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4" activeTab="3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12" i="81" l="1"/>
  <c r="P12" s="1"/>
  <c r="N20"/>
  <c r="P20" s="1"/>
  <c r="N24"/>
  <c r="P24" s="1"/>
  <c r="N36"/>
  <c r="P36" s="1"/>
  <c r="N56"/>
  <c r="P56" s="1"/>
  <c r="N72"/>
  <c r="P72" s="1"/>
  <c r="N80"/>
  <c r="P80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8"/>
  <c r="P8" s="1"/>
  <c r="N28"/>
  <c r="P28" s="1"/>
  <c r="N44"/>
  <c r="P44" s="1"/>
  <c r="N52"/>
  <c r="P52" s="1"/>
  <c r="N64"/>
  <c r="P64" s="1"/>
  <c r="N76"/>
  <c r="P76" s="1"/>
  <c r="N92"/>
  <c r="P92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4"/>
  <c r="P4" s="1"/>
  <c r="N16"/>
  <c r="P16" s="1"/>
  <c r="N32"/>
  <c r="P32" s="1"/>
  <c r="N40"/>
  <c r="P40" s="1"/>
  <c r="N48"/>
  <c r="P48" s="1"/>
  <c r="N60"/>
  <c r="P60" s="1"/>
  <c r="N68"/>
  <c r="P68" s="1"/>
  <c r="N84"/>
  <c r="P84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9"/>
  <c r="M9" s="1"/>
  <c r="K21"/>
  <c r="M21" s="1"/>
  <c r="K29"/>
  <c r="M29" s="1"/>
  <c r="K37"/>
  <c r="M37" s="1"/>
  <c r="K45"/>
  <c r="M45" s="1"/>
  <c r="K61"/>
  <c r="M61" s="1"/>
  <c r="K77"/>
  <c r="M77" s="1"/>
  <c r="K81"/>
  <c r="M81" s="1"/>
  <c r="K93"/>
  <c r="M93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13"/>
  <c r="M13" s="1"/>
  <c r="K53"/>
  <c r="M53" s="1"/>
  <c r="K65"/>
  <c r="M65" s="1"/>
  <c r="K73"/>
  <c r="M73" s="1"/>
  <c r="K89"/>
  <c r="M89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17"/>
  <c r="M17" s="1"/>
  <c r="K25"/>
  <c r="M25" s="1"/>
  <c r="K33"/>
  <c r="M33" s="1"/>
  <c r="K41"/>
  <c r="M41" s="1"/>
  <c r="K49"/>
  <c r="M49" s="1"/>
  <c r="K57"/>
  <c r="M57" s="1"/>
  <c r="K69"/>
  <c r="M69" s="1"/>
  <c r="K85"/>
  <c r="M85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Q3" s="1"/>
  <c r="B7"/>
  <c r="D7" s="1"/>
  <c r="B11"/>
  <c r="D11" s="1"/>
  <c r="B15"/>
  <c r="D15" s="1"/>
  <c r="B19"/>
  <c r="D19" s="1"/>
  <c r="Q19" s="1"/>
  <c r="B23"/>
  <c r="D23" s="1"/>
  <c r="B27"/>
  <c r="D27" s="1"/>
  <c r="B31"/>
  <c r="D31" s="1"/>
  <c r="B35"/>
  <c r="D35" s="1"/>
  <c r="Q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6"/>
  <c r="D6" s="1"/>
  <c r="Q6" s="1"/>
  <c r="B10"/>
  <c r="D10" s="1"/>
  <c r="B14"/>
  <c r="D14" s="1"/>
  <c r="B18"/>
  <c r="D18" s="1"/>
  <c r="B22"/>
  <c r="D22" s="1"/>
  <c r="B26"/>
  <c r="D26" s="1"/>
  <c r="B30"/>
  <c r="D30" s="1"/>
  <c r="Q30" s="1"/>
  <c r="B34"/>
  <c r="D34" s="1"/>
  <c r="B38"/>
  <c r="D38" s="1"/>
  <c r="B42"/>
  <c r="D42" s="1"/>
  <c r="B46"/>
  <c r="D46" s="1"/>
  <c r="B50"/>
  <c r="D50" s="1"/>
  <c r="B54"/>
  <c r="D54" s="1"/>
  <c r="Q54" s="1"/>
  <c r="B58"/>
  <c r="D58" s="1"/>
  <c r="B62"/>
  <c r="D62" s="1"/>
  <c r="B66"/>
  <c r="D66" s="1"/>
  <c r="B70"/>
  <c r="D70" s="1"/>
  <c r="Q70" s="1"/>
  <c r="B74"/>
  <c r="D74" s="1"/>
  <c r="B78"/>
  <c r="D78" s="1"/>
  <c r="B82"/>
  <c r="D82" s="1"/>
  <c r="B86"/>
  <c r="D86" s="1"/>
  <c r="Q86" s="1"/>
  <c r="B90"/>
  <c r="D90" s="1"/>
  <c r="B94"/>
  <c r="D94" s="1"/>
  <c r="B98"/>
  <c r="D98" s="1"/>
  <c r="B5"/>
  <c r="D5" s="1"/>
  <c r="B9"/>
  <c r="D9" s="1"/>
  <c r="B13"/>
  <c r="D13" s="1"/>
  <c r="B17"/>
  <c r="D17" s="1"/>
  <c r="Q17" s="1"/>
  <c r="B21"/>
  <c r="D21" s="1"/>
  <c r="B25"/>
  <c r="D25" s="1"/>
  <c r="B29"/>
  <c r="D29" s="1"/>
  <c r="Q29" s="1"/>
  <c r="B33"/>
  <c r="D33" s="1"/>
  <c r="B37"/>
  <c r="D37" s="1"/>
  <c r="Q37" s="1"/>
  <c r="B41"/>
  <c r="D41" s="1"/>
  <c r="Q41" s="1"/>
  <c r="B45"/>
  <c r="D45" s="1"/>
  <c r="B49"/>
  <c r="D49" s="1"/>
  <c r="Q49" s="1"/>
  <c r="B53"/>
  <c r="D53" s="1"/>
  <c r="B57"/>
  <c r="D57" s="1"/>
  <c r="B61"/>
  <c r="D61" s="1"/>
  <c r="B65"/>
  <c r="D65" s="1"/>
  <c r="Q65" s="1"/>
  <c r="B69"/>
  <c r="D69" s="1"/>
  <c r="B73"/>
  <c r="D73" s="1"/>
  <c r="B77"/>
  <c r="D77" s="1"/>
  <c r="Q77" s="1"/>
  <c r="B81"/>
  <c r="D81" s="1"/>
  <c r="Q81" s="1"/>
  <c r="B85"/>
  <c r="D85" s="1"/>
  <c r="B89"/>
  <c r="D89" s="1"/>
  <c r="Q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3" i="81" l="1"/>
  <c r="Q92"/>
  <c r="Q85"/>
  <c r="Q67"/>
  <c r="Q53"/>
  <c r="Q51"/>
  <c r="Q7"/>
  <c r="Q39"/>
  <c r="Q55"/>
  <c r="Q38"/>
  <c r="Q5"/>
  <c r="Q24"/>
  <c r="Q78"/>
  <c r="Q62"/>
  <c r="Q95"/>
  <c r="Q79"/>
  <c r="Q69"/>
  <c r="Q61"/>
  <c r="Q13"/>
  <c r="Q94"/>
  <c r="Q63"/>
  <c r="Q47"/>
  <c r="Q31"/>
  <c r="Q21"/>
  <c r="Q15"/>
  <c r="Q72"/>
  <c r="Q40"/>
  <c r="Q44"/>
  <c r="Q4"/>
  <c r="Q22"/>
  <c r="Q28"/>
  <c r="Q23"/>
  <c r="Q14"/>
  <c r="Q88"/>
  <c r="Q87"/>
  <c r="Q76"/>
  <c r="Q71"/>
  <c r="Q36"/>
  <c r="Q46"/>
  <c r="Q52"/>
  <c r="Q33"/>
  <c r="T2" i="82"/>
  <c r="T2" i="79"/>
  <c r="DM99" i="11"/>
  <c r="Q20" i="81"/>
  <c r="Q82"/>
  <c r="Q66"/>
  <c r="Q50"/>
  <c r="Q34"/>
  <c r="Q18"/>
  <c r="Q84"/>
  <c r="Q68"/>
  <c r="Q98"/>
  <c r="Q90"/>
  <c r="Q74"/>
  <c r="Q58"/>
  <c r="Q42"/>
  <c r="Q26"/>
  <c r="Q10"/>
  <c r="Q56"/>
  <c r="Q8"/>
  <c r="Q60"/>
  <c r="Q12"/>
  <c r="Q73"/>
  <c r="Q57"/>
  <c r="Q25"/>
  <c r="Q9"/>
  <c r="Q93"/>
  <c r="Q45"/>
  <c r="Q91"/>
  <c r="Q75"/>
  <c r="Q59"/>
  <c r="Q43"/>
  <c r="Q27"/>
  <c r="Q11"/>
  <c r="Q96"/>
  <c r="Q80"/>
  <c r="Q64"/>
  <c r="Q48"/>
  <c r="Q32"/>
  <c r="Q1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 i="62" s="1"/>
  <c r="AA13" i="14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AA16" i="61" s="1"/>
  <c r="Y16" i="14"/>
  <c r="Z16"/>
  <c r="AA16"/>
  <c r="AB16"/>
  <c r="AC16"/>
  <c r="X17"/>
  <c r="Y17"/>
  <c r="Z17"/>
  <c r="AA17" i="62" s="1"/>
  <c r="AA17" i="14"/>
  <c r="AB17"/>
  <c r="AC17"/>
  <c r="X18"/>
  <c r="AA18" i="61" s="1"/>
  <c r="Y18" i="14"/>
  <c r="Z18"/>
  <c r="AA18"/>
  <c r="AB18"/>
  <c r="AC18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 i="62" s="1"/>
  <c r="AA21" i="14"/>
  <c r="AB21"/>
  <c r="AC21"/>
  <c r="X22"/>
  <c r="AA22" i="61" s="1"/>
  <c r="Y22" i="14"/>
  <c r="Z22"/>
  <c r="AA22"/>
  <c r="AB22"/>
  <c r="AC22"/>
  <c r="X23"/>
  <c r="Y23"/>
  <c r="Z23"/>
  <c r="AA23"/>
  <c r="AB23"/>
  <c r="AC23"/>
  <c r="X24"/>
  <c r="AA24" i="61" s="1"/>
  <c r="Y24" i="14"/>
  <c r="Z24"/>
  <c r="AA24"/>
  <c r="AB24"/>
  <c r="AC24"/>
  <c r="X25"/>
  <c r="Y25"/>
  <c r="Z25"/>
  <c r="AA25" i="62" s="1"/>
  <c r="AA25" i="14"/>
  <c r="AB25"/>
  <c r="AC25"/>
  <c r="X26"/>
  <c r="AA26" i="61" s="1"/>
  <c r="Y26" i="14"/>
  <c r="Z26"/>
  <c r="AA26"/>
  <c r="AB26"/>
  <c r="AC26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9"/>
  <c r="AB96" i="63"/>
  <c r="AB92"/>
  <c r="AB88"/>
  <c r="AB36"/>
  <c r="AB32"/>
  <c r="AB28"/>
  <c r="AB24"/>
  <c r="AB20"/>
  <c r="AB16"/>
  <c r="AB12"/>
  <c r="AB8"/>
  <c r="AB4"/>
  <c r="AB97"/>
  <c r="AB93"/>
  <c r="AB89"/>
  <c r="AB85"/>
  <c r="AB81"/>
  <c r="AB77"/>
  <c r="AB73"/>
  <c r="AB69"/>
  <c r="AB20" i="62"/>
  <c r="AB64" i="61"/>
  <c r="AB60"/>
  <c r="AB36"/>
  <c r="AB24"/>
  <c r="AB20"/>
  <c r="AB16"/>
  <c r="AB12"/>
  <c r="AB8"/>
  <c r="AB4"/>
  <c r="AB93"/>
  <c r="AB89"/>
  <c r="AB81"/>
  <c r="AB77"/>
  <c r="AB73"/>
  <c r="AA28" i="63"/>
  <c r="AA26"/>
  <c r="AA24"/>
  <c r="AA22"/>
  <c r="AA20"/>
  <c r="AA18"/>
  <c r="AA16"/>
  <c r="AA14"/>
  <c r="AA12"/>
  <c r="AA10"/>
  <c r="AA8"/>
  <c r="AA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F42" s="1"/>
  <c r="B43"/>
  <c r="C43"/>
  <c r="F43" s="1"/>
  <c r="B44"/>
  <c r="C44"/>
  <c r="B45"/>
  <c r="C45"/>
  <c r="F45" s="1"/>
  <c r="B46"/>
  <c r="C46"/>
  <c r="F46" s="1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F54" s="1"/>
  <c r="B55"/>
  <c r="C55"/>
  <c r="F55" s="1"/>
  <c r="B56"/>
  <c r="C56"/>
  <c r="B57"/>
  <c r="C57"/>
  <c r="F57" s="1"/>
  <c r="B58"/>
  <c r="C58"/>
  <c r="F58" s="1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F68" s="1"/>
  <c r="B69"/>
  <c r="C69"/>
  <c r="F69" s="1"/>
  <c r="B70"/>
  <c r="C70"/>
  <c r="F70" s="1"/>
  <c r="B71"/>
  <c r="C71"/>
  <c r="F71" s="1"/>
  <c r="B72"/>
  <c r="C72"/>
  <c r="B73"/>
  <c r="C73"/>
  <c r="B74"/>
  <c r="C74"/>
  <c r="B75"/>
  <c r="C75"/>
  <c r="F75" s="1"/>
  <c r="B76"/>
  <c r="C76"/>
  <c r="F76" s="1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F98" s="1"/>
  <c r="C3"/>
  <c r="B3"/>
  <c r="B4" i="56"/>
  <c r="C4"/>
  <c r="B5"/>
  <c r="C5"/>
  <c r="F5" s="1"/>
  <c r="B6"/>
  <c r="C6"/>
  <c r="B7"/>
  <c r="C7"/>
  <c r="F7" s="1"/>
  <c r="B8"/>
  <c r="C8"/>
  <c r="B9"/>
  <c r="C9"/>
  <c r="B10"/>
  <c r="C10"/>
  <c r="B11"/>
  <c r="C11"/>
  <c r="B12"/>
  <c r="C12"/>
  <c r="B13"/>
  <c r="C13"/>
  <c r="F13" s="1"/>
  <c r="B14"/>
  <c r="C14"/>
  <c r="F14" s="1"/>
  <c r="B15"/>
  <c r="C15"/>
  <c r="B16"/>
  <c r="C16"/>
  <c r="B17"/>
  <c r="C17"/>
  <c r="B18"/>
  <c r="C18"/>
  <c r="B19"/>
  <c r="C19"/>
  <c r="F19" s="1"/>
  <c r="B20"/>
  <c r="C20"/>
  <c r="F20" s="1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F42" s="1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F94" s="1"/>
  <c r="B95"/>
  <c r="C95"/>
  <c r="B96"/>
  <c r="C96"/>
  <c r="B97"/>
  <c r="C97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F18" s="1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F30" s="1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F52" s="1"/>
  <c r="B53"/>
  <c r="C53"/>
  <c r="B54"/>
  <c r="C54"/>
  <c r="B55"/>
  <c r="C55"/>
  <c r="F55" s="1"/>
  <c r="B56"/>
  <c r="C56"/>
  <c r="B57"/>
  <c r="C57"/>
  <c r="B58"/>
  <c r="C58"/>
  <c r="B59"/>
  <c r="C59"/>
  <c r="F59" s="1"/>
  <c r="B60"/>
  <c r="C60"/>
  <c r="F60" s="1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F72" s="1"/>
  <c r="B73"/>
  <c r="C73"/>
  <c r="B74"/>
  <c r="C74"/>
  <c r="B75"/>
  <c r="C75"/>
  <c r="F75" s="1"/>
  <c r="B76"/>
  <c r="C76"/>
  <c r="F76" s="1"/>
  <c r="B77"/>
  <c r="C77"/>
  <c r="F77" s="1"/>
  <c r="B78"/>
  <c r="C78"/>
  <c r="B79"/>
  <c r="C79"/>
  <c r="F79" s="1"/>
  <c r="B80"/>
  <c r="C80"/>
  <c r="B81"/>
  <c r="C81"/>
  <c r="F81" s="1"/>
  <c r="B82"/>
  <c r="C82"/>
  <c r="F82" s="1"/>
  <c r="B83"/>
  <c r="C83"/>
  <c r="F83" s="1"/>
  <c r="B84"/>
  <c r="C84"/>
  <c r="B85"/>
  <c r="C85"/>
  <c r="B86"/>
  <c r="C86"/>
  <c r="F86" s="1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F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F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F47"/>
  <c r="U46"/>
  <c r="N46"/>
  <c r="U45"/>
  <c r="N45"/>
  <c r="U44"/>
  <c r="N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U89"/>
  <c r="U88"/>
  <c r="U87"/>
  <c r="U86"/>
  <c r="N86"/>
  <c r="F86"/>
  <c r="U85"/>
  <c r="U84"/>
  <c r="F84"/>
  <c r="U83"/>
  <c r="U82"/>
  <c r="N82"/>
  <c r="U81"/>
  <c r="U80"/>
  <c r="U79"/>
  <c r="U78"/>
  <c r="N78"/>
  <c r="F78"/>
  <c r="U77"/>
  <c r="U76"/>
  <c r="N76"/>
  <c r="F76"/>
  <c r="U75"/>
  <c r="U74"/>
  <c r="N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U41"/>
  <c r="U40"/>
  <c r="N40"/>
  <c r="F40"/>
  <c r="U39"/>
  <c r="U38"/>
  <c r="F38"/>
  <c r="U37"/>
  <c r="U36"/>
  <c r="F36"/>
  <c r="U35"/>
  <c r="U34"/>
  <c r="U33"/>
  <c r="U32"/>
  <c r="F32"/>
  <c r="U31"/>
  <c r="N31"/>
  <c r="F31"/>
  <c r="U30"/>
  <c r="U29"/>
  <c r="N29"/>
  <c r="F29"/>
  <c r="U28"/>
  <c r="N28"/>
  <c r="U27"/>
  <c r="N27"/>
  <c r="U26"/>
  <c r="F26"/>
  <c r="U25"/>
  <c r="U24"/>
  <c r="N24"/>
  <c r="F24"/>
  <c r="U23"/>
  <c r="U22"/>
  <c r="N22"/>
  <c r="F22"/>
  <c r="U21"/>
  <c r="U20"/>
  <c r="U19"/>
  <c r="U18"/>
  <c r="U17"/>
  <c r="N17"/>
  <c r="U16"/>
  <c r="F16"/>
  <c r="U15"/>
  <c r="F15"/>
  <c r="U14"/>
  <c r="F14"/>
  <c r="U13"/>
  <c r="F13"/>
  <c r="U12"/>
  <c r="U11"/>
  <c r="U10"/>
  <c r="F10"/>
  <c r="U9"/>
  <c r="U8"/>
  <c r="F8"/>
  <c r="U7"/>
  <c r="N7"/>
  <c r="U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U75"/>
  <c r="N75"/>
  <c r="U74"/>
  <c r="F74"/>
  <c r="U73"/>
  <c r="N73"/>
  <c r="F73"/>
  <c r="U72"/>
  <c r="F72"/>
  <c r="U71"/>
  <c r="N71"/>
  <c r="U70"/>
  <c r="U69"/>
  <c r="N69"/>
  <c r="U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U57"/>
  <c r="N57"/>
  <c r="U56"/>
  <c r="F56"/>
  <c r="U55"/>
  <c r="N55"/>
  <c r="U54"/>
  <c r="U53"/>
  <c r="N53"/>
  <c r="U52"/>
  <c r="F52"/>
  <c r="U51"/>
  <c r="N51"/>
  <c r="U50"/>
  <c r="F50"/>
  <c r="U49"/>
  <c r="N49"/>
  <c r="F49"/>
  <c r="U48"/>
  <c r="F48"/>
  <c r="U47"/>
  <c r="N47"/>
  <c r="U46"/>
  <c r="U45"/>
  <c r="N45"/>
  <c r="U44"/>
  <c r="F44"/>
  <c r="U43"/>
  <c r="N43"/>
  <c r="U42"/>
  <c r="U41"/>
  <c r="N41"/>
  <c r="U40"/>
  <c r="F40"/>
  <c r="U39"/>
  <c r="N39"/>
  <c r="U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U21"/>
  <c r="U20"/>
  <c r="N20"/>
  <c r="F20"/>
  <c r="U19"/>
  <c r="U18"/>
  <c r="N18"/>
  <c r="F18"/>
  <c r="U17"/>
  <c r="F17"/>
  <c r="U16"/>
  <c r="N16"/>
  <c r="U15"/>
  <c r="F15"/>
  <c r="U14"/>
  <c r="N14"/>
  <c r="F14"/>
  <c r="U13"/>
  <c r="U12"/>
  <c r="N12"/>
  <c r="F12"/>
  <c r="U11"/>
  <c r="U10"/>
  <c r="N10"/>
  <c r="F10"/>
  <c r="U9"/>
  <c r="U8"/>
  <c r="N8"/>
  <c r="U7"/>
  <c r="U6"/>
  <c r="N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U45"/>
  <c r="U44"/>
  <c r="U43"/>
  <c r="N43"/>
  <c r="U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U19"/>
  <c r="N19"/>
  <c r="U18"/>
  <c r="N18"/>
  <c r="F18"/>
  <c r="U17"/>
  <c r="N17"/>
  <c r="F17"/>
  <c r="U16"/>
  <c r="U15"/>
  <c r="N15"/>
  <c r="F15"/>
  <c r="U14"/>
  <c r="U13"/>
  <c r="U12"/>
  <c r="F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F87"/>
  <c r="U86"/>
  <c r="U85"/>
  <c r="N85"/>
  <c r="F85"/>
  <c r="U84"/>
  <c r="N84"/>
  <c r="F84"/>
  <c r="U83"/>
  <c r="U82"/>
  <c r="U81"/>
  <c r="N81"/>
  <c r="U80"/>
  <c r="N80"/>
  <c r="F80"/>
  <c r="U79"/>
  <c r="U78"/>
  <c r="F78"/>
  <c r="U77"/>
  <c r="N77"/>
  <c r="U76"/>
  <c r="N76"/>
  <c r="U75"/>
  <c r="U74"/>
  <c r="F74"/>
  <c r="U73"/>
  <c r="N73"/>
  <c r="F73"/>
  <c r="U72"/>
  <c r="N72"/>
  <c r="U71"/>
  <c r="F71"/>
  <c r="U70"/>
  <c r="F70"/>
  <c r="U69"/>
  <c r="N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U59"/>
  <c r="U58"/>
  <c r="F58"/>
  <c r="U57"/>
  <c r="U56"/>
  <c r="F56"/>
  <c r="U55"/>
  <c r="U54"/>
  <c r="F54"/>
  <c r="U53"/>
  <c r="U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U17"/>
  <c r="U16"/>
  <c r="N16"/>
  <c r="F16"/>
  <c r="U15"/>
  <c r="U14"/>
  <c r="F14"/>
  <c r="U13"/>
  <c r="N13"/>
  <c r="U12"/>
  <c r="F12"/>
  <c r="U11"/>
  <c r="U10"/>
  <c r="F10"/>
  <c r="U9"/>
  <c r="U8"/>
  <c r="U7"/>
  <c r="N7"/>
  <c r="U6"/>
  <c r="N6"/>
  <c r="F6"/>
  <c r="U5"/>
  <c r="N5"/>
  <c r="U4"/>
  <c r="F4"/>
  <c r="U3"/>
  <c r="L99"/>
  <c r="A1"/>
  <c r="F95" i="63" l="1"/>
  <c r="F93"/>
  <c r="F38" i="57"/>
  <c r="F22"/>
  <c r="F16"/>
  <c r="F6"/>
  <c r="F62" i="58"/>
  <c r="F90" i="61"/>
  <c r="F88"/>
  <c r="F82"/>
  <c r="F80"/>
  <c r="F74"/>
  <c r="F58"/>
  <c r="F42"/>
  <c r="F34"/>
  <c r="F28"/>
  <c r="F20"/>
  <c r="F18"/>
  <c r="F12"/>
  <c r="F46" i="63"/>
  <c r="F44"/>
  <c r="B99"/>
  <c r="F89"/>
  <c r="F87"/>
  <c r="F85"/>
  <c r="F83"/>
  <c r="F79"/>
  <c r="F77"/>
  <c r="F75"/>
  <c r="F73"/>
  <c r="F71"/>
  <c r="F67"/>
  <c r="F65"/>
  <c r="F61"/>
  <c r="F59"/>
  <c r="F57"/>
  <c r="F55"/>
  <c r="F51"/>
  <c r="F49"/>
  <c r="F45"/>
  <c r="F43"/>
  <c r="F41"/>
  <c r="F37"/>
  <c r="F35"/>
  <c r="F33"/>
  <c r="F31"/>
  <c r="F25"/>
  <c r="F23"/>
  <c r="F21"/>
  <c r="F19"/>
  <c r="F15"/>
  <c r="F13"/>
  <c r="F9"/>
  <c r="F7"/>
  <c r="F5"/>
  <c r="O99" i="81"/>
  <c r="L99"/>
  <c r="I99"/>
  <c r="F99"/>
  <c r="C99"/>
  <c r="F6" i="61"/>
  <c r="F97" i="63"/>
  <c r="C99"/>
  <c r="F27"/>
  <c r="F63" i="62"/>
  <c r="F30" i="61"/>
  <c r="B99"/>
  <c r="C99" i="56"/>
  <c r="F16"/>
  <c r="F57" i="55"/>
  <c r="C99"/>
  <c r="F8"/>
  <c r="F31" i="57"/>
  <c r="C99"/>
  <c r="F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O45" s="1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N48"/>
  <c r="O48" s="1"/>
  <c r="N52"/>
  <c r="N55"/>
  <c r="N56"/>
  <c r="N59"/>
  <c r="N60"/>
  <c r="O60" s="1"/>
  <c r="N63"/>
  <c r="N64"/>
  <c r="N67"/>
  <c r="N68"/>
  <c r="O68" s="1"/>
  <c r="N71"/>
  <c r="N72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V40"/>
  <c r="V16"/>
  <c r="O16"/>
  <c r="V24"/>
  <c r="V24" i="56"/>
  <c r="V26"/>
  <c r="N8" i="55"/>
  <c r="F9"/>
  <c r="I99"/>
  <c r="M99"/>
  <c r="G10"/>
  <c r="N12"/>
  <c r="F13"/>
  <c r="G26"/>
  <c r="N28"/>
  <c r="O28" s="1"/>
  <c r="F29"/>
  <c r="N44"/>
  <c r="O44" s="1"/>
  <c r="F45"/>
  <c r="N60"/>
  <c r="F61"/>
  <c r="O64"/>
  <c r="O72"/>
  <c r="O80"/>
  <c r="O92"/>
  <c r="O65" i="56"/>
  <c r="V3" i="55"/>
  <c r="V36" i="56"/>
  <c r="O47"/>
  <c r="V12" i="55"/>
  <c r="V28"/>
  <c r="V44"/>
  <c r="V27" i="56"/>
  <c r="V50"/>
  <c r="B99" i="55"/>
  <c r="F3"/>
  <c r="K99"/>
  <c r="F5"/>
  <c r="O19"/>
  <c r="N20"/>
  <c r="F21"/>
  <c r="N36"/>
  <c r="O36" s="1"/>
  <c r="F37"/>
  <c r="N52"/>
  <c r="O52" s="1"/>
  <c r="F53"/>
  <c r="O68"/>
  <c r="O84"/>
  <c r="O5" i="56"/>
  <c r="O21"/>
  <c r="O37"/>
  <c r="O53"/>
  <c r="O61"/>
  <c r="O69"/>
  <c r="O77"/>
  <c r="O93"/>
  <c r="O7"/>
  <c r="V28"/>
  <c r="V63"/>
  <c r="J99" i="55"/>
  <c r="N24"/>
  <c r="O24" s="1"/>
  <c r="N40"/>
  <c r="O40" s="1"/>
  <c r="N56"/>
  <c r="O56" s="1"/>
  <c r="O96"/>
  <c r="O56" i="56"/>
  <c r="V25" i="58"/>
  <c r="G3" i="56"/>
  <c r="V56"/>
  <c r="V60"/>
  <c r="V68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64" i="55"/>
  <c r="V68"/>
  <c r="V72"/>
  <c r="V80"/>
  <c r="V84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42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85" i="56" l="1"/>
  <c r="O29"/>
  <c r="V18"/>
  <c r="O98" i="55"/>
  <c r="O45" i="58"/>
  <c r="O20" i="55"/>
  <c r="O94" i="56"/>
  <c r="O70" i="55"/>
  <c r="O62"/>
  <c r="O46"/>
  <c r="O23" i="56"/>
  <c r="O35"/>
  <c r="V11"/>
  <c r="O15"/>
  <c r="O51"/>
  <c r="F99" i="63"/>
  <c r="V39" i="56"/>
  <c r="O26" i="58"/>
  <c r="O71" i="55"/>
  <c r="D99" i="81"/>
  <c r="N99"/>
  <c r="P99" s="1"/>
  <c r="K99"/>
  <c r="M99" s="1"/>
  <c r="H99"/>
  <c r="J99" s="1"/>
  <c r="O74" i="58"/>
  <c r="O48" i="57"/>
  <c r="O64"/>
  <c r="O78" i="56"/>
  <c r="O62"/>
  <c r="E99" i="81"/>
  <c r="G99" s="1"/>
  <c r="O66" i="56"/>
  <c r="O54"/>
  <c r="O46"/>
  <c r="O30"/>
  <c r="O26"/>
  <c r="O10"/>
  <c r="O78" i="55"/>
  <c r="O74"/>
  <c r="O66"/>
  <c r="O86" i="56"/>
  <c r="O24"/>
  <c r="G38" i="55"/>
  <c r="V38" s="1"/>
  <c r="G30"/>
  <c r="V30" s="1"/>
  <c r="O86"/>
  <c r="O70" i="56"/>
  <c r="O72"/>
  <c r="O64"/>
  <c r="O52"/>
  <c r="O44"/>
  <c r="O40"/>
  <c r="O25"/>
  <c r="G88" i="55"/>
  <c r="G76"/>
  <c r="G60"/>
  <c r="V60" s="1"/>
  <c r="O30"/>
  <c r="O12"/>
  <c r="V51"/>
  <c r="O27"/>
  <c r="O93" i="58"/>
  <c r="V74"/>
  <c r="G90" i="57"/>
  <c r="V90" s="1"/>
  <c r="G70"/>
  <c r="V70" s="1"/>
  <c r="V65" i="58"/>
  <c r="O22"/>
  <c r="O6"/>
  <c r="O57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7" i="57" l="1"/>
  <c r="O43" i="58"/>
  <c r="O38" i="55"/>
  <c r="O49"/>
  <c r="O9" i="57"/>
  <c r="O90"/>
  <c r="Q99" i="81"/>
  <c r="O4" i="56"/>
  <c r="V88" i="55"/>
  <c r="O88"/>
  <c r="O76"/>
  <c r="V76"/>
  <c r="O60"/>
  <c r="O70" i="57"/>
  <c r="O5"/>
  <c r="O25"/>
  <c r="O11" i="58"/>
  <c r="V13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K62" i="78"/>
  <c r="K86"/>
  <c r="L43"/>
  <c r="I42"/>
  <c r="H62"/>
  <c r="O35"/>
  <c r="Q13"/>
  <c r="I62"/>
  <c r="G21"/>
  <c r="B81"/>
  <c r="L62"/>
  <c r="B30"/>
  <c r="L53"/>
  <c r="J66"/>
  <c r="G28"/>
  <c r="H83"/>
  <c r="N44"/>
  <c r="L63"/>
  <c r="K78"/>
  <c r="B96"/>
  <c r="N75"/>
  <c r="Q48"/>
  <c r="P8"/>
  <c r="I53"/>
  <c r="B43"/>
  <c r="G17"/>
  <c r="P23"/>
  <c r="G94"/>
  <c r="P52"/>
  <c r="J15"/>
  <c r="H42"/>
  <c r="J46"/>
  <c r="L85"/>
  <c r="N51"/>
  <c r="B76"/>
  <c r="J59"/>
  <c r="N48"/>
  <c r="H25"/>
  <c r="G84"/>
  <c r="H5"/>
  <c r="Q93"/>
  <c r="O24"/>
  <c r="L34"/>
  <c r="B40"/>
  <c r="K32"/>
  <c r="Q66"/>
  <c r="H68"/>
  <c r="G63"/>
  <c r="Q27"/>
  <c r="N61"/>
  <c r="G97"/>
  <c r="L83"/>
  <c r="I7"/>
  <c r="Q71"/>
  <c r="L89"/>
  <c r="N83"/>
  <c r="K26"/>
  <c r="P72"/>
  <c r="I11"/>
  <c r="J67"/>
  <c r="P93"/>
  <c r="N54"/>
  <c r="K97"/>
  <c r="H49"/>
  <c r="J32"/>
  <c r="H74"/>
  <c r="B39"/>
  <c r="G95"/>
  <c r="I15"/>
  <c r="K81"/>
  <c r="H33"/>
  <c r="O22"/>
  <c r="O64"/>
  <c r="K6"/>
  <c r="P68"/>
  <c r="P19"/>
  <c r="G69"/>
  <c r="I5"/>
  <c r="L9"/>
  <c r="G31"/>
  <c r="I76"/>
  <c r="K67"/>
  <c r="B2"/>
  <c r="L93"/>
  <c r="H35"/>
  <c r="N72"/>
  <c r="Q88"/>
  <c r="Q58"/>
  <c r="P43"/>
  <c r="B52"/>
  <c r="K75"/>
  <c r="B61"/>
  <c r="B41"/>
  <c r="O14"/>
  <c r="N70"/>
  <c r="L17"/>
  <c r="H61"/>
  <c r="N55"/>
  <c r="J88"/>
  <c r="O94"/>
  <c r="G79"/>
  <c r="K76"/>
  <c r="J74"/>
  <c r="P83"/>
  <c r="I29"/>
  <c r="G71"/>
  <c r="N3"/>
  <c r="O3"/>
  <c r="N81"/>
  <c r="I44"/>
  <c r="Q57"/>
  <c r="H87"/>
  <c r="Q28"/>
  <c r="J10"/>
  <c r="G9"/>
  <c r="G2"/>
  <c r="P84"/>
  <c r="K52"/>
  <c r="N43"/>
  <c r="K11"/>
  <c r="J91"/>
  <c r="O87"/>
  <c r="B12"/>
  <c r="O74"/>
  <c r="O29"/>
  <c r="N11"/>
  <c r="H27"/>
  <c r="N14"/>
  <c r="J92"/>
  <c r="K7"/>
  <c r="Q11"/>
  <c r="P78"/>
  <c r="G90"/>
  <c r="I57"/>
  <c r="P29"/>
  <c r="O15"/>
  <c r="B65"/>
  <c r="L61"/>
  <c r="I38"/>
  <c r="O69"/>
  <c r="Q55"/>
  <c r="K10"/>
  <c r="L21"/>
  <c r="N87"/>
  <c r="J36"/>
  <c r="B45"/>
  <c r="B71"/>
  <c r="L16"/>
  <c r="L31"/>
  <c r="N27"/>
  <c r="E1"/>
  <c r="N80"/>
  <c r="P13"/>
  <c r="Q4"/>
  <c r="H84"/>
  <c r="B70"/>
  <c r="J3"/>
  <c r="H66"/>
  <c r="P86"/>
  <c r="K90"/>
  <c r="B89"/>
  <c r="H51"/>
  <c r="Q18"/>
  <c r="J29"/>
  <c r="Q62"/>
  <c r="L20"/>
  <c r="L86"/>
  <c r="L5"/>
  <c r="B36"/>
  <c r="H72"/>
  <c r="P74"/>
  <c r="O58"/>
  <c r="G72"/>
  <c r="K28"/>
  <c r="K96"/>
  <c r="G76"/>
  <c r="J43"/>
  <c r="K44"/>
  <c r="Q38"/>
  <c r="G36"/>
  <c r="B35"/>
  <c r="H15"/>
  <c r="H76"/>
  <c r="J82"/>
  <c r="G46"/>
  <c r="G58"/>
  <c r="N9"/>
  <c r="L71"/>
  <c r="Q61"/>
  <c r="B19"/>
  <c r="N56"/>
  <c r="N98"/>
  <c r="B13"/>
  <c r="N82"/>
  <c r="B23"/>
  <c r="N84"/>
  <c r="K54"/>
  <c r="O66"/>
  <c r="L74"/>
  <c r="I80"/>
  <c r="K4"/>
  <c r="G50"/>
  <c r="G18"/>
  <c r="B15"/>
  <c r="H8"/>
  <c r="D1"/>
  <c r="Q59"/>
  <c r="G98"/>
  <c r="N36"/>
  <c r="H93"/>
  <c r="P51"/>
  <c r="P79"/>
  <c r="J77"/>
  <c r="L73"/>
  <c r="H78"/>
  <c r="L56"/>
  <c r="K21"/>
  <c r="O82"/>
  <c r="P75"/>
  <c r="K60"/>
  <c r="Q23"/>
  <c r="O11"/>
  <c r="B25"/>
  <c r="G29"/>
  <c r="P81"/>
  <c r="J21"/>
  <c r="J50"/>
  <c r="O73"/>
  <c r="Q92"/>
  <c r="J70"/>
  <c r="I39"/>
  <c r="H89"/>
  <c r="K35"/>
  <c r="J13"/>
  <c r="B58"/>
  <c r="G41"/>
  <c r="B88"/>
  <c r="G32"/>
  <c r="L76"/>
  <c r="G11"/>
  <c r="L55"/>
  <c r="I46"/>
  <c r="L40"/>
  <c r="G65"/>
  <c r="P48"/>
  <c r="Q10"/>
  <c r="K85"/>
  <c r="Q9"/>
  <c r="O32"/>
  <c r="O33"/>
  <c r="L33"/>
  <c r="N62"/>
  <c r="J72"/>
  <c r="I9"/>
  <c r="I77"/>
  <c r="L14"/>
  <c r="P71"/>
  <c r="N94"/>
  <c r="K64"/>
  <c r="H4"/>
  <c r="P39"/>
  <c r="I81"/>
  <c r="J85"/>
  <c r="O88"/>
  <c r="I35"/>
  <c r="J63"/>
  <c r="J42"/>
  <c r="H34"/>
  <c r="O63"/>
  <c r="L15"/>
  <c r="B51"/>
  <c r="B85"/>
  <c r="Q54"/>
  <c r="B20"/>
  <c r="N15"/>
  <c r="L25"/>
  <c r="I78"/>
  <c r="G34"/>
  <c r="O34"/>
  <c r="N92"/>
  <c r="Q94"/>
  <c r="L81"/>
  <c r="L88"/>
  <c r="O98"/>
  <c r="P40"/>
  <c r="G42"/>
  <c r="K8"/>
  <c r="B22"/>
  <c r="G25"/>
  <c r="H13"/>
  <c r="P22"/>
  <c r="O77"/>
  <c r="B68"/>
  <c r="B74"/>
  <c r="J90"/>
  <c r="O71"/>
  <c r="I13"/>
  <c r="Q43"/>
  <c r="Q40"/>
  <c r="P58"/>
  <c r="Q81"/>
  <c r="Q86"/>
  <c r="I73"/>
  <c r="P38"/>
  <c r="J96"/>
  <c r="I8"/>
  <c r="O25"/>
  <c r="B16"/>
  <c r="B55"/>
  <c r="G5"/>
  <c r="B44"/>
  <c r="O72"/>
  <c r="N58"/>
  <c r="O31"/>
  <c r="G45"/>
  <c r="H95"/>
  <c r="H60"/>
  <c r="G75"/>
  <c r="J23"/>
  <c r="K24"/>
  <c r="H14"/>
  <c r="P6"/>
  <c r="P54"/>
  <c r="O5"/>
  <c r="O95"/>
  <c r="B47"/>
  <c r="J35"/>
  <c r="I75"/>
  <c r="G15"/>
  <c r="J34"/>
  <c r="B28"/>
  <c r="H98"/>
  <c r="L35"/>
  <c r="I40"/>
  <c r="K49"/>
  <c r="O59"/>
  <c r="I61"/>
  <c r="H11"/>
  <c r="P59"/>
  <c r="Q37"/>
  <c r="N52"/>
  <c r="N69"/>
  <c r="J26"/>
  <c r="G23"/>
  <c r="P62"/>
  <c r="N96"/>
  <c r="P45"/>
  <c r="K66"/>
  <c r="O7"/>
  <c r="N59"/>
  <c r="P7"/>
  <c r="P55"/>
  <c r="Q63"/>
  <c r="O60"/>
  <c r="B72"/>
  <c r="N71"/>
  <c r="H44"/>
  <c r="J39"/>
  <c r="K71"/>
  <c r="H52"/>
  <c r="H73"/>
  <c r="J73"/>
  <c r="J9"/>
  <c r="J62"/>
  <c r="L47"/>
  <c r="B91"/>
  <c r="J6"/>
  <c r="O46"/>
  <c r="J65"/>
  <c r="B27"/>
  <c r="Q32"/>
  <c r="K63"/>
  <c r="L98"/>
  <c r="P10"/>
  <c r="N85"/>
  <c r="H48"/>
  <c r="P24"/>
  <c r="J38"/>
  <c r="N88"/>
  <c r="B84"/>
  <c r="N21"/>
  <c r="K31"/>
  <c r="I10"/>
  <c r="P36"/>
  <c r="P87"/>
  <c r="N57"/>
  <c r="I67"/>
  <c r="Q22"/>
  <c r="N77"/>
  <c r="G78"/>
  <c r="K87"/>
  <c r="H12"/>
  <c r="N42"/>
  <c r="Q73"/>
  <c r="B38"/>
  <c r="N30"/>
  <c r="N7"/>
  <c r="L54"/>
  <c r="J25"/>
  <c r="K58"/>
  <c r="J30"/>
  <c r="I14"/>
  <c r="Q80"/>
  <c r="I45"/>
  <c r="Q17"/>
  <c r="J69"/>
  <c r="K9"/>
  <c r="B3"/>
  <c r="Q50"/>
  <c r="Q42"/>
  <c r="N93"/>
  <c r="K77"/>
  <c r="L77"/>
  <c r="P90"/>
  <c r="I66"/>
  <c r="Q7"/>
  <c r="N37"/>
  <c r="P63"/>
  <c r="H19"/>
  <c r="J83"/>
  <c r="O90"/>
  <c r="J68"/>
  <c r="H28"/>
  <c r="P49"/>
  <c r="N63"/>
  <c r="O23"/>
  <c r="H75"/>
  <c r="J52"/>
  <c r="B93"/>
  <c r="G13"/>
  <c r="I37"/>
  <c r="L27"/>
  <c r="H47"/>
  <c r="H18"/>
  <c r="O92"/>
  <c r="H39"/>
  <c r="B8"/>
  <c r="N64"/>
  <c r="K48"/>
  <c r="N97"/>
  <c r="N39"/>
  <c r="N4"/>
  <c r="I65"/>
  <c r="I24"/>
  <c r="I68"/>
  <c r="O85"/>
  <c r="O18"/>
  <c r="Q68"/>
  <c r="H32"/>
  <c r="K73"/>
  <c r="H81"/>
  <c r="B11"/>
  <c r="L48"/>
  <c r="J94"/>
  <c r="H41"/>
  <c r="I63"/>
  <c r="B97"/>
  <c r="N47"/>
  <c r="H58"/>
  <c r="L10"/>
  <c r="L72"/>
  <c r="G22"/>
  <c r="I98"/>
  <c r="N76"/>
  <c r="O70"/>
  <c r="N53"/>
  <c r="B48"/>
  <c r="L13"/>
  <c r="L52"/>
  <c r="Q98"/>
  <c r="H43"/>
  <c r="G51"/>
  <c r="B24"/>
  <c r="O19"/>
  <c r="N66"/>
  <c r="L3"/>
  <c r="Q82"/>
  <c r="L29"/>
  <c r="P65"/>
  <c r="B34"/>
  <c r="C1"/>
  <c r="Q24"/>
  <c r="K3"/>
  <c r="O13"/>
  <c r="K30"/>
  <c r="G6"/>
  <c r="O89"/>
  <c r="H37"/>
  <c r="L78"/>
  <c r="G7"/>
  <c r="O20"/>
  <c r="G30"/>
  <c r="P21"/>
  <c r="Q36"/>
  <c r="B92"/>
  <c r="Q41"/>
  <c r="H71"/>
  <c r="I20"/>
  <c r="H53"/>
  <c r="B59"/>
  <c r="P80"/>
  <c r="B79"/>
  <c r="K40"/>
  <c r="J81"/>
  <c r="O65"/>
  <c r="L58"/>
  <c r="P96"/>
  <c r="G12"/>
  <c r="H23"/>
  <c r="I97"/>
  <c r="H92"/>
  <c r="H90"/>
  <c r="J40"/>
  <c r="L22"/>
  <c r="P67"/>
  <c r="G52"/>
  <c r="G14"/>
  <c r="I64"/>
  <c r="L68"/>
  <c r="K18"/>
  <c r="Q90"/>
  <c r="J16"/>
  <c r="B95"/>
  <c r="P35"/>
  <c r="P47"/>
  <c r="J17"/>
  <c r="K27"/>
  <c r="P18"/>
  <c r="G44"/>
  <c r="H86"/>
  <c r="N46"/>
  <c r="G74"/>
  <c r="G37"/>
  <c r="J79"/>
  <c r="N95"/>
  <c r="G20"/>
  <c r="Q96"/>
  <c r="Q79"/>
  <c r="Q39"/>
  <c r="O81"/>
  <c r="K19"/>
  <c r="O97"/>
  <c r="P12"/>
  <c r="P15"/>
  <c r="N67"/>
  <c r="H50"/>
  <c r="G82"/>
  <c r="H88"/>
  <c r="Q91"/>
  <c r="B83"/>
  <c r="B18"/>
  <c r="I58"/>
  <c r="K12"/>
  <c r="P60"/>
  <c r="G70"/>
  <c r="O96"/>
  <c r="B7"/>
  <c r="K20"/>
  <c r="Q97"/>
  <c r="N86"/>
  <c r="P30"/>
  <c r="L95"/>
  <c r="O80"/>
  <c r="B14"/>
  <c r="I84"/>
  <c r="L70"/>
  <c r="J56"/>
  <c r="Q74"/>
  <c r="I87"/>
  <c r="G89"/>
  <c r="J58"/>
  <c r="G3"/>
  <c r="G57"/>
  <c r="N60"/>
  <c r="I21"/>
  <c r="Q69"/>
  <c r="I82"/>
  <c r="K94"/>
  <c r="I56"/>
  <c r="L46"/>
  <c r="P37"/>
  <c r="P66"/>
  <c r="P3"/>
  <c r="N23"/>
  <c r="H54"/>
  <c r="G54"/>
  <c r="K82"/>
  <c r="Q47"/>
  <c r="P28"/>
  <c r="O6"/>
  <c r="G48"/>
  <c r="J60"/>
  <c r="J11"/>
  <c r="B73"/>
  <c r="G47"/>
  <c r="P16"/>
  <c r="N28"/>
  <c r="G8"/>
  <c r="Q84"/>
  <c r="O49"/>
  <c r="N68"/>
  <c r="Q85"/>
  <c r="H59"/>
  <c r="Q75"/>
  <c r="H26"/>
  <c r="I34"/>
  <c r="Q5"/>
  <c r="K16"/>
  <c r="K61"/>
  <c r="B32"/>
  <c r="L79"/>
  <c r="J78"/>
  <c r="L94"/>
  <c r="Q52"/>
  <c r="I59"/>
  <c r="J87"/>
  <c r="K91"/>
  <c r="J14"/>
  <c r="P57"/>
  <c r="G85"/>
  <c r="L66"/>
  <c r="G55"/>
  <c r="I32"/>
  <c r="P4"/>
  <c r="K23"/>
  <c r="L75"/>
  <c r="I69"/>
  <c r="L49"/>
  <c r="G35"/>
  <c r="N5"/>
  <c r="I25"/>
  <c r="P5"/>
  <c r="J37"/>
  <c r="N22"/>
  <c r="G77"/>
  <c r="G73"/>
  <c r="L6"/>
  <c r="G60"/>
  <c r="J45"/>
  <c r="Q72"/>
  <c r="Q3"/>
  <c r="Q25"/>
  <c r="O9"/>
  <c r="J4"/>
  <c r="N65"/>
  <c r="Q45"/>
  <c r="H22"/>
  <c r="P97"/>
  <c r="G24"/>
  <c r="L7"/>
  <c r="K93"/>
  <c r="B4"/>
  <c r="K95"/>
  <c r="G81"/>
  <c r="B57"/>
  <c r="K47"/>
  <c r="O47"/>
  <c r="I86"/>
  <c r="N25"/>
  <c r="B78"/>
  <c r="O93"/>
  <c r="O38"/>
  <c r="G88"/>
  <c r="Q65"/>
  <c r="J22"/>
  <c r="K79"/>
  <c r="Q49"/>
  <c r="J80"/>
  <c r="L42"/>
  <c r="G80"/>
  <c r="O8"/>
  <c r="G40"/>
  <c r="G91"/>
  <c r="J93"/>
  <c r="K25"/>
  <c r="G64"/>
  <c r="G33"/>
  <c r="K5"/>
  <c r="B64"/>
  <c r="O26"/>
  <c r="Q83"/>
  <c r="B75"/>
  <c r="I36"/>
  <c r="J51"/>
  <c r="O68"/>
  <c r="J28"/>
  <c r="K43"/>
  <c r="J55"/>
  <c r="P42"/>
  <c r="L65"/>
  <c r="G4"/>
  <c r="N49"/>
  <c r="P44"/>
  <c r="H64"/>
  <c r="O83"/>
  <c r="H57"/>
  <c r="G19"/>
  <c r="J48"/>
  <c r="H97"/>
  <c r="O91"/>
  <c r="J41"/>
  <c r="K68"/>
  <c r="H38"/>
  <c r="I95"/>
  <c r="G16"/>
  <c r="B9"/>
  <c r="Q77"/>
  <c r="P26"/>
  <c r="L97"/>
  <c r="H63"/>
  <c r="O79"/>
  <c r="K51"/>
  <c r="P64"/>
  <c r="K14"/>
  <c r="I96"/>
  <c r="H46"/>
  <c r="K70"/>
  <c r="L67"/>
  <c r="L84"/>
  <c r="K15"/>
  <c r="N89"/>
  <c r="O27"/>
  <c r="G10"/>
  <c r="G62"/>
  <c r="I30"/>
  <c r="N33"/>
  <c r="G39"/>
  <c r="K37"/>
  <c r="Q89"/>
  <c r="I4"/>
  <c r="O30"/>
  <c r="N91"/>
  <c r="O51"/>
  <c r="N41"/>
  <c r="B80"/>
  <c r="O36"/>
  <c r="I50"/>
  <c r="K80"/>
  <c r="H56"/>
  <c r="J89"/>
  <c r="O75"/>
  <c r="O4"/>
  <c r="I18"/>
  <c r="K72"/>
  <c r="L57"/>
  <c r="O86"/>
  <c r="N13"/>
  <c r="H31"/>
  <c r="P82"/>
  <c r="B90"/>
  <c r="O84"/>
  <c r="J24"/>
  <c r="H6"/>
  <c r="O21"/>
  <c r="P69"/>
  <c r="O50"/>
  <c r="K83"/>
  <c r="B53"/>
  <c r="Q67"/>
  <c r="B33"/>
  <c r="I12"/>
  <c r="K92"/>
  <c r="O56"/>
  <c r="O52"/>
  <c r="B42"/>
  <c r="J84"/>
  <c r="H55"/>
  <c r="I33"/>
  <c r="L4"/>
  <c r="I28"/>
  <c r="J57"/>
  <c r="O17"/>
  <c r="K65"/>
  <c r="I27"/>
  <c r="O10"/>
  <c r="J12"/>
  <c r="I93"/>
  <c r="Q14"/>
  <c r="G59"/>
  <c r="B49"/>
  <c r="Q21"/>
  <c r="Q78"/>
  <c r="L59"/>
  <c r="L91"/>
  <c r="H24"/>
  <c r="H9"/>
  <c r="N31"/>
  <c r="B10"/>
  <c r="L60"/>
  <c r="L82"/>
  <c r="B37"/>
  <c r="K69"/>
  <c r="H65"/>
  <c r="B5"/>
  <c r="L12"/>
  <c r="O40"/>
  <c r="H16"/>
  <c r="I3"/>
  <c r="K29"/>
  <c r="G43"/>
  <c r="I74"/>
  <c r="I31"/>
  <c r="P27"/>
  <c r="L50"/>
  <c r="Q31"/>
  <c r="N40"/>
  <c r="L45"/>
  <c r="B50"/>
  <c r="L90"/>
  <c r="Q87"/>
  <c r="J19"/>
  <c r="O54"/>
  <c r="Q29"/>
  <c r="L38"/>
  <c r="O48"/>
  <c r="Q33"/>
  <c r="K17"/>
  <c r="N50"/>
  <c r="B46"/>
  <c r="I17"/>
  <c r="G27"/>
  <c r="H17"/>
  <c r="P73"/>
  <c r="I89"/>
  <c r="L30"/>
  <c r="N35"/>
  <c r="H10"/>
  <c r="H36"/>
  <c r="N26"/>
  <c r="L36"/>
  <c r="N17"/>
  <c r="P61"/>
  <c r="I41"/>
  <c r="L92"/>
  <c r="P76"/>
  <c r="B67"/>
  <c r="G49"/>
  <c r="B94"/>
  <c r="H96"/>
  <c r="J76"/>
  <c r="O43"/>
  <c r="K59"/>
  <c r="H80"/>
  <c r="G68"/>
  <c r="I90"/>
  <c r="P33"/>
  <c r="J95"/>
  <c r="I94"/>
  <c r="H67"/>
  <c r="B26"/>
  <c r="O57"/>
  <c r="P32"/>
  <c r="K88"/>
  <c r="K84"/>
  <c r="I91"/>
  <c r="P85"/>
  <c r="L51"/>
  <c r="L28"/>
  <c r="Q16"/>
  <c r="L37"/>
  <c r="I26"/>
  <c r="P95"/>
  <c r="G61"/>
  <c r="I43"/>
  <c r="O55"/>
  <c r="N74"/>
  <c r="B56"/>
  <c r="G38"/>
  <c r="I55"/>
  <c r="B69"/>
  <c r="P56"/>
  <c r="P41"/>
  <c r="H7"/>
  <c r="N79"/>
  <c r="L64"/>
  <c r="J8"/>
  <c r="Q26"/>
  <c r="N73"/>
  <c r="B21"/>
  <c r="L26"/>
  <c r="B82"/>
  <c r="Q34"/>
  <c r="J18"/>
  <c r="Q64"/>
  <c r="H70"/>
  <c r="H91"/>
  <c r="Q46"/>
  <c r="N24"/>
  <c r="H79"/>
  <c r="J71"/>
  <c r="O78"/>
  <c r="N8"/>
  <c r="B54"/>
  <c r="K13"/>
  <c r="P25"/>
  <c r="O76"/>
  <c r="N45"/>
  <c r="K36"/>
  <c r="I48"/>
  <c r="K22"/>
  <c r="J75"/>
  <c r="K34"/>
  <c r="I52"/>
  <c r="N19"/>
  <c r="N16"/>
  <c r="L87"/>
  <c r="I22"/>
  <c r="H29"/>
  <c r="N10"/>
  <c r="N34"/>
  <c r="I71"/>
  <c r="K46"/>
  <c r="Q60"/>
  <c r="K55"/>
  <c r="P88"/>
  <c r="J5"/>
  <c r="O53"/>
  <c r="P34"/>
  <c r="Q30"/>
  <c r="Q95"/>
  <c r="H85"/>
  <c r="Q53"/>
  <c r="L18"/>
  <c r="L96"/>
  <c r="O44"/>
  <c r="G66"/>
  <c r="G67"/>
  <c r="I16"/>
  <c r="B6"/>
  <c r="O61"/>
  <c r="O67"/>
  <c r="Q8"/>
  <c r="J61"/>
  <c r="P50"/>
  <c r="I92"/>
  <c r="N20"/>
  <c r="K38"/>
  <c r="L32"/>
  <c r="J98"/>
  <c r="L41"/>
  <c r="G56"/>
  <c r="Q76"/>
  <c r="I49"/>
  <c r="O39"/>
  <c r="H77"/>
  <c r="G96"/>
  <c r="N18"/>
  <c r="I51"/>
  <c r="B63"/>
  <c r="P11"/>
  <c r="Q44"/>
  <c r="K53"/>
  <c r="L19"/>
  <c r="K41"/>
  <c r="N90"/>
  <c r="O16"/>
  <c r="P94"/>
  <c r="P17"/>
  <c r="B66"/>
  <c r="L69"/>
  <c r="Q20"/>
  <c r="N6"/>
  <c r="Q15"/>
  <c r="P92"/>
  <c r="B62"/>
  <c r="L23"/>
  <c r="G92"/>
  <c r="H3"/>
  <c r="L44"/>
  <c r="I47"/>
  <c r="O62"/>
  <c r="P98"/>
  <c r="K98"/>
  <c r="G87"/>
  <c r="P91"/>
  <c r="J31"/>
  <c r="I83"/>
  <c r="H82"/>
  <c r="P53"/>
  <c r="H69"/>
  <c r="I6"/>
  <c r="B98"/>
  <c r="I70"/>
  <c r="P31"/>
  <c r="H21"/>
  <c r="O37"/>
  <c r="J53"/>
  <c r="N29"/>
  <c r="J7"/>
  <c r="L8"/>
  <c r="J54"/>
  <c r="K42"/>
  <c r="B17"/>
  <c r="J64"/>
  <c r="N78"/>
  <c r="K74"/>
  <c r="L24"/>
  <c r="J97"/>
  <c r="J20"/>
  <c r="L11"/>
  <c r="N38"/>
  <c r="J27"/>
  <c r="K33"/>
  <c r="P9"/>
  <c r="I85"/>
  <c r="H2"/>
  <c r="Q56"/>
  <c r="B29"/>
  <c r="I60"/>
  <c r="J33"/>
  <c r="B77"/>
  <c r="I19"/>
  <c r="I79"/>
  <c r="O45"/>
  <c r="H30"/>
  <c r="P77"/>
  <c r="N12"/>
  <c r="I54"/>
  <c r="K89"/>
  <c r="I72"/>
  <c r="L39"/>
  <c r="J86"/>
  <c r="K56"/>
  <c r="O41"/>
  <c r="P20"/>
  <c r="Q6"/>
  <c r="K39"/>
  <c r="O12"/>
  <c r="H20"/>
  <c r="K50"/>
  <c r="B31"/>
  <c r="Q19"/>
  <c r="B86"/>
  <c r="H45"/>
  <c r="J49"/>
  <c r="J47"/>
  <c r="Q35"/>
  <c r="Q12"/>
  <c r="Q51"/>
  <c r="G53"/>
  <c r="I23"/>
  <c r="H94"/>
  <c r="O42"/>
  <c r="P46"/>
  <c r="B60"/>
  <c r="O28"/>
  <c r="P70"/>
  <c r="F1"/>
  <c r="L80"/>
  <c r="P14"/>
  <c r="K45"/>
  <c r="P89"/>
  <c r="I88"/>
  <c r="Q70"/>
  <c r="J44"/>
  <c r="K57"/>
  <c r="H40"/>
  <c r="G86"/>
  <c r="B87"/>
  <c r="N32"/>
  <c r="G83"/>
  <c r="G26"/>
  <c r="G93"/>
  <c r="R32" l="1"/>
  <c r="E87"/>
  <c r="F87"/>
  <c r="C87"/>
  <c r="D87"/>
  <c r="M88"/>
  <c r="D60"/>
  <c r="F60"/>
  <c r="E60"/>
  <c r="C60"/>
  <c r="M23"/>
  <c r="C86"/>
  <c r="D86"/>
  <c r="F86"/>
  <c r="E86"/>
  <c r="C31"/>
  <c r="E31"/>
  <c r="D31"/>
  <c r="F31"/>
  <c r="M72"/>
  <c r="M54"/>
  <c r="R12"/>
  <c r="M79"/>
  <c r="M19"/>
  <c r="E77"/>
  <c r="F77"/>
  <c r="C77"/>
  <c r="D77"/>
  <c r="M60"/>
  <c r="F29"/>
  <c r="E29"/>
  <c r="C29"/>
  <c r="D29"/>
  <c r="M85"/>
  <c r="R38"/>
  <c r="R78"/>
  <c r="E17"/>
  <c r="F17"/>
  <c r="C17"/>
  <c r="D17"/>
  <c r="R29"/>
  <c r="M70"/>
  <c r="E98"/>
  <c r="C98"/>
  <c r="F98"/>
  <c r="D98"/>
  <c r="M6"/>
  <c r="M83"/>
  <c r="M47"/>
  <c r="H99"/>
  <c r="F62"/>
  <c r="E62"/>
  <c r="C62"/>
  <c r="D62"/>
  <c r="R6"/>
  <c r="C66"/>
  <c r="E66"/>
  <c r="D66"/>
  <c r="F66"/>
  <c r="R90"/>
  <c r="C63"/>
  <c r="F63"/>
  <c r="D63"/>
  <c r="E63"/>
  <c r="M51"/>
  <c r="R18"/>
  <c r="M49"/>
  <c r="R20"/>
  <c r="M92"/>
  <c r="E6"/>
  <c r="C6"/>
  <c r="F6"/>
  <c r="D6"/>
  <c r="M16"/>
  <c r="M71"/>
  <c r="R34"/>
  <c r="R10"/>
  <c r="M22"/>
  <c r="R16"/>
  <c r="R19"/>
  <c r="M52"/>
  <c r="M48"/>
  <c r="R45"/>
  <c r="E54"/>
  <c r="C54"/>
  <c r="F54"/>
  <c r="D54"/>
  <c r="R8"/>
  <c r="R24"/>
  <c r="C82"/>
  <c r="D82"/>
  <c r="F82"/>
  <c r="E82"/>
  <c r="E21"/>
  <c r="F21"/>
  <c r="D21"/>
  <c r="C21"/>
  <c r="R73"/>
  <c r="R79"/>
  <c r="C69"/>
  <c r="E69"/>
  <c r="D69"/>
  <c r="F69"/>
  <c r="M55"/>
  <c r="E56"/>
  <c r="D56"/>
  <c r="F56"/>
  <c r="C56"/>
  <c r="R74"/>
  <c r="M43"/>
  <c r="M26"/>
  <c r="M91"/>
  <c r="C26"/>
  <c r="E26"/>
  <c r="D26"/>
  <c r="F26"/>
  <c r="M94"/>
  <c r="M90"/>
  <c r="F94"/>
  <c r="C94"/>
  <c r="D94"/>
  <c r="E94"/>
  <c r="D67"/>
  <c r="E67"/>
  <c r="C67"/>
  <c r="F67"/>
  <c r="M41"/>
  <c r="R17"/>
  <c r="R26"/>
  <c r="R35"/>
  <c r="M89"/>
  <c r="M17"/>
  <c r="F46"/>
  <c r="E46"/>
  <c r="C46"/>
  <c r="D46"/>
  <c r="R50"/>
  <c r="E50"/>
  <c r="F50"/>
  <c r="C50"/>
  <c r="D50"/>
  <c r="R40"/>
  <c r="M31"/>
  <c r="M74"/>
  <c r="M3"/>
  <c r="I99"/>
  <c r="D5"/>
  <c r="F5"/>
  <c r="C5"/>
  <c r="E5"/>
  <c r="C37"/>
  <c r="E37"/>
  <c r="F37"/>
  <c r="D37"/>
  <c r="E10"/>
  <c r="D10"/>
  <c r="F10"/>
  <c r="C10"/>
  <c r="R31"/>
  <c r="E49"/>
  <c r="F49"/>
  <c r="D49"/>
  <c r="C49"/>
  <c r="M93"/>
  <c r="M27"/>
  <c r="M28"/>
  <c r="M33"/>
  <c r="C42"/>
  <c r="E42"/>
  <c r="F42"/>
  <c r="D42"/>
  <c r="M12"/>
  <c r="D33"/>
  <c r="C33"/>
  <c r="F33"/>
  <c r="E33"/>
  <c r="C53"/>
  <c r="E53"/>
  <c r="D53"/>
  <c r="F53"/>
  <c r="D90"/>
  <c r="F90"/>
  <c r="E90"/>
  <c r="C90"/>
  <c r="R13"/>
  <c r="M18"/>
  <c r="M50"/>
  <c r="D80"/>
  <c r="F80"/>
  <c r="E80"/>
  <c r="C80"/>
  <c r="R41"/>
  <c r="R91"/>
  <c r="M4"/>
  <c r="R33"/>
  <c r="M30"/>
  <c r="R89"/>
  <c r="M96"/>
  <c r="F9"/>
  <c r="E9"/>
  <c r="D9"/>
  <c r="C9"/>
  <c r="M95"/>
  <c r="R49"/>
  <c r="M36"/>
  <c r="C75"/>
  <c r="E75"/>
  <c r="F75"/>
  <c r="D75"/>
  <c r="F64"/>
  <c r="E64"/>
  <c r="C64"/>
  <c r="D64"/>
  <c r="F78"/>
  <c r="D78"/>
  <c r="E78"/>
  <c r="C78"/>
  <c r="R25"/>
  <c r="M86"/>
  <c r="D57"/>
  <c r="E57"/>
  <c r="C57"/>
  <c r="F57"/>
  <c r="D4"/>
  <c r="E4"/>
  <c r="F4"/>
  <c r="C4"/>
  <c r="R65"/>
  <c r="Q99"/>
  <c r="R22"/>
  <c r="M25"/>
  <c r="R5"/>
  <c r="M69"/>
  <c r="M32"/>
  <c r="M59"/>
  <c r="D32"/>
  <c r="C32"/>
  <c r="F32"/>
  <c r="E32"/>
  <c r="M34"/>
  <c r="R68"/>
  <c r="R28"/>
  <c r="E73"/>
  <c r="D73"/>
  <c r="F73"/>
  <c r="C73"/>
  <c r="R23"/>
  <c r="P99"/>
  <c r="M56"/>
  <c r="M82"/>
  <c r="M21"/>
  <c r="R60"/>
  <c r="G99"/>
  <c r="M87"/>
  <c r="M84"/>
  <c r="F14"/>
  <c r="E14"/>
  <c r="C14"/>
  <c r="D14"/>
  <c r="R86"/>
  <c r="D7"/>
  <c r="E7"/>
  <c r="F7"/>
  <c r="C7"/>
  <c r="M58"/>
  <c r="C18"/>
  <c r="F18"/>
  <c r="E18"/>
  <c r="D18"/>
  <c r="E83"/>
  <c r="D83"/>
  <c r="F83"/>
  <c r="C83"/>
  <c r="R67"/>
  <c r="R95"/>
  <c r="R46"/>
  <c r="E95"/>
  <c r="F95"/>
  <c r="C95"/>
  <c r="D95"/>
  <c r="M64"/>
  <c r="M97"/>
  <c r="D79"/>
  <c r="F79"/>
  <c r="C79"/>
  <c r="E79"/>
  <c r="C59"/>
  <c r="D59"/>
  <c r="F59"/>
  <c r="E59"/>
  <c r="M20"/>
  <c r="C92"/>
  <c r="E92"/>
  <c r="D92"/>
  <c r="F92"/>
  <c r="K99"/>
  <c r="D34"/>
  <c r="F34"/>
  <c r="E34"/>
  <c r="C34"/>
  <c r="L99"/>
  <c r="R66"/>
  <c r="F24"/>
  <c r="D24"/>
  <c r="E24"/>
  <c r="C24"/>
  <c r="E48"/>
  <c r="D48"/>
  <c r="F48"/>
  <c r="C48"/>
  <c r="R53"/>
  <c r="R76"/>
  <c r="M98"/>
  <c r="R47"/>
  <c r="E97"/>
  <c r="D97"/>
  <c r="F97"/>
  <c r="C97"/>
  <c r="M63"/>
  <c r="E11"/>
  <c r="C11"/>
  <c r="D11"/>
  <c r="F11"/>
  <c r="M68"/>
  <c r="M24"/>
  <c r="M65"/>
  <c r="R4"/>
  <c r="R39"/>
  <c r="R97"/>
  <c r="R64"/>
  <c r="D8"/>
  <c r="E8"/>
  <c r="C8"/>
  <c r="F8"/>
  <c r="M37"/>
  <c r="C93"/>
  <c r="E93"/>
  <c r="D93"/>
  <c r="F93"/>
  <c r="R63"/>
  <c r="R37"/>
  <c r="M66"/>
  <c r="R93"/>
  <c r="E3"/>
  <c r="B99"/>
  <c r="F3"/>
  <c r="D3"/>
  <c r="C3"/>
  <c r="M45"/>
  <c r="M14"/>
  <c r="R7"/>
  <c r="R30"/>
  <c r="D38"/>
  <c r="E38"/>
  <c r="F38"/>
  <c r="C38"/>
  <c r="R42"/>
  <c r="R77"/>
  <c r="M67"/>
  <c r="R57"/>
  <c r="M10"/>
  <c r="R21"/>
  <c r="E84"/>
  <c r="C84"/>
  <c r="D84"/>
  <c r="F84"/>
  <c r="R88"/>
  <c r="R85"/>
  <c r="F27"/>
  <c r="C27"/>
  <c r="D27"/>
  <c r="E27"/>
  <c r="C91"/>
  <c r="F91"/>
  <c r="D91"/>
  <c r="E91"/>
  <c r="R71"/>
  <c r="F72"/>
  <c r="C72"/>
  <c r="D72"/>
  <c r="E72"/>
  <c r="R59"/>
  <c r="R96"/>
  <c r="R69"/>
  <c r="R52"/>
  <c r="M61"/>
  <c r="M40"/>
  <c r="D28"/>
  <c r="F28"/>
  <c r="C28"/>
  <c r="E28"/>
  <c r="M75"/>
  <c r="F47"/>
  <c r="E47"/>
  <c r="C47"/>
  <c r="D47"/>
  <c r="R58"/>
  <c r="F44"/>
  <c r="C44"/>
  <c r="E44"/>
  <c r="D44"/>
  <c r="F55"/>
  <c r="C55"/>
  <c r="D55"/>
  <c r="E55"/>
  <c r="E16"/>
  <c r="F16"/>
  <c r="D16"/>
  <c r="C16"/>
  <c r="M8"/>
  <c r="M73"/>
  <c r="M13"/>
  <c r="C74"/>
  <c r="E74"/>
  <c r="D74"/>
  <c r="F74"/>
  <c r="C68"/>
  <c r="D68"/>
  <c r="E68"/>
  <c r="F68"/>
  <c r="F22"/>
  <c r="D22"/>
  <c r="C22"/>
  <c r="E22"/>
  <c r="R92"/>
  <c r="M78"/>
  <c r="R15"/>
  <c r="C20"/>
  <c r="E20"/>
  <c r="D20"/>
  <c r="F20"/>
  <c r="D85"/>
  <c r="C85"/>
  <c r="F85"/>
  <c r="E85"/>
  <c r="C51"/>
  <c r="D51"/>
  <c r="F51"/>
  <c r="E51"/>
  <c r="M35"/>
  <c r="M81"/>
  <c r="R94"/>
  <c r="M77"/>
  <c r="M9"/>
  <c r="R62"/>
  <c r="M46"/>
  <c r="E88"/>
  <c r="C88"/>
  <c r="F88"/>
  <c r="D88"/>
  <c r="F58"/>
  <c r="E58"/>
  <c r="C58"/>
  <c r="D58"/>
  <c r="M39"/>
  <c r="E25"/>
  <c r="F25"/>
  <c r="D25"/>
  <c r="C25"/>
  <c r="R36"/>
  <c r="D15"/>
  <c r="E15"/>
  <c r="F15"/>
  <c r="C15"/>
  <c r="M80"/>
  <c r="R84"/>
  <c r="E23"/>
  <c r="D23"/>
  <c r="F23"/>
  <c r="C23"/>
  <c r="R82"/>
  <c r="D13"/>
  <c r="E13"/>
  <c r="C13"/>
  <c r="F13"/>
  <c r="R98"/>
  <c r="R56"/>
  <c r="C19"/>
  <c r="E19"/>
  <c r="D19"/>
  <c r="F19"/>
  <c r="R9"/>
  <c r="C35"/>
  <c r="F35"/>
  <c r="E35"/>
  <c r="D35"/>
  <c r="F36"/>
  <c r="D36"/>
  <c r="C36"/>
  <c r="E36"/>
  <c r="C89"/>
  <c r="E89"/>
  <c r="D89"/>
  <c r="F89"/>
  <c r="J99"/>
  <c r="E70"/>
  <c r="F70"/>
  <c r="C70"/>
  <c r="D70"/>
  <c r="R80"/>
  <c r="R27"/>
  <c r="C71"/>
  <c r="F71"/>
  <c r="E71"/>
  <c r="D71"/>
  <c r="E45"/>
  <c r="D45"/>
  <c r="C45"/>
  <c r="F45"/>
  <c r="R87"/>
  <c r="M38"/>
  <c r="F65"/>
  <c r="E65"/>
  <c r="C65"/>
  <c r="D65"/>
  <c r="M57"/>
  <c r="R14"/>
  <c r="R11"/>
  <c r="E12"/>
  <c r="F12"/>
  <c r="D12"/>
  <c r="C12"/>
  <c r="R43"/>
  <c r="M44"/>
  <c r="R81"/>
  <c r="O99"/>
  <c r="N99"/>
  <c r="R3"/>
  <c r="M29"/>
  <c r="R55"/>
  <c r="R70"/>
  <c r="C41"/>
  <c r="D41"/>
  <c r="F41"/>
  <c r="E41"/>
  <c r="F61"/>
  <c r="D61"/>
  <c r="E61"/>
  <c r="C61"/>
  <c r="F52"/>
  <c r="D52"/>
  <c r="E52"/>
  <c r="C52"/>
  <c r="R72"/>
  <c r="M76"/>
  <c r="M5"/>
  <c r="M15"/>
  <c r="E39"/>
  <c r="D39"/>
  <c r="C39"/>
  <c r="F39"/>
  <c r="R54"/>
  <c r="M11"/>
  <c r="R83"/>
  <c r="M7"/>
  <c r="R61"/>
  <c r="D40"/>
  <c r="C40"/>
  <c r="F40"/>
  <c r="E40"/>
  <c r="R48"/>
  <c r="C76"/>
  <c r="F76"/>
  <c r="E76"/>
  <c r="D76"/>
  <c r="R51"/>
  <c r="D43"/>
  <c r="C43"/>
  <c r="E43"/>
  <c r="F43"/>
  <c r="M53"/>
  <c r="R75"/>
  <c r="E96"/>
  <c r="C96"/>
  <c r="F96"/>
  <c r="D96"/>
  <c r="R44"/>
  <c r="C30"/>
  <c r="F30"/>
  <c r="E30"/>
  <c r="D30"/>
  <c r="E81"/>
  <c r="F81"/>
  <c r="C81"/>
  <c r="D81"/>
  <c r="M62"/>
  <c r="M42"/>
  <c r="T25" i="73"/>
  <c r="S26"/>
  <c r="D26" i="28" s="1"/>
  <c r="R26" i="73"/>
  <c r="D26" i="29" s="1"/>
  <c r="P26" i="73"/>
  <c r="Q26"/>
  <c r="D26" i="26" s="1"/>
  <c r="K24" i="65"/>
  <c r="F25"/>
  <c r="F99" i="78" l="1"/>
  <c r="R99"/>
  <c r="M99"/>
  <c r="E99"/>
  <c r="D99"/>
  <c r="C99"/>
  <c r="T26" i="73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DB37" s="1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67"/>
  <c r="DB33"/>
  <c r="DB29"/>
  <c r="DB25"/>
  <c r="CV9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BF27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BF91"/>
  <c r="DH91" s="1"/>
  <c r="D91" i="40" s="1"/>
  <c r="BF92" i="54"/>
  <c r="BF97"/>
  <c r="DH97" s="1"/>
  <c r="D97" i="40" s="1"/>
  <c r="BF17" i="54"/>
  <c r="DH17" s="1"/>
  <c r="D17" i="40" s="1"/>
  <c r="BF30" i="54"/>
  <c r="DH30" s="1"/>
  <c r="D30" i="40" s="1"/>
  <c r="BF49" i="54"/>
  <c r="BF4"/>
  <c r="BF6"/>
  <c r="DH6" s="1"/>
  <c r="D6" i="40" s="1"/>
  <c r="DI6" i="54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AY32" i="54"/>
  <c r="DG32" s="1"/>
  <c r="C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AY81" i="54"/>
  <c r="AY83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H8" i="54"/>
  <c r="D8" i="40" s="1"/>
  <c r="DI9" i="54"/>
  <c r="E9" i="40" s="1"/>
  <c r="DI11" i="54"/>
  <c r="E11" i="40" s="1"/>
  <c r="AR17" i="54"/>
  <c r="DF17" s="1"/>
  <c r="B17" i="40" s="1"/>
  <c r="DG17" i="54"/>
  <c r="C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39" i="54"/>
  <c r="C39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AR44" i="54"/>
  <c r="DF44" s="1"/>
  <c r="B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DD33"/>
  <c r="DD29"/>
  <c r="DD26"/>
  <c r="DD15"/>
  <c r="CW46"/>
  <c r="CW16"/>
  <c r="CP44"/>
  <c r="CP42"/>
  <c r="CP35"/>
  <c r="CP30"/>
  <c r="CB30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G98" i="40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F99" i="40"/>
  <c r="G34"/>
  <c r="D99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<sst xmlns="http://schemas.openxmlformats.org/spreadsheetml/2006/main" count="9545" uniqueCount="641">
  <si>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</si>
  <si>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</si>
  <si>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</si>
  <si>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</si>
  <si>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</si>
  <si>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</si>
  <si>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</si>
  <si>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</si>
  <si>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</si>
  <si>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</si>
  <si>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</si>
  <si>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</si>
  <si>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</si>
  <si>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</si>
  <si>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</si>
  <si>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</si>
  <si>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</si>
  <si>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</si>
  <si>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</si>
  <si>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</si>
  <si>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</si>
  <si>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</si>
  <si>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</si>
  <si>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</si>
  <si>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</si>
  <si>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</si>
  <si>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</si>
  <si>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</si>
  <si>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</si>
  <si>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</si>
  <si>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</si>
  <si>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</si>
  <si>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</si>
  <si>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</si>
  <si>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</si>
  <si>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</si>
  <si>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</si>
  <si>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</si>
  <si>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</si>
  <si>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</si>
  <si>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</si>
  <si>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</si>
  <si>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</si>
  <si>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</si>
  <si>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</si>
  <si>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</si>
  <si>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</si>
  <si>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</si>
  <si>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</si>
  <si>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</si>
  <si>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</si>
  <si>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</si>
  <si>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</si>
  <si>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</si>
  <si>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</si>
  <si>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</si>
  <si>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</si>
  <si>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</si>
  <si>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</si>
  <si>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</si>
  <si>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</si>
  <si>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</si>
  <si>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</si>
  <si>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</si>
  <si>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</si>
  <si>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</si>
  <si>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</si>
  <si>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</si>
  <si>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</si>
  <si>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</si>
  <si>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</si>
  <si>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</si>
  <si>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</si>
  <si>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</si>
  <si>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</si>
  <si>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</si>
  <si>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</si>
  <si>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</si>
  <si>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</si>
  <si>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</si>
  <si>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</si>
  <si>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</si>
  <si>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</si>
  <si>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</si>
  <si>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</si>
  <si>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</si>
  <si>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</si>
  <si>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</si>
  <si>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</si>
  <si>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</si>
  <si>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</si>
  <si>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</si>
  <si>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</si>
  <si>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</si>
  <si>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</si>
  <si>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</si>
  <si>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</si>
  <si>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</si>
  <si>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</si>
  <si>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</si>
  <si>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</si>
  <si>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</si>
  <si>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</si>
  <si>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</si>
  <si>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</si>
  <si>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</si>
  <si>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</si>
  <si>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</si>
  <si>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</si>
  <si>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</si>
  <si>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</si>
  <si>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</si>
  <si>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</si>
  <si>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</si>
  <si>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</si>
  <si>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</si>
  <si>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</si>
  <si>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</si>
  <si>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</si>
  <si>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</si>
  <si>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</si>
  <si>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</si>
  <si>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</si>
  <si>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</si>
  <si>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</si>
  <si>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</si>
  <si>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</si>
  <si>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</si>
  <si>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</si>
  <si>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</si>
  <si>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</si>
  <si>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</si>
  <si>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</si>
  <si>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</si>
  <si>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</si>
  <si>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</si>
  <si>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</si>
  <si>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</si>
  <si>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</si>
  <si>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</si>
  <si>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</si>
  <si>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</si>
  <si>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</si>
  <si>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</si>
  <si>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</si>
  <si>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</si>
  <si>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</si>
  <si>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</si>
  <si>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</si>
  <si>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</si>
  <si>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</si>
  <si>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</si>
  <si>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</si>
  <si>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</si>
  <si>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</si>
  <si>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</si>
  <si>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</si>
  <si>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</si>
  <si>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</si>
  <si>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</si>
  <si>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</si>
  <si>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</si>
  <si>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</si>
  <si>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</si>
  <si>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</si>
  <si>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</si>
  <si>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</si>
  <si>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</si>
  <si>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</si>
  <si>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</si>
  <si>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</si>
  <si>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</si>
  <si>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</si>
  <si>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</si>
  <si>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</si>
  <si>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</si>
  <si>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</si>
  <si>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</si>
  <si>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</si>
  <si>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</si>
  <si>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</si>
  <si>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</si>
  <si>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</si>
  <si>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</si>
  <si>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</si>
  <si>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</si>
  <si>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</si>
  <si>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</si>
  <si>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</si>
  <si>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</si>
  <si>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</si>
  <si>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</si>
  <si>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</si>
  <si>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</si>
  <si>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</si>
  <si>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</si>
  <si>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</si>
  <si>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</si>
  <si>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</si>
  <si>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</si>
  <si>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</si>
  <si>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</si>
  <si>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</si>
  <si>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</si>
  <si>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</si>
  <si>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</si>
  <si>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</si>
  <si>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</si>
  <si>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</si>
  <si>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</si>
  <si>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</si>
  <si>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</si>
  <si>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</si>
  <si>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</si>
  <si>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</si>
  <si>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</si>
  <si>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</si>
  <si>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</si>
  <si>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</si>
  <si>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</si>
  <si>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</si>
  <si>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</si>
  <si>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</si>
  <si>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</si>
  <si>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</si>
  <si>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</si>
  <si>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</si>
  <si>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</si>
  <si>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</si>
  <si>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</si>
  <si>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</si>
  <si>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</si>
  <si>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</si>
  <si>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</si>
  <si>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</si>
  <si>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</si>
  <si>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</si>
  <si>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</si>
  <si>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</si>
  <si>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</si>
  <si>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</si>
  <si>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</si>
  <si>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</si>
  <si>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</si>
  <si>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</si>
  <si>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</si>
  <si>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</si>
  <si>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</si>
  <si>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</si>
  <si>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</si>
  <si>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</si>
  <si>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</si>
  <si>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</si>
  <si>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</si>
  <si>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</si>
  <si>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</si>
  <si>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</si>
  <si>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</si>
  <si>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</si>
  <si>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</si>
  <si>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</si>
  <si>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</si>
  <si>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</si>
  <si>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</si>
  <si>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</si>
  <si>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</si>
  <si>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</si>
  <si>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</si>
  <si>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</si>
  <si>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</si>
  <si>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</si>
  <si>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</si>
  <si>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</si>
  <si>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</si>
  <si>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</si>
  <si>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</si>
  <si>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</si>
  <si>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</si>
  <si>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</si>
  <si>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</si>
  <si>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</si>
  <si>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</si>
  <si>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</si>
  <si>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</si>
  <si>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</si>
  <si>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</si>
  <si>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</si>
  <si>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</si>
  <si>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</si>
  <si>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</si>
  <si>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</si>
  <si>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</si>
  <si>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</si>
  <si>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</si>
  <si>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</si>
  <si>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</si>
  <si>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</si>
  <si>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</si>
  <si>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</si>
  <si>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</si>
  <si>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</si>
  <si>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</si>
  <si>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</si>
  <si>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</si>
  <si>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</si>
  <si>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</si>
  <si>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</si>
  <si>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</si>
  <si>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</si>
  <si>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</si>
  <si>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</si>
  <si>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</si>
  <si>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</si>
  <si>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</si>
  <si>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</si>
  <si>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</si>
  <si>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</si>
  <si>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</si>
  <si>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</si>
  <si>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</si>
  <si>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</si>
  <si>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</si>
  <si>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</si>
  <si>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</si>
  <si>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</si>
  <si>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</si>
  <si>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</si>
  <si>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</si>
  <si>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</si>
  <si>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</si>
  <si>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</si>
  <si>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</si>
  <si>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</si>
  <si>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</si>
  <si>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</si>
  <si>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</si>
  <si>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</si>
  <si>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</si>
  <si>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</si>
  <si>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</si>
  <si>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</si>
  <si>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</si>
  <si>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</si>
  <si>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</si>
  <si>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</si>
  <si>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</si>
  <si>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</si>
  <si>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</si>
  <si>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</si>
  <si>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</si>
  <si>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</si>
  <si>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</si>
  <si>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</si>
  <si>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</si>
  <si>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</si>
  <si>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</si>
  <si>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</si>
  <si>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</si>
  <si>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</si>
  <si>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</si>
  <si>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</si>
  <si>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</si>
  <si>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</si>
  <si>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</si>
  <si>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</si>
  <si>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</si>
  <si>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</si>
  <si>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</si>
  <si>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</si>
  <si>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</si>
  <si>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</si>
  <si>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</si>
  <si>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</si>
  <si>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</si>
  <si>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</si>
  <si>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</si>
  <si>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</si>
  <si>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</si>
  <si>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</si>
  <si>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</si>
  <si>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</si>
  <si>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</si>
  <si>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</si>
  <si>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</si>
  <si>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</si>
  <si>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</si>
  <si>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</si>
  <si>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</si>
  <si>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</si>
  <si>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</si>
  <si>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</si>
  <si>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</si>
  <si>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</si>
  <si>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</si>
  <si>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</si>
  <si>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</si>
  <si>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</si>
  <si>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</si>
  <si>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</si>
  <si>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</si>
  <si>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</si>
  <si>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</si>
  <si>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</si>
  <si>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</si>
  <si>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</si>
  <si>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</si>
  <si>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</si>
  <si>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</si>
  <si>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</si>
  <si>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</si>
  <si>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</si>
  <si>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</si>
  <si>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</si>
  <si>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</si>
  <si>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</si>
  <si>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</si>
  <si>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</si>
  <si>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</si>
  <si>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</si>
  <si>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</si>
  <si>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</si>
  <si>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</si>
  <si>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</si>
  <si>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</si>
  <si>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</si>
  <si>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</si>
  <si>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</si>
  <si>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</si>
  <si>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</si>
  <si>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</si>
  <si>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</si>
  <si>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</si>
  <si>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</si>
  <si>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</si>
  <si>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</si>
  <si>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</si>
  <si>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</si>
  <si>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</si>
  <si>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</si>
  <si>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</si>
  <si>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</si>
  <si>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</si>
  <si>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</si>
  <si>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</si>
  <si>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</si>
  <si>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</si>
  <si>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</si>
  <si>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</si>
  <si>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</si>
  <si>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</si>
  <si>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</si>
  <si>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</si>
  <si>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</si>
  <si>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</si>
  <si>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</si>
  <si>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</si>
  <si>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</si>
  <si>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</si>
  <si>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</si>
  <si>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</si>
  <si>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</si>
  <si>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</si>
  <si>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</si>
  <si>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</si>
  <si>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</si>
  <si>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</si>
  <si>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</si>
  <si>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</si>
  <si>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</si>
  <si>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</si>
  <si>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</si>
  <si>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</si>
  <si>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</si>
  <si>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</si>
  <si>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</si>
  <si>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</si>
  <si>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</si>
  <si>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</si>
  <si>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</si>
  <si>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</si>
  <si>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</si>
  <si>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</si>
  <si>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</si>
  <si>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</si>
  <si>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</si>
  <si>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</si>
  <si>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</si>
  <si>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</si>
  <si>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</si>
  <si>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</si>
  <si>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</si>
  <si>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</si>
  <si>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</si>
  <si>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</si>
  <si>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</si>
  <si>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</si>
  <si>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</si>
  <si>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</si>
  <si>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</si>
  <si>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</si>
  <si>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</si>
  <si>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</si>
  <si>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</si>
  <si>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</si>
  <si>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</si>
  <si>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</si>
  <si>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</si>
  <si>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</si>
  <si>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</si>
  <si>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</si>
  <si>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</si>
  <si>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</si>
  <si>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</si>
  <si>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</si>
  <si>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</si>
  <si>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</si>
  <si>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</si>
  <si>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</si>
  <si>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</si>
  <si>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</si>
  <si>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</si>
  <si>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</si>
  <si>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</si>
  <si>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</si>
  <si>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</si>
  <si>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</si>
  <si>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</si>
  <si>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</si>
  <si>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</si>
  <si>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</si>
  <si>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</si>
  <si>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</si>
  <si>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</si>
  <si>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</si>
  <si>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</si>
  <si>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</si>
  <si>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</si>
  <si>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67IS2024/05/27</t>
  </si>
  <si>
    <t>JHABUA_IPP</t>
  </si>
  <si>
    <t>NR/2024/19030/A/17099</t>
  </si>
  <si>
    <t>HP</t>
  </si>
  <si>
    <t>NR/2024/19893/C</t>
  </si>
  <si>
    <t>GBHHPL</t>
  </si>
  <si>
    <t>NR/2024/19245/A/17142</t>
  </si>
  <si>
    <t>NR/2024/19290/A/17811</t>
  </si>
  <si>
    <t>KAMENG</t>
  </si>
  <si>
    <t>NR/2024/19862/C</t>
  </si>
  <si>
    <t>NR/2024/19764/A/17810</t>
  </si>
  <si>
    <t>ITCWIND</t>
  </si>
  <si>
    <t>NR/2024/18986/A/17094</t>
  </si>
  <si>
    <t>SAKTHISUGARS_ELMTN</t>
  </si>
  <si>
    <t>NR/2024/18935/A/17038</t>
  </si>
  <si>
    <t>PCKL</t>
  </si>
  <si>
    <t>NR/2024/19871/C</t>
  </si>
  <si>
    <t>SKS Raigarh</t>
  </si>
  <si>
    <t>NR/2024/19483/A/17660</t>
  </si>
  <si>
    <t>SAKTHISUGRAR_TN</t>
  </si>
  <si>
    <t>NR/2024/18934/A/17037</t>
  </si>
  <si>
    <t>NR/2024/19677/A/17284</t>
  </si>
  <si>
    <t>NR/2024/19469/A/17144</t>
  </si>
  <si>
    <t>VSL</t>
  </si>
  <si>
    <t>NR/2024/19075/A/17084</t>
  </si>
  <si>
    <t>NAVABHARATVL</t>
  </si>
  <si>
    <t>NR/2024/19787/A/17733</t>
  </si>
  <si>
    <t>HP-GOVT</t>
  </si>
  <si>
    <t>NR/2024/19679/A/17290</t>
  </si>
  <si>
    <t>RUVNL</t>
  </si>
  <si>
    <t>NR/2024/19121/A/17170</t>
  </si>
  <si>
    <t>MEENAKSHI</t>
  </si>
  <si>
    <t>NR/2024/18977/A/17049</t>
  </si>
  <si>
    <t>NR/2024/19172/A/17812</t>
  </si>
  <si>
    <t>NR/2024/19024/A/17143</t>
  </si>
  <si>
    <t>Nagaland_Ben</t>
  </si>
  <si>
    <t>NR/2024/18919/A/17635</t>
  </si>
  <si>
    <t>RKM_POWER</t>
  </si>
  <si>
    <t>NR/2024/19884/C</t>
  </si>
  <si>
    <t>NR/2024/19656/A/17174</t>
  </si>
  <si>
    <t>NR/2024/19726/A/17575</t>
  </si>
  <si>
    <t>WBSEDCL</t>
  </si>
  <si>
    <t>NR/2024/19935/C</t>
  </si>
  <si>
    <t>KSEB</t>
  </si>
  <si>
    <t>NR/2024/19622/A/17060</t>
  </si>
  <si>
    <t>SAKTHISUGARSLTD</t>
  </si>
  <si>
    <t>NR/2024/18936/A/17039</t>
  </si>
  <si>
    <t>NR/2024/18855/A/17171</t>
  </si>
  <si>
    <t>NR/2024/19888/C</t>
  </si>
  <si>
    <t>SINGOLI</t>
  </si>
  <si>
    <t>NR/2024/19892/C</t>
  </si>
  <si>
    <t>JPL_DHULE</t>
  </si>
  <si>
    <t>NR/2024/18996/A/17617</t>
  </si>
  <si>
    <t>NR/2024/19485/A/17656</t>
  </si>
  <si>
    <t>MBMP</t>
  </si>
  <si>
    <t>NR/2024/19043/A/17092</t>
  </si>
  <si>
    <t>SWPL</t>
  </si>
  <si>
    <t>NR/2024/19115/A/17082</t>
  </si>
  <si>
    <t>FACORPOWER</t>
  </si>
  <si>
    <t>NR/2024/18976/A/17048</t>
  </si>
  <si>
    <t>SORANG_HEP</t>
  </si>
  <si>
    <t>NR/2024/19877/C</t>
  </si>
  <si>
    <t>NR/2024/19898/C</t>
  </si>
  <si>
    <t>NR/2024/19739/A/17395</t>
  </si>
  <si>
    <t>NR/2024/19337/A/17141</t>
  </si>
  <si>
    <t>SOLAPUR_SOLAR</t>
  </si>
  <si>
    <t>NR/2024/19861/C</t>
  </si>
  <si>
    <t>CPTTNPL</t>
  </si>
  <si>
    <t>NR/2024/19905/C</t>
  </si>
  <si>
    <t>NR/2024/19890/C</t>
  </si>
  <si>
    <t>EDWPCL12</t>
  </si>
  <si>
    <t>UPPCL</t>
  </si>
  <si>
    <t>NR/2024/19143/A/17080</t>
  </si>
  <si>
    <t>NR/2024/19484/A/17658</t>
  </si>
  <si>
    <t>NR/2024/19863/C</t>
  </si>
  <si>
    <t>SEIL</t>
  </si>
  <si>
    <t>NR/2024/19727/A/17570</t>
  </si>
  <si>
    <t>BIRLACARBONTN</t>
  </si>
  <si>
    <t>NR/2024/18978/A/17050</t>
  </si>
  <si>
    <t>NR/2024/19609/A/17633</t>
  </si>
  <si>
    <t>NR/2024/19901/C</t>
  </si>
  <si>
    <t>NR/01052024/31052024/IEX-240323-06617_1</t>
  </si>
  <si>
    <t>JITPL</t>
  </si>
  <si>
    <t>NR/01052024/31052024/NDMC/D-37/EE(Power)/2024</t>
  </si>
  <si>
    <t>NR/01052024/31052024/DC20240501NR23726</t>
  </si>
  <si>
    <t>NR/01052024/31052024/MC120240501NR23436</t>
  </si>
  <si>
    <t>NR/01052024/31052024/2-R1</t>
  </si>
  <si>
    <t>NR/01052024/31052024/DC20240501NR23735</t>
  </si>
  <si>
    <t>NR/01052024/31052024/DC20240501NR23728</t>
  </si>
  <si>
    <t>NR/01052024/31052024/M20240501NR23406</t>
  </si>
  <si>
    <t>NR/01052024/31052024/DC20240501NR23727</t>
  </si>
  <si>
    <t>NR/01052024/31052024/IEX-240324-06625_1</t>
  </si>
  <si>
    <t>DELHI</t>
  </si>
  <si>
    <t>NR/01102023/25122043/GNA_MEJA_DELHI</t>
  </si>
  <si>
    <t>NR/01052024/31052024/IEX_240415_00115_1</t>
  </si>
  <si>
    <t>NR/01052024/31052024/IEX_240416_00120_1</t>
  </si>
  <si>
    <t>MPL</t>
  </si>
  <si>
    <t>NR/01102023/23072042/L_NR_2012_04</t>
  </si>
  <si>
    <t>CHANJUII</t>
  </si>
  <si>
    <t>NR/01042024/30062024/NOC/HPSLDC/NR/2024/41758</t>
  </si>
  <si>
    <t>NR/16042024/31052024/IEX_240323_06618</t>
  </si>
  <si>
    <t>UPPCL-EDWPCL12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</si>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</sst>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276</v>
          </cell>
          <cell r="C5">
            <v>0</v>
          </cell>
          <cell r="D5">
            <v>0</v>
          </cell>
          <cell r="E5">
            <v>0</v>
          </cell>
          <cell r="H5">
            <v>276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276</v>
          </cell>
          <cell r="C6">
            <v>0</v>
          </cell>
          <cell r="D6">
            <v>0</v>
          </cell>
          <cell r="E6">
            <v>0</v>
          </cell>
          <cell r="H6">
            <v>276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276</v>
          </cell>
          <cell r="C7">
            <v>0</v>
          </cell>
          <cell r="D7">
            <v>0</v>
          </cell>
          <cell r="E7">
            <v>0</v>
          </cell>
          <cell r="H7">
            <v>276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276</v>
          </cell>
          <cell r="C8">
            <v>0</v>
          </cell>
          <cell r="D8">
            <v>0</v>
          </cell>
          <cell r="E8">
            <v>0</v>
          </cell>
          <cell r="H8">
            <v>276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276</v>
          </cell>
          <cell r="C9">
            <v>0</v>
          </cell>
          <cell r="D9">
            <v>0</v>
          </cell>
          <cell r="E9">
            <v>0</v>
          </cell>
          <cell r="H9">
            <v>276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276</v>
          </cell>
          <cell r="C10">
            <v>0</v>
          </cell>
          <cell r="D10">
            <v>0</v>
          </cell>
          <cell r="E10">
            <v>0</v>
          </cell>
          <cell r="H10">
            <v>276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276</v>
          </cell>
          <cell r="C11">
            <v>0</v>
          </cell>
          <cell r="D11">
            <v>0</v>
          </cell>
          <cell r="E11">
            <v>0</v>
          </cell>
          <cell r="H11">
            <v>276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276</v>
          </cell>
          <cell r="C12">
            <v>0</v>
          </cell>
          <cell r="D12">
            <v>0</v>
          </cell>
          <cell r="E12">
            <v>0</v>
          </cell>
          <cell r="H12">
            <v>276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276</v>
          </cell>
          <cell r="C13">
            <v>0</v>
          </cell>
          <cell r="D13">
            <v>0</v>
          </cell>
          <cell r="E13">
            <v>0</v>
          </cell>
          <cell r="H13">
            <v>276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276</v>
          </cell>
          <cell r="C14">
            <v>0</v>
          </cell>
          <cell r="D14">
            <v>0</v>
          </cell>
          <cell r="E14">
            <v>0</v>
          </cell>
          <cell r="H14">
            <v>276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276</v>
          </cell>
          <cell r="C15">
            <v>0</v>
          </cell>
          <cell r="D15">
            <v>0</v>
          </cell>
          <cell r="E15">
            <v>0</v>
          </cell>
          <cell r="H15">
            <v>276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276</v>
          </cell>
          <cell r="C16">
            <v>0</v>
          </cell>
          <cell r="D16">
            <v>0</v>
          </cell>
          <cell r="E16">
            <v>0</v>
          </cell>
          <cell r="H16">
            <v>276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276</v>
          </cell>
          <cell r="C17">
            <v>0</v>
          </cell>
          <cell r="D17">
            <v>0</v>
          </cell>
          <cell r="E17">
            <v>0</v>
          </cell>
          <cell r="H17">
            <v>276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276</v>
          </cell>
          <cell r="C18">
            <v>0</v>
          </cell>
          <cell r="D18">
            <v>0</v>
          </cell>
          <cell r="E18">
            <v>0</v>
          </cell>
          <cell r="H18">
            <v>276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276</v>
          </cell>
          <cell r="C19">
            <v>0</v>
          </cell>
          <cell r="D19">
            <v>0</v>
          </cell>
          <cell r="E19">
            <v>0</v>
          </cell>
          <cell r="H19">
            <v>276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276</v>
          </cell>
          <cell r="C20">
            <v>0</v>
          </cell>
          <cell r="D20">
            <v>0</v>
          </cell>
          <cell r="E20">
            <v>0</v>
          </cell>
          <cell r="H20">
            <v>276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278</v>
          </cell>
          <cell r="C21">
            <v>0</v>
          </cell>
          <cell r="D21">
            <v>0</v>
          </cell>
          <cell r="E21">
            <v>0</v>
          </cell>
          <cell r="H21">
            <v>278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278</v>
          </cell>
          <cell r="C22">
            <v>0</v>
          </cell>
          <cell r="D22">
            <v>0</v>
          </cell>
          <cell r="E22">
            <v>0</v>
          </cell>
          <cell r="H22">
            <v>278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278</v>
          </cell>
          <cell r="C23">
            <v>0</v>
          </cell>
          <cell r="D23">
            <v>0</v>
          </cell>
          <cell r="E23">
            <v>0</v>
          </cell>
          <cell r="H23">
            <v>278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278</v>
          </cell>
          <cell r="C24">
            <v>0</v>
          </cell>
          <cell r="D24">
            <v>0</v>
          </cell>
          <cell r="E24">
            <v>0</v>
          </cell>
          <cell r="H24">
            <v>278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278</v>
          </cell>
          <cell r="C25">
            <v>0</v>
          </cell>
          <cell r="D25">
            <v>0</v>
          </cell>
          <cell r="E25">
            <v>0</v>
          </cell>
          <cell r="H25">
            <v>278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278</v>
          </cell>
          <cell r="C26">
            <v>0</v>
          </cell>
          <cell r="D26">
            <v>0</v>
          </cell>
          <cell r="E26">
            <v>0</v>
          </cell>
          <cell r="H26">
            <v>278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278</v>
          </cell>
          <cell r="C27">
            <v>0</v>
          </cell>
          <cell r="D27">
            <v>0</v>
          </cell>
          <cell r="E27">
            <v>0</v>
          </cell>
          <cell r="H27">
            <v>278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278</v>
          </cell>
          <cell r="C28">
            <v>0</v>
          </cell>
          <cell r="D28">
            <v>0</v>
          </cell>
          <cell r="E28">
            <v>0</v>
          </cell>
          <cell r="H28">
            <v>278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278</v>
          </cell>
          <cell r="C29">
            <v>0</v>
          </cell>
          <cell r="D29">
            <v>0</v>
          </cell>
          <cell r="E29">
            <v>0</v>
          </cell>
          <cell r="H29">
            <v>278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278</v>
          </cell>
          <cell r="C30">
            <v>0</v>
          </cell>
          <cell r="D30">
            <v>0</v>
          </cell>
          <cell r="E30">
            <v>0</v>
          </cell>
          <cell r="H30">
            <v>278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278</v>
          </cell>
          <cell r="C31">
            <v>0</v>
          </cell>
          <cell r="D31">
            <v>0</v>
          </cell>
          <cell r="E31">
            <v>0</v>
          </cell>
          <cell r="H31">
            <v>278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278</v>
          </cell>
          <cell r="C32">
            <v>0</v>
          </cell>
          <cell r="D32">
            <v>0</v>
          </cell>
          <cell r="E32">
            <v>0</v>
          </cell>
          <cell r="H32">
            <v>278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278</v>
          </cell>
          <cell r="C33">
            <v>0</v>
          </cell>
          <cell r="D33">
            <v>0</v>
          </cell>
          <cell r="E33">
            <v>0</v>
          </cell>
          <cell r="H33">
            <v>278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278</v>
          </cell>
          <cell r="C34">
            <v>0</v>
          </cell>
          <cell r="D34">
            <v>0</v>
          </cell>
          <cell r="E34">
            <v>0</v>
          </cell>
          <cell r="H34">
            <v>278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278</v>
          </cell>
          <cell r="C35">
            <v>0</v>
          </cell>
          <cell r="D35">
            <v>0</v>
          </cell>
          <cell r="E35">
            <v>0</v>
          </cell>
          <cell r="H35">
            <v>278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278</v>
          </cell>
          <cell r="C36">
            <v>0</v>
          </cell>
          <cell r="D36">
            <v>0</v>
          </cell>
          <cell r="E36">
            <v>0</v>
          </cell>
          <cell r="H36">
            <v>278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278</v>
          </cell>
          <cell r="C37">
            <v>0</v>
          </cell>
          <cell r="D37">
            <v>0</v>
          </cell>
          <cell r="E37">
            <v>0</v>
          </cell>
          <cell r="H37">
            <v>278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278</v>
          </cell>
          <cell r="C38">
            <v>0</v>
          </cell>
          <cell r="D38">
            <v>0</v>
          </cell>
          <cell r="E38">
            <v>0</v>
          </cell>
          <cell r="H38">
            <v>278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278</v>
          </cell>
          <cell r="C39">
            <v>0</v>
          </cell>
          <cell r="D39">
            <v>0</v>
          </cell>
          <cell r="E39">
            <v>0</v>
          </cell>
          <cell r="H39">
            <v>278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278</v>
          </cell>
          <cell r="C40">
            <v>0</v>
          </cell>
          <cell r="D40">
            <v>0</v>
          </cell>
          <cell r="E40">
            <v>0</v>
          </cell>
          <cell r="H40">
            <v>278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278</v>
          </cell>
          <cell r="C41">
            <v>0</v>
          </cell>
          <cell r="D41">
            <v>0</v>
          </cell>
          <cell r="E41">
            <v>0</v>
          </cell>
          <cell r="H41">
            <v>278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278</v>
          </cell>
          <cell r="C42">
            <v>0</v>
          </cell>
          <cell r="D42">
            <v>0</v>
          </cell>
          <cell r="E42">
            <v>0</v>
          </cell>
          <cell r="H42">
            <v>278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278</v>
          </cell>
          <cell r="C43">
            <v>0</v>
          </cell>
          <cell r="D43">
            <v>0</v>
          </cell>
          <cell r="E43">
            <v>0</v>
          </cell>
          <cell r="H43">
            <v>278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278</v>
          </cell>
          <cell r="C44">
            <v>0</v>
          </cell>
          <cell r="D44">
            <v>0</v>
          </cell>
          <cell r="E44">
            <v>0</v>
          </cell>
          <cell r="H44">
            <v>278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275</v>
          </cell>
          <cell r="C45">
            <v>0</v>
          </cell>
          <cell r="D45">
            <v>0</v>
          </cell>
          <cell r="E45">
            <v>0</v>
          </cell>
          <cell r="H45">
            <v>275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275</v>
          </cell>
          <cell r="C46">
            <v>0</v>
          </cell>
          <cell r="D46">
            <v>0</v>
          </cell>
          <cell r="E46">
            <v>0</v>
          </cell>
          <cell r="H46">
            <v>275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275</v>
          </cell>
          <cell r="C47">
            <v>0</v>
          </cell>
          <cell r="D47">
            <v>0</v>
          </cell>
          <cell r="E47">
            <v>0</v>
          </cell>
          <cell r="H47">
            <v>275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275</v>
          </cell>
          <cell r="C48">
            <v>0</v>
          </cell>
          <cell r="D48">
            <v>0</v>
          </cell>
          <cell r="E48">
            <v>0</v>
          </cell>
          <cell r="H48">
            <v>275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275</v>
          </cell>
          <cell r="C49">
            <v>0</v>
          </cell>
          <cell r="D49">
            <v>0</v>
          </cell>
          <cell r="E49">
            <v>0</v>
          </cell>
          <cell r="H49">
            <v>275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275</v>
          </cell>
          <cell r="C50">
            <v>0</v>
          </cell>
          <cell r="D50">
            <v>0</v>
          </cell>
          <cell r="E50">
            <v>0</v>
          </cell>
          <cell r="H50">
            <v>275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275</v>
          </cell>
          <cell r="C51">
            <v>0</v>
          </cell>
          <cell r="D51">
            <v>0</v>
          </cell>
          <cell r="E51">
            <v>0</v>
          </cell>
          <cell r="H51">
            <v>275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275</v>
          </cell>
          <cell r="C52">
            <v>0</v>
          </cell>
          <cell r="D52">
            <v>0</v>
          </cell>
          <cell r="E52">
            <v>0</v>
          </cell>
          <cell r="H52">
            <v>275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273</v>
          </cell>
          <cell r="C53">
            <v>0</v>
          </cell>
          <cell r="D53">
            <v>0</v>
          </cell>
          <cell r="E53">
            <v>0</v>
          </cell>
          <cell r="H53">
            <v>273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273</v>
          </cell>
          <cell r="C54">
            <v>0</v>
          </cell>
          <cell r="D54">
            <v>0</v>
          </cell>
          <cell r="E54">
            <v>0</v>
          </cell>
          <cell r="H54">
            <v>273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273</v>
          </cell>
          <cell r="C55">
            <v>0</v>
          </cell>
          <cell r="D55">
            <v>0</v>
          </cell>
          <cell r="E55">
            <v>0</v>
          </cell>
          <cell r="H55">
            <v>273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273</v>
          </cell>
          <cell r="C56">
            <v>0</v>
          </cell>
          <cell r="D56">
            <v>0</v>
          </cell>
          <cell r="E56">
            <v>0</v>
          </cell>
          <cell r="H56">
            <v>273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273</v>
          </cell>
          <cell r="C57">
            <v>0</v>
          </cell>
          <cell r="D57">
            <v>0</v>
          </cell>
          <cell r="E57">
            <v>0</v>
          </cell>
          <cell r="H57">
            <v>273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273</v>
          </cell>
          <cell r="C58">
            <v>0</v>
          </cell>
          <cell r="D58">
            <v>0</v>
          </cell>
          <cell r="E58">
            <v>0</v>
          </cell>
          <cell r="H58">
            <v>273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273</v>
          </cell>
          <cell r="C59">
            <v>0</v>
          </cell>
          <cell r="D59">
            <v>0</v>
          </cell>
          <cell r="E59">
            <v>0</v>
          </cell>
          <cell r="H59">
            <v>273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273</v>
          </cell>
          <cell r="C60">
            <v>0</v>
          </cell>
          <cell r="D60">
            <v>0</v>
          </cell>
          <cell r="E60">
            <v>0</v>
          </cell>
          <cell r="H60">
            <v>273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273</v>
          </cell>
          <cell r="C61">
            <v>0</v>
          </cell>
          <cell r="D61">
            <v>0</v>
          </cell>
          <cell r="E61">
            <v>0</v>
          </cell>
          <cell r="H61">
            <v>273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273</v>
          </cell>
          <cell r="C62">
            <v>0</v>
          </cell>
          <cell r="D62">
            <v>0</v>
          </cell>
          <cell r="E62">
            <v>0</v>
          </cell>
          <cell r="H62">
            <v>273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273</v>
          </cell>
          <cell r="C63">
            <v>0</v>
          </cell>
          <cell r="D63">
            <v>0</v>
          </cell>
          <cell r="E63">
            <v>0</v>
          </cell>
          <cell r="H63">
            <v>273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273</v>
          </cell>
          <cell r="C64">
            <v>0</v>
          </cell>
          <cell r="D64">
            <v>0</v>
          </cell>
          <cell r="E64">
            <v>0</v>
          </cell>
          <cell r="H64">
            <v>273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273</v>
          </cell>
          <cell r="C65">
            <v>0</v>
          </cell>
          <cell r="D65">
            <v>0</v>
          </cell>
          <cell r="E65">
            <v>0</v>
          </cell>
          <cell r="H65">
            <v>273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273</v>
          </cell>
          <cell r="C66">
            <v>0</v>
          </cell>
          <cell r="D66">
            <v>0</v>
          </cell>
          <cell r="E66">
            <v>0</v>
          </cell>
          <cell r="H66">
            <v>273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273</v>
          </cell>
          <cell r="C67">
            <v>0</v>
          </cell>
          <cell r="D67">
            <v>0</v>
          </cell>
          <cell r="E67">
            <v>0</v>
          </cell>
          <cell r="H67">
            <v>273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273</v>
          </cell>
          <cell r="C68">
            <v>0</v>
          </cell>
          <cell r="D68">
            <v>0</v>
          </cell>
          <cell r="E68">
            <v>0</v>
          </cell>
          <cell r="H68">
            <v>273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273</v>
          </cell>
          <cell r="C69">
            <v>0</v>
          </cell>
          <cell r="D69">
            <v>0</v>
          </cell>
          <cell r="E69">
            <v>0</v>
          </cell>
          <cell r="H69">
            <v>273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273</v>
          </cell>
          <cell r="C70">
            <v>0</v>
          </cell>
          <cell r="D70">
            <v>0</v>
          </cell>
          <cell r="E70">
            <v>0</v>
          </cell>
          <cell r="H70">
            <v>273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273</v>
          </cell>
          <cell r="C71">
            <v>0</v>
          </cell>
          <cell r="D71">
            <v>0</v>
          </cell>
          <cell r="E71">
            <v>0</v>
          </cell>
          <cell r="H71">
            <v>273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273</v>
          </cell>
          <cell r="C72">
            <v>0</v>
          </cell>
          <cell r="D72">
            <v>0</v>
          </cell>
          <cell r="E72">
            <v>0</v>
          </cell>
          <cell r="H72">
            <v>273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273</v>
          </cell>
          <cell r="C73">
            <v>0</v>
          </cell>
          <cell r="D73">
            <v>0</v>
          </cell>
          <cell r="E73">
            <v>0</v>
          </cell>
          <cell r="H73">
            <v>273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273</v>
          </cell>
          <cell r="C74">
            <v>0</v>
          </cell>
          <cell r="D74">
            <v>0</v>
          </cell>
          <cell r="E74">
            <v>0</v>
          </cell>
          <cell r="H74">
            <v>273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273</v>
          </cell>
          <cell r="C75">
            <v>0</v>
          </cell>
          <cell r="D75">
            <v>0</v>
          </cell>
          <cell r="E75">
            <v>0</v>
          </cell>
          <cell r="H75">
            <v>273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273</v>
          </cell>
          <cell r="C76">
            <v>0</v>
          </cell>
          <cell r="D76">
            <v>0</v>
          </cell>
          <cell r="E76">
            <v>0</v>
          </cell>
          <cell r="H76">
            <v>273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273</v>
          </cell>
          <cell r="C77">
            <v>0</v>
          </cell>
          <cell r="D77">
            <v>0</v>
          </cell>
          <cell r="E77">
            <v>0</v>
          </cell>
          <cell r="H77">
            <v>273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273</v>
          </cell>
          <cell r="C78">
            <v>0</v>
          </cell>
          <cell r="D78">
            <v>0</v>
          </cell>
          <cell r="E78">
            <v>0</v>
          </cell>
          <cell r="H78">
            <v>273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273</v>
          </cell>
          <cell r="C79">
            <v>0</v>
          </cell>
          <cell r="D79">
            <v>0</v>
          </cell>
          <cell r="E79">
            <v>0</v>
          </cell>
          <cell r="H79">
            <v>273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273</v>
          </cell>
          <cell r="C80">
            <v>0</v>
          </cell>
          <cell r="D80">
            <v>0</v>
          </cell>
          <cell r="E80">
            <v>0</v>
          </cell>
          <cell r="H80">
            <v>273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273</v>
          </cell>
          <cell r="C81">
            <v>0</v>
          </cell>
          <cell r="D81">
            <v>0</v>
          </cell>
          <cell r="E81">
            <v>0</v>
          </cell>
          <cell r="H81">
            <v>273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273</v>
          </cell>
          <cell r="C82">
            <v>0</v>
          </cell>
          <cell r="D82">
            <v>0</v>
          </cell>
          <cell r="E82">
            <v>0</v>
          </cell>
          <cell r="H82">
            <v>273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273</v>
          </cell>
          <cell r="C83">
            <v>0</v>
          </cell>
          <cell r="D83">
            <v>0</v>
          </cell>
          <cell r="E83">
            <v>0</v>
          </cell>
          <cell r="H83">
            <v>273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900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255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900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255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900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255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900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216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900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260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900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255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900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212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900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177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900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223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223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900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223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900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223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900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223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900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223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900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223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900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223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900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223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900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223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900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223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900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223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900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223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900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223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900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223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900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223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900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211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900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163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153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153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900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153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900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900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900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153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153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153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153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153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153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153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153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153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153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153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153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153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153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153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153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153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153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153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153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153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223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223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223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223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223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223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223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223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253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253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253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253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253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253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253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253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280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280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280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280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280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280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45439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300</v>
      </c>
    </row>
    <row r="9" spans="1:3">
      <c r="A9" s="46" t="s">
        <v>447</v>
      </c>
      <c r="B9" s="205">
        <v>45439.980914351851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45439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18</v>
      </c>
      <c r="C3" s="202">
        <v>18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7.5096000000000007</v>
      </c>
      <c r="J3" s="21">
        <f>C3*E3/100</f>
        <v>4.1993999999999998</v>
      </c>
      <c r="K3" s="21">
        <f>C3*F3/100</f>
        <v>5.4161999999999999</v>
      </c>
      <c r="L3" s="21">
        <f>C3*G3/100</f>
        <v>0.87480000000000002</v>
      </c>
      <c r="M3" s="155">
        <f>SUM(I3:L3)</f>
        <v>18</v>
      </c>
      <c r="N3" s="22"/>
      <c r="P3" s="37">
        <f t="shared" ref="P3:P34" si="1">I3</f>
        <v>7.5096000000000007</v>
      </c>
      <c r="Q3" s="37">
        <f t="shared" ref="Q3:Q34" si="2">J3</f>
        <v>4.1993999999999998</v>
      </c>
      <c r="R3" s="37">
        <f t="shared" ref="R3:R34" si="3">K3</f>
        <v>5.4161999999999999</v>
      </c>
      <c r="S3" s="37">
        <f t="shared" ref="S3:S34" si="4">L3</f>
        <v>0.87480000000000002</v>
      </c>
      <c r="T3" s="37">
        <f>SUM(P3:S3)</f>
        <v>18</v>
      </c>
    </row>
    <row r="4" spans="1:20">
      <c r="A4" s="8" t="s">
        <v>46</v>
      </c>
      <c r="B4" s="202">
        <v>18</v>
      </c>
      <c r="C4" s="202">
        <v>18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7.5096000000000007</v>
      </c>
      <c r="J4" s="21">
        <f t="shared" ref="J4:J67" si="6">C4*E4/100</f>
        <v>4.1993999999999998</v>
      </c>
      <c r="K4" s="21">
        <f t="shared" ref="K4:K67" si="7">C4*F4/100</f>
        <v>5.4161999999999999</v>
      </c>
      <c r="L4" s="21">
        <f t="shared" ref="L4:L67" si="8">C4*G4/100</f>
        <v>0.87480000000000002</v>
      </c>
      <c r="M4" s="156">
        <f t="shared" ref="M4:M67" si="9">SUM(I4:L4)</f>
        <v>18</v>
      </c>
      <c r="N4" s="22"/>
      <c r="P4" s="37">
        <f t="shared" si="1"/>
        <v>7.5096000000000007</v>
      </c>
      <c r="Q4" s="37">
        <f t="shared" si="2"/>
        <v>4.1993999999999998</v>
      </c>
      <c r="R4" s="37">
        <f t="shared" si="3"/>
        <v>5.4161999999999999</v>
      </c>
      <c r="S4" s="37">
        <f t="shared" si="4"/>
        <v>0.87480000000000002</v>
      </c>
      <c r="T4" s="37">
        <f t="shared" ref="T4:T67" si="10">SUM(P4:S4)</f>
        <v>18</v>
      </c>
    </row>
    <row r="5" spans="1:20">
      <c r="A5" s="8" t="s">
        <v>47</v>
      </c>
      <c r="B5" s="202">
        <v>18</v>
      </c>
      <c r="C5" s="202">
        <v>18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7.5096000000000007</v>
      </c>
      <c r="J5" s="21">
        <f t="shared" si="6"/>
        <v>4.1993999999999998</v>
      </c>
      <c r="K5" s="21">
        <f t="shared" si="7"/>
        <v>5.4161999999999999</v>
      </c>
      <c r="L5" s="21">
        <f t="shared" si="8"/>
        <v>0.87480000000000002</v>
      </c>
      <c r="M5" s="156">
        <f t="shared" si="9"/>
        <v>18</v>
      </c>
      <c r="N5" s="22"/>
      <c r="P5" s="37">
        <f t="shared" si="1"/>
        <v>7.5096000000000007</v>
      </c>
      <c r="Q5" s="37">
        <f t="shared" si="2"/>
        <v>4.1993999999999998</v>
      </c>
      <c r="R5" s="37">
        <f t="shared" si="3"/>
        <v>5.4161999999999999</v>
      </c>
      <c r="S5" s="37">
        <f t="shared" si="4"/>
        <v>0.87480000000000002</v>
      </c>
      <c r="T5" s="37">
        <f t="shared" si="10"/>
        <v>18</v>
      </c>
    </row>
    <row r="6" spans="1:20">
      <c r="A6" s="8" t="s">
        <v>48</v>
      </c>
      <c r="B6" s="202">
        <v>18</v>
      </c>
      <c r="C6" s="202">
        <v>18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7.5096000000000007</v>
      </c>
      <c r="J6" s="21">
        <f t="shared" si="6"/>
        <v>4.1993999999999998</v>
      </c>
      <c r="K6" s="21">
        <f t="shared" si="7"/>
        <v>5.4161999999999999</v>
      </c>
      <c r="L6" s="21">
        <f t="shared" si="8"/>
        <v>0.87480000000000002</v>
      </c>
      <c r="M6" s="156">
        <f t="shared" si="9"/>
        <v>18</v>
      </c>
      <c r="N6" s="22"/>
      <c r="P6" s="37">
        <f t="shared" si="1"/>
        <v>7.5096000000000007</v>
      </c>
      <c r="Q6" s="37">
        <f t="shared" si="2"/>
        <v>4.1993999999999998</v>
      </c>
      <c r="R6" s="37">
        <f t="shared" si="3"/>
        <v>5.4161999999999999</v>
      </c>
      <c r="S6" s="37">
        <f t="shared" si="4"/>
        <v>0.87480000000000002</v>
      </c>
      <c r="T6" s="37">
        <f t="shared" si="10"/>
        <v>18</v>
      </c>
    </row>
    <row r="7" spans="1:20">
      <c r="A7" s="8" t="s">
        <v>49</v>
      </c>
      <c r="B7" s="202">
        <v>12.5</v>
      </c>
      <c r="C7" s="202">
        <v>12.5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5.2149999999999999</v>
      </c>
      <c r="J7" s="21">
        <f t="shared" si="6"/>
        <v>2.9162499999999998</v>
      </c>
      <c r="K7" s="21">
        <f t="shared" si="7"/>
        <v>3.76125</v>
      </c>
      <c r="L7" s="21">
        <f t="shared" si="8"/>
        <v>0.60750000000000004</v>
      </c>
      <c r="M7" s="156">
        <f t="shared" si="9"/>
        <v>12.5</v>
      </c>
      <c r="N7" s="22"/>
      <c r="P7" s="37">
        <f t="shared" si="1"/>
        <v>5.2149999999999999</v>
      </c>
      <c r="Q7" s="37">
        <f t="shared" si="2"/>
        <v>2.9162499999999998</v>
      </c>
      <c r="R7" s="37">
        <f t="shared" si="3"/>
        <v>3.76125</v>
      </c>
      <c r="S7" s="37">
        <f t="shared" si="4"/>
        <v>0.60750000000000004</v>
      </c>
      <c r="T7" s="37">
        <f t="shared" si="10"/>
        <v>12.5</v>
      </c>
    </row>
    <row r="8" spans="1:20">
      <c r="A8" s="8" t="s">
        <v>50</v>
      </c>
      <c r="B8" s="202">
        <v>12.5</v>
      </c>
      <c r="C8" s="202">
        <v>12.5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5.2149999999999999</v>
      </c>
      <c r="J8" s="21">
        <f t="shared" si="6"/>
        <v>2.9162499999999998</v>
      </c>
      <c r="K8" s="21">
        <f t="shared" si="7"/>
        <v>3.76125</v>
      </c>
      <c r="L8" s="21">
        <f t="shared" si="8"/>
        <v>0.60750000000000004</v>
      </c>
      <c r="M8" s="156">
        <f t="shared" si="9"/>
        <v>12.5</v>
      </c>
      <c r="N8" s="22"/>
      <c r="P8" s="37">
        <f t="shared" si="1"/>
        <v>5.2149999999999999</v>
      </c>
      <c r="Q8" s="37">
        <f t="shared" si="2"/>
        <v>2.9162499999999998</v>
      </c>
      <c r="R8" s="37">
        <f t="shared" si="3"/>
        <v>3.76125</v>
      </c>
      <c r="S8" s="37">
        <f t="shared" si="4"/>
        <v>0.60750000000000004</v>
      </c>
      <c r="T8" s="37">
        <f t="shared" si="10"/>
        <v>12.5</v>
      </c>
    </row>
    <row r="9" spans="1:20">
      <c r="A9" s="8" t="s">
        <v>51</v>
      </c>
      <c r="B9" s="202">
        <v>12.5</v>
      </c>
      <c r="C9" s="202">
        <v>12.5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5.2149999999999999</v>
      </c>
      <c r="J9" s="21">
        <f t="shared" si="6"/>
        <v>2.9162499999999998</v>
      </c>
      <c r="K9" s="21">
        <f t="shared" si="7"/>
        <v>3.76125</v>
      </c>
      <c r="L9" s="21">
        <f t="shared" si="8"/>
        <v>0.60750000000000004</v>
      </c>
      <c r="M9" s="156">
        <f t="shared" si="9"/>
        <v>12.5</v>
      </c>
      <c r="N9" s="22"/>
      <c r="P9" s="37">
        <f t="shared" si="1"/>
        <v>5.2149999999999999</v>
      </c>
      <c r="Q9" s="37">
        <f t="shared" si="2"/>
        <v>2.9162499999999998</v>
      </c>
      <c r="R9" s="37">
        <f t="shared" si="3"/>
        <v>3.76125</v>
      </c>
      <c r="S9" s="37">
        <f t="shared" si="4"/>
        <v>0.60750000000000004</v>
      </c>
      <c r="T9" s="37">
        <f t="shared" si="10"/>
        <v>12.5</v>
      </c>
    </row>
    <row r="10" spans="1:20">
      <c r="A10" s="8" t="s">
        <v>52</v>
      </c>
      <c r="B10" s="202">
        <v>12.5</v>
      </c>
      <c r="C10" s="202">
        <v>12.5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5.2149999999999999</v>
      </c>
      <c r="J10" s="21">
        <f t="shared" si="6"/>
        <v>2.9162499999999998</v>
      </c>
      <c r="K10" s="21">
        <f t="shared" si="7"/>
        <v>3.76125</v>
      </c>
      <c r="L10" s="21">
        <f t="shared" si="8"/>
        <v>0.60750000000000004</v>
      </c>
      <c r="M10" s="156">
        <f t="shared" si="9"/>
        <v>12.5</v>
      </c>
      <c r="N10" s="22"/>
      <c r="P10" s="37">
        <f t="shared" si="1"/>
        <v>5.2149999999999999</v>
      </c>
      <c r="Q10" s="37">
        <f t="shared" si="2"/>
        <v>2.9162499999999998</v>
      </c>
      <c r="R10" s="37">
        <f t="shared" si="3"/>
        <v>3.76125</v>
      </c>
      <c r="S10" s="37">
        <f t="shared" si="4"/>
        <v>0.60750000000000004</v>
      </c>
      <c r="T10" s="37">
        <f t="shared" si="10"/>
        <v>12.5</v>
      </c>
    </row>
    <row r="11" spans="1:20">
      <c r="A11" s="8" t="s">
        <v>53</v>
      </c>
      <c r="B11" s="202">
        <v>12.5</v>
      </c>
      <c r="C11" s="202">
        <v>12.5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5.2149999999999999</v>
      </c>
      <c r="J11" s="21">
        <f t="shared" si="6"/>
        <v>2.9162499999999998</v>
      </c>
      <c r="K11" s="21">
        <f t="shared" si="7"/>
        <v>3.76125</v>
      </c>
      <c r="L11" s="21">
        <f t="shared" si="8"/>
        <v>0.60750000000000004</v>
      </c>
      <c r="M11" s="156">
        <f t="shared" si="9"/>
        <v>12.5</v>
      </c>
      <c r="N11" s="22"/>
      <c r="P11" s="37">
        <f t="shared" si="1"/>
        <v>5.2149999999999999</v>
      </c>
      <c r="Q11" s="37">
        <f t="shared" si="2"/>
        <v>2.9162499999999998</v>
      </c>
      <c r="R11" s="37">
        <f t="shared" si="3"/>
        <v>3.76125</v>
      </c>
      <c r="S11" s="37">
        <f t="shared" si="4"/>
        <v>0.60750000000000004</v>
      </c>
      <c r="T11" s="37">
        <f t="shared" si="10"/>
        <v>12.5</v>
      </c>
    </row>
    <row r="12" spans="1:20">
      <c r="A12" s="8" t="s">
        <v>54</v>
      </c>
      <c r="B12" s="202">
        <v>12.5</v>
      </c>
      <c r="C12" s="202">
        <v>12.5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5.2149999999999999</v>
      </c>
      <c r="J12" s="21">
        <f t="shared" si="6"/>
        <v>2.9162499999999998</v>
      </c>
      <c r="K12" s="21">
        <f t="shared" si="7"/>
        <v>3.76125</v>
      </c>
      <c r="L12" s="21">
        <f t="shared" si="8"/>
        <v>0.60750000000000004</v>
      </c>
      <c r="M12" s="156">
        <f t="shared" si="9"/>
        <v>12.5</v>
      </c>
      <c r="N12" s="22"/>
      <c r="P12" s="37">
        <f t="shared" si="1"/>
        <v>5.2149999999999999</v>
      </c>
      <c r="Q12" s="37">
        <f t="shared" si="2"/>
        <v>2.9162499999999998</v>
      </c>
      <c r="R12" s="37">
        <f t="shared" si="3"/>
        <v>3.76125</v>
      </c>
      <c r="S12" s="37">
        <f t="shared" si="4"/>
        <v>0.60750000000000004</v>
      </c>
      <c r="T12" s="37">
        <f t="shared" si="10"/>
        <v>12.5</v>
      </c>
    </row>
    <row r="13" spans="1:20">
      <c r="A13" s="8" t="s">
        <v>55</v>
      </c>
      <c r="B13" s="202">
        <v>12.5</v>
      </c>
      <c r="C13" s="202">
        <v>12.5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5.2149999999999999</v>
      </c>
      <c r="J13" s="21">
        <f t="shared" si="6"/>
        <v>2.9162499999999998</v>
      </c>
      <c r="K13" s="21">
        <f t="shared" si="7"/>
        <v>3.76125</v>
      </c>
      <c r="L13" s="21">
        <f t="shared" si="8"/>
        <v>0.60750000000000004</v>
      </c>
      <c r="M13" s="156">
        <f t="shared" si="9"/>
        <v>12.5</v>
      </c>
      <c r="N13" s="22"/>
      <c r="P13" s="37">
        <f t="shared" si="1"/>
        <v>5.2149999999999999</v>
      </c>
      <c r="Q13" s="37">
        <f t="shared" si="2"/>
        <v>2.9162499999999998</v>
      </c>
      <c r="R13" s="37">
        <f t="shared" si="3"/>
        <v>3.76125</v>
      </c>
      <c r="S13" s="37">
        <f t="shared" si="4"/>
        <v>0.60750000000000004</v>
      </c>
      <c r="T13" s="37">
        <f t="shared" si="10"/>
        <v>12.5</v>
      </c>
    </row>
    <row r="14" spans="1:20">
      <c r="A14" s="8" t="s">
        <v>56</v>
      </c>
      <c r="B14" s="202">
        <v>12.5</v>
      </c>
      <c r="C14" s="202">
        <v>12.5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5.2149999999999999</v>
      </c>
      <c r="J14" s="21">
        <f t="shared" si="6"/>
        <v>2.9162499999999998</v>
      </c>
      <c r="K14" s="21">
        <f t="shared" si="7"/>
        <v>3.76125</v>
      </c>
      <c r="L14" s="21">
        <f t="shared" si="8"/>
        <v>0.60750000000000004</v>
      </c>
      <c r="M14" s="156">
        <f t="shared" si="9"/>
        <v>12.5</v>
      </c>
      <c r="N14" s="22"/>
      <c r="P14" s="37">
        <f t="shared" si="1"/>
        <v>5.2149999999999999</v>
      </c>
      <c r="Q14" s="37">
        <f t="shared" si="2"/>
        <v>2.9162499999999998</v>
      </c>
      <c r="R14" s="37">
        <f t="shared" si="3"/>
        <v>3.76125</v>
      </c>
      <c r="S14" s="37">
        <f t="shared" si="4"/>
        <v>0.60750000000000004</v>
      </c>
      <c r="T14" s="37">
        <f t="shared" si="10"/>
        <v>12.5</v>
      </c>
    </row>
    <row r="15" spans="1:20">
      <c r="A15" s="8" t="s">
        <v>57</v>
      </c>
      <c r="B15" s="202">
        <v>12.5</v>
      </c>
      <c r="C15" s="202">
        <v>12.5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5.2149999999999999</v>
      </c>
      <c r="J15" s="21">
        <f t="shared" si="6"/>
        <v>2.9162499999999998</v>
      </c>
      <c r="K15" s="21">
        <f t="shared" si="7"/>
        <v>3.76125</v>
      </c>
      <c r="L15" s="21">
        <f t="shared" si="8"/>
        <v>0.60750000000000004</v>
      </c>
      <c r="M15" s="156">
        <f t="shared" si="9"/>
        <v>12.5</v>
      </c>
      <c r="N15" s="22"/>
      <c r="P15" s="37">
        <f t="shared" si="1"/>
        <v>5.2149999999999999</v>
      </c>
      <c r="Q15" s="37">
        <f t="shared" si="2"/>
        <v>2.9162499999999998</v>
      </c>
      <c r="R15" s="37">
        <f t="shared" si="3"/>
        <v>3.76125</v>
      </c>
      <c r="S15" s="37">
        <f t="shared" si="4"/>
        <v>0.60750000000000004</v>
      </c>
      <c r="T15" s="37">
        <f t="shared" si="10"/>
        <v>12.5</v>
      </c>
    </row>
    <row r="16" spans="1:20">
      <c r="A16" s="8" t="s">
        <v>58</v>
      </c>
      <c r="B16" s="202">
        <v>12.5</v>
      </c>
      <c r="C16" s="202">
        <v>12.5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5.2149999999999999</v>
      </c>
      <c r="J16" s="21">
        <f t="shared" si="6"/>
        <v>2.9162499999999998</v>
      </c>
      <c r="K16" s="21">
        <f t="shared" si="7"/>
        <v>3.76125</v>
      </c>
      <c r="L16" s="21">
        <f t="shared" si="8"/>
        <v>0.60750000000000004</v>
      </c>
      <c r="M16" s="156">
        <f t="shared" si="9"/>
        <v>12.5</v>
      </c>
      <c r="N16" s="22"/>
      <c r="P16" s="37">
        <f t="shared" si="1"/>
        <v>5.2149999999999999</v>
      </c>
      <c r="Q16" s="37">
        <f t="shared" si="2"/>
        <v>2.9162499999999998</v>
      </c>
      <c r="R16" s="37">
        <f t="shared" si="3"/>
        <v>3.76125</v>
      </c>
      <c r="S16" s="37">
        <f t="shared" si="4"/>
        <v>0.60750000000000004</v>
      </c>
      <c r="T16" s="37">
        <f t="shared" si="10"/>
        <v>12.5</v>
      </c>
    </row>
    <row r="17" spans="1:20">
      <c r="A17" s="8" t="s">
        <v>59</v>
      </c>
      <c r="B17" s="202">
        <v>12.5</v>
      </c>
      <c r="C17" s="202">
        <v>12.5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5.2149999999999999</v>
      </c>
      <c r="J17" s="21">
        <f t="shared" si="6"/>
        <v>2.9162499999999998</v>
      </c>
      <c r="K17" s="21">
        <f t="shared" si="7"/>
        <v>3.76125</v>
      </c>
      <c r="L17" s="21">
        <f t="shared" si="8"/>
        <v>0.60750000000000004</v>
      </c>
      <c r="M17" s="156">
        <f t="shared" si="9"/>
        <v>12.5</v>
      </c>
      <c r="N17" s="22"/>
      <c r="P17" s="37">
        <f t="shared" si="1"/>
        <v>5.2149999999999999</v>
      </c>
      <c r="Q17" s="37">
        <f t="shared" si="2"/>
        <v>2.9162499999999998</v>
      </c>
      <c r="R17" s="37">
        <f t="shared" si="3"/>
        <v>3.76125</v>
      </c>
      <c r="S17" s="37">
        <f t="shared" si="4"/>
        <v>0.60750000000000004</v>
      </c>
      <c r="T17" s="37">
        <f t="shared" si="10"/>
        <v>12.5</v>
      </c>
    </row>
    <row r="18" spans="1:20">
      <c r="A18" s="8" t="s">
        <v>60</v>
      </c>
      <c r="B18" s="202">
        <v>12.5</v>
      </c>
      <c r="C18" s="202">
        <v>12.5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5.2149999999999999</v>
      </c>
      <c r="J18" s="21">
        <f t="shared" si="6"/>
        <v>2.9162499999999998</v>
      </c>
      <c r="K18" s="21">
        <f t="shared" si="7"/>
        <v>3.76125</v>
      </c>
      <c r="L18" s="21">
        <f t="shared" si="8"/>
        <v>0.60750000000000004</v>
      </c>
      <c r="M18" s="156">
        <f t="shared" si="9"/>
        <v>12.5</v>
      </c>
      <c r="N18" s="22"/>
      <c r="P18" s="37">
        <f t="shared" si="1"/>
        <v>5.2149999999999999</v>
      </c>
      <c r="Q18" s="37">
        <f t="shared" si="2"/>
        <v>2.9162499999999998</v>
      </c>
      <c r="R18" s="37">
        <f t="shared" si="3"/>
        <v>3.76125</v>
      </c>
      <c r="S18" s="37">
        <f t="shared" si="4"/>
        <v>0.60750000000000004</v>
      </c>
      <c r="T18" s="37">
        <f t="shared" si="10"/>
        <v>12.5</v>
      </c>
    </row>
    <row r="19" spans="1:20">
      <c r="A19" s="8" t="s">
        <v>61</v>
      </c>
      <c r="B19" s="202">
        <v>12.5</v>
      </c>
      <c r="C19" s="202">
        <v>12.5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5.2149999999999999</v>
      </c>
      <c r="J19" s="21">
        <f t="shared" si="6"/>
        <v>2.9162499999999998</v>
      </c>
      <c r="K19" s="21">
        <f t="shared" si="7"/>
        <v>3.76125</v>
      </c>
      <c r="L19" s="21">
        <f t="shared" si="8"/>
        <v>0.60750000000000004</v>
      </c>
      <c r="M19" s="156">
        <f t="shared" si="9"/>
        <v>12.5</v>
      </c>
      <c r="N19" s="22"/>
      <c r="P19" s="37">
        <f t="shared" si="1"/>
        <v>5.2149999999999999</v>
      </c>
      <c r="Q19" s="37">
        <f t="shared" si="2"/>
        <v>2.9162499999999998</v>
      </c>
      <c r="R19" s="37">
        <f t="shared" si="3"/>
        <v>3.76125</v>
      </c>
      <c r="S19" s="37">
        <f t="shared" si="4"/>
        <v>0.60750000000000004</v>
      </c>
      <c r="T19" s="37">
        <f t="shared" si="10"/>
        <v>12.5</v>
      </c>
    </row>
    <row r="20" spans="1:20">
      <c r="A20" s="8" t="s">
        <v>62</v>
      </c>
      <c r="B20" s="202">
        <v>12.5</v>
      </c>
      <c r="C20" s="202">
        <v>12.5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5.2149999999999999</v>
      </c>
      <c r="J20" s="21">
        <f t="shared" si="6"/>
        <v>2.9162499999999998</v>
      </c>
      <c r="K20" s="21">
        <f t="shared" si="7"/>
        <v>3.76125</v>
      </c>
      <c r="L20" s="21">
        <f t="shared" si="8"/>
        <v>0.60750000000000004</v>
      </c>
      <c r="M20" s="156">
        <f t="shared" si="9"/>
        <v>12.5</v>
      </c>
      <c r="N20" s="22"/>
      <c r="P20" s="37">
        <f t="shared" si="1"/>
        <v>5.2149999999999999</v>
      </c>
      <c r="Q20" s="37">
        <f t="shared" si="2"/>
        <v>2.9162499999999998</v>
      </c>
      <c r="R20" s="37">
        <f t="shared" si="3"/>
        <v>3.76125</v>
      </c>
      <c r="S20" s="37">
        <f t="shared" si="4"/>
        <v>0.60750000000000004</v>
      </c>
      <c r="T20" s="37">
        <f t="shared" si="10"/>
        <v>12.5</v>
      </c>
    </row>
    <row r="21" spans="1:20">
      <c r="A21" s="8" t="s">
        <v>63</v>
      </c>
      <c r="B21" s="202">
        <v>12.5</v>
      </c>
      <c r="C21" s="202">
        <v>12.5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5.2149999999999999</v>
      </c>
      <c r="J21" s="21">
        <f t="shared" si="6"/>
        <v>2.9162499999999998</v>
      </c>
      <c r="K21" s="21">
        <f t="shared" si="7"/>
        <v>3.76125</v>
      </c>
      <c r="L21" s="21">
        <f t="shared" si="8"/>
        <v>0.60750000000000004</v>
      </c>
      <c r="M21" s="156">
        <f t="shared" si="9"/>
        <v>12.5</v>
      </c>
      <c r="N21" s="22"/>
      <c r="P21" s="37">
        <f t="shared" si="1"/>
        <v>5.2149999999999999</v>
      </c>
      <c r="Q21" s="37">
        <f t="shared" si="2"/>
        <v>2.9162499999999998</v>
      </c>
      <c r="R21" s="37">
        <f t="shared" si="3"/>
        <v>3.76125</v>
      </c>
      <c r="S21" s="37">
        <f t="shared" si="4"/>
        <v>0.60750000000000004</v>
      </c>
      <c r="T21" s="37">
        <f t="shared" si="10"/>
        <v>12.5</v>
      </c>
    </row>
    <row r="22" spans="1:20">
      <c r="A22" s="8" t="s">
        <v>64</v>
      </c>
      <c r="B22" s="202">
        <v>12.5</v>
      </c>
      <c r="C22" s="202">
        <v>12.5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5.2149999999999999</v>
      </c>
      <c r="J22" s="21">
        <f t="shared" si="6"/>
        <v>2.9162499999999998</v>
      </c>
      <c r="K22" s="21">
        <f t="shared" si="7"/>
        <v>3.76125</v>
      </c>
      <c r="L22" s="21">
        <f t="shared" si="8"/>
        <v>0.60750000000000004</v>
      </c>
      <c r="M22" s="156">
        <f t="shared" si="9"/>
        <v>12.5</v>
      </c>
      <c r="N22" s="22"/>
      <c r="P22" s="37">
        <f t="shared" si="1"/>
        <v>5.2149999999999999</v>
      </c>
      <c r="Q22" s="37">
        <f t="shared" si="2"/>
        <v>2.9162499999999998</v>
      </c>
      <c r="R22" s="37">
        <f t="shared" si="3"/>
        <v>3.76125</v>
      </c>
      <c r="S22" s="37">
        <f t="shared" si="4"/>
        <v>0.60750000000000004</v>
      </c>
      <c r="T22" s="37">
        <f t="shared" si="10"/>
        <v>12.5</v>
      </c>
    </row>
    <row r="23" spans="1:20">
      <c r="A23" s="8" t="s">
        <v>65</v>
      </c>
      <c r="B23" s="202">
        <v>12.5</v>
      </c>
      <c r="C23" s="202">
        <v>12.5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5.2149999999999999</v>
      </c>
      <c r="J23" s="21">
        <f t="shared" si="6"/>
        <v>2.9162499999999998</v>
      </c>
      <c r="K23" s="21">
        <f t="shared" si="7"/>
        <v>3.76125</v>
      </c>
      <c r="L23" s="21">
        <f t="shared" si="8"/>
        <v>0.60750000000000004</v>
      </c>
      <c r="M23" s="156">
        <f t="shared" si="9"/>
        <v>12.5</v>
      </c>
      <c r="N23" s="22"/>
      <c r="P23" s="37">
        <f t="shared" si="1"/>
        <v>5.2149999999999999</v>
      </c>
      <c r="Q23" s="37">
        <f t="shared" si="2"/>
        <v>2.9162499999999998</v>
      </c>
      <c r="R23" s="37">
        <f t="shared" si="3"/>
        <v>3.76125</v>
      </c>
      <c r="S23" s="37">
        <f t="shared" si="4"/>
        <v>0.60750000000000004</v>
      </c>
      <c r="T23" s="37">
        <f t="shared" si="10"/>
        <v>12.5</v>
      </c>
    </row>
    <row r="24" spans="1:20">
      <c r="A24" s="8" t="s">
        <v>66</v>
      </c>
      <c r="B24" s="202">
        <v>12.5</v>
      </c>
      <c r="C24" s="202">
        <v>12.5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5.2149999999999999</v>
      </c>
      <c r="J24" s="21">
        <f t="shared" si="6"/>
        <v>2.9162499999999998</v>
      </c>
      <c r="K24" s="21">
        <f t="shared" si="7"/>
        <v>3.76125</v>
      </c>
      <c r="L24" s="21">
        <f t="shared" si="8"/>
        <v>0.60750000000000004</v>
      </c>
      <c r="M24" s="156">
        <f t="shared" si="9"/>
        <v>12.5</v>
      </c>
      <c r="N24" s="22"/>
      <c r="P24" s="37">
        <f t="shared" si="1"/>
        <v>5.2149999999999999</v>
      </c>
      <c r="Q24" s="37">
        <f t="shared" si="2"/>
        <v>2.9162499999999998</v>
      </c>
      <c r="R24" s="37">
        <f t="shared" si="3"/>
        <v>3.76125</v>
      </c>
      <c r="S24" s="37">
        <f t="shared" si="4"/>
        <v>0.60750000000000004</v>
      </c>
      <c r="T24" s="37">
        <f t="shared" si="10"/>
        <v>12.5</v>
      </c>
    </row>
    <row r="25" spans="1:20">
      <c r="A25" s="8" t="s">
        <v>67</v>
      </c>
      <c r="B25" s="202">
        <v>12.5</v>
      </c>
      <c r="C25" s="202">
        <v>12.5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5.2149999999999999</v>
      </c>
      <c r="J25" s="21">
        <f t="shared" si="6"/>
        <v>2.9162499999999998</v>
      </c>
      <c r="K25" s="21">
        <f t="shared" si="7"/>
        <v>3.76125</v>
      </c>
      <c r="L25" s="21">
        <f t="shared" si="8"/>
        <v>0.60750000000000004</v>
      </c>
      <c r="M25" s="156">
        <f t="shared" si="9"/>
        <v>12.5</v>
      </c>
      <c r="N25" s="22"/>
      <c r="P25" s="37">
        <f t="shared" si="1"/>
        <v>5.2149999999999999</v>
      </c>
      <c r="Q25" s="37">
        <f t="shared" si="2"/>
        <v>2.9162499999999998</v>
      </c>
      <c r="R25" s="37">
        <f t="shared" si="3"/>
        <v>3.76125</v>
      </c>
      <c r="S25" s="37">
        <f t="shared" si="4"/>
        <v>0.60750000000000004</v>
      </c>
      <c r="T25" s="37">
        <f t="shared" si="10"/>
        <v>12.5</v>
      </c>
    </row>
    <row r="26" spans="1:20">
      <c r="A26" s="8" t="s">
        <v>68</v>
      </c>
      <c r="B26" s="202">
        <v>12.5</v>
      </c>
      <c r="C26" s="202">
        <v>12.5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5.2149999999999999</v>
      </c>
      <c r="J26" s="21">
        <f t="shared" si="6"/>
        <v>2.9162499999999998</v>
      </c>
      <c r="K26" s="21">
        <f t="shared" si="7"/>
        <v>3.76125</v>
      </c>
      <c r="L26" s="21">
        <f t="shared" si="8"/>
        <v>0.60750000000000004</v>
      </c>
      <c r="M26" s="156">
        <f t="shared" si="9"/>
        <v>12.5</v>
      </c>
      <c r="N26" s="22"/>
      <c r="P26" s="37">
        <f t="shared" si="1"/>
        <v>5.2149999999999999</v>
      </c>
      <c r="Q26" s="37">
        <f t="shared" si="2"/>
        <v>2.9162499999999998</v>
      </c>
      <c r="R26" s="37">
        <f t="shared" si="3"/>
        <v>3.76125</v>
      </c>
      <c r="S26" s="37">
        <f t="shared" si="4"/>
        <v>0.60750000000000004</v>
      </c>
      <c r="T26" s="37">
        <f t="shared" si="10"/>
        <v>12.5</v>
      </c>
    </row>
    <row r="27" spans="1:20">
      <c r="A27" s="8" t="s">
        <v>69</v>
      </c>
      <c r="B27" s="202">
        <v>12.5</v>
      </c>
      <c r="C27" s="202">
        <v>12.5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5.2149999999999999</v>
      </c>
      <c r="J27" s="21">
        <f t="shared" si="6"/>
        <v>2.9162499999999998</v>
      </c>
      <c r="K27" s="21">
        <f t="shared" si="7"/>
        <v>3.76125</v>
      </c>
      <c r="L27" s="21">
        <f t="shared" si="8"/>
        <v>0.60750000000000004</v>
      </c>
      <c r="M27" s="156">
        <f t="shared" si="9"/>
        <v>12.5</v>
      </c>
      <c r="N27" s="22"/>
      <c r="P27" s="37">
        <f t="shared" si="1"/>
        <v>5.2149999999999999</v>
      </c>
      <c r="Q27" s="37">
        <f t="shared" si="2"/>
        <v>2.9162499999999998</v>
      </c>
      <c r="R27" s="37">
        <f t="shared" si="3"/>
        <v>3.76125</v>
      </c>
      <c r="S27" s="37">
        <f t="shared" si="4"/>
        <v>0.60750000000000004</v>
      </c>
      <c r="T27" s="37">
        <f t="shared" si="10"/>
        <v>12.5</v>
      </c>
    </row>
    <row r="28" spans="1:20">
      <c r="A28" s="8" t="s">
        <v>70</v>
      </c>
      <c r="B28" s="202">
        <v>12.5</v>
      </c>
      <c r="C28" s="202">
        <v>12.5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5.2149999999999999</v>
      </c>
      <c r="J28" s="21">
        <f t="shared" si="6"/>
        <v>2.9162499999999998</v>
      </c>
      <c r="K28" s="21">
        <f t="shared" si="7"/>
        <v>3.76125</v>
      </c>
      <c r="L28" s="21">
        <f t="shared" si="8"/>
        <v>0.60750000000000004</v>
      </c>
      <c r="M28" s="156">
        <f t="shared" si="9"/>
        <v>12.5</v>
      </c>
      <c r="N28" s="22"/>
      <c r="P28" s="37">
        <f t="shared" si="1"/>
        <v>5.2149999999999999</v>
      </c>
      <c r="Q28" s="37">
        <f t="shared" si="2"/>
        <v>2.9162499999999998</v>
      </c>
      <c r="R28" s="37">
        <f t="shared" si="3"/>
        <v>3.76125</v>
      </c>
      <c r="S28" s="37">
        <f t="shared" si="4"/>
        <v>0.60750000000000004</v>
      </c>
      <c r="T28" s="37">
        <f t="shared" si="10"/>
        <v>12.5</v>
      </c>
    </row>
    <row r="29" spans="1:20">
      <c r="A29" s="8" t="s">
        <v>71</v>
      </c>
      <c r="B29" s="202">
        <v>12.5</v>
      </c>
      <c r="C29" s="202">
        <v>12.5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5.2149999999999999</v>
      </c>
      <c r="J29" s="21">
        <f t="shared" si="6"/>
        <v>2.9162499999999998</v>
      </c>
      <c r="K29" s="21">
        <f t="shared" si="7"/>
        <v>3.76125</v>
      </c>
      <c r="L29" s="21">
        <f t="shared" si="8"/>
        <v>0.60750000000000004</v>
      </c>
      <c r="M29" s="156">
        <f t="shared" si="9"/>
        <v>12.5</v>
      </c>
      <c r="N29" s="22"/>
      <c r="P29" s="37">
        <f t="shared" si="1"/>
        <v>5.2149999999999999</v>
      </c>
      <c r="Q29" s="37">
        <f t="shared" si="2"/>
        <v>2.9162499999999998</v>
      </c>
      <c r="R29" s="37">
        <f t="shared" si="3"/>
        <v>3.76125</v>
      </c>
      <c r="S29" s="37">
        <f t="shared" si="4"/>
        <v>0.60750000000000004</v>
      </c>
      <c r="T29" s="37">
        <f t="shared" si="10"/>
        <v>12.5</v>
      </c>
    </row>
    <row r="30" spans="1:20">
      <c r="A30" s="8" t="s">
        <v>72</v>
      </c>
      <c r="B30" s="202">
        <v>12.5</v>
      </c>
      <c r="C30" s="202">
        <v>12.5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5.2149999999999999</v>
      </c>
      <c r="J30" s="21">
        <f t="shared" si="6"/>
        <v>2.9162499999999998</v>
      </c>
      <c r="K30" s="21">
        <f t="shared" si="7"/>
        <v>3.76125</v>
      </c>
      <c r="L30" s="21">
        <f t="shared" si="8"/>
        <v>0.60750000000000004</v>
      </c>
      <c r="M30" s="156">
        <f t="shared" si="9"/>
        <v>12.5</v>
      </c>
      <c r="N30" s="22"/>
      <c r="P30" s="37">
        <f t="shared" si="1"/>
        <v>5.2149999999999999</v>
      </c>
      <c r="Q30" s="37">
        <f t="shared" si="2"/>
        <v>2.9162499999999998</v>
      </c>
      <c r="R30" s="37">
        <f t="shared" si="3"/>
        <v>3.76125</v>
      </c>
      <c r="S30" s="37">
        <f t="shared" si="4"/>
        <v>0.60750000000000004</v>
      </c>
      <c r="T30" s="37">
        <f t="shared" si="10"/>
        <v>12.5</v>
      </c>
    </row>
    <row r="31" spans="1:20">
      <c r="A31" s="8" t="s">
        <v>73</v>
      </c>
      <c r="B31" s="202">
        <v>12.5</v>
      </c>
      <c r="C31" s="202">
        <v>12.5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5.2149999999999999</v>
      </c>
      <c r="J31" s="21">
        <f t="shared" si="6"/>
        <v>2.9162499999999998</v>
      </c>
      <c r="K31" s="21">
        <f t="shared" si="7"/>
        <v>3.76125</v>
      </c>
      <c r="L31" s="21">
        <f t="shared" si="8"/>
        <v>0.60750000000000004</v>
      </c>
      <c r="M31" s="156">
        <f t="shared" si="9"/>
        <v>12.5</v>
      </c>
      <c r="N31" s="22"/>
      <c r="P31" s="37">
        <f t="shared" si="1"/>
        <v>5.2149999999999999</v>
      </c>
      <c r="Q31" s="37">
        <f t="shared" si="2"/>
        <v>2.9162499999999998</v>
      </c>
      <c r="R31" s="37">
        <f t="shared" si="3"/>
        <v>3.76125</v>
      </c>
      <c r="S31" s="37">
        <f t="shared" si="4"/>
        <v>0.60750000000000004</v>
      </c>
      <c r="T31" s="37">
        <f t="shared" si="10"/>
        <v>12.5</v>
      </c>
    </row>
    <row r="32" spans="1:20">
      <c r="A32" s="8" t="s">
        <v>74</v>
      </c>
      <c r="B32" s="202">
        <v>12.5</v>
      </c>
      <c r="C32" s="202">
        <v>12.5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5.2149999999999999</v>
      </c>
      <c r="J32" s="21">
        <f t="shared" si="6"/>
        <v>2.9162499999999998</v>
      </c>
      <c r="K32" s="21">
        <f t="shared" si="7"/>
        <v>3.76125</v>
      </c>
      <c r="L32" s="21">
        <f t="shared" si="8"/>
        <v>0.60750000000000004</v>
      </c>
      <c r="M32" s="156">
        <f t="shared" si="9"/>
        <v>12.5</v>
      </c>
      <c r="N32" s="22"/>
      <c r="P32" s="37">
        <f t="shared" si="1"/>
        <v>5.2149999999999999</v>
      </c>
      <c r="Q32" s="37">
        <f t="shared" si="2"/>
        <v>2.9162499999999998</v>
      </c>
      <c r="R32" s="37">
        <f t="shared" si="3"/>
        <v>3.76125</v>
      </c>
      <c r="S32" s="37">
        <f t="shared" si="4"/>
        <v>0.60750000000000004</v>
      </c>
      <c r="T32" s="37">
        <f t="shared" si="10"/>
        <v>12.5</v>
      </c>
    </row>
    <row r="33" spans="1:20">
      <c r="A33" s="8" t="s">
        <v>75</v>
      </c>
      <c r="B33" s="202">
        <v>12.5</v>
      </c>
      <c r="C33" s="202">
        <v>12.5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5.2149999999999999</v>
      </c>
      <c r="J33" s="21">
        <f t="shared" si="6"/>
        <v>2.9162499999999998</v>
      </c>
      <c r="K33" s="21">
        <f t="shared" si="7"/>
        <v>3.76125</v>
      </c>
      <c r="L33" s="21">
        <f t="shared" si="8"/>
        <v>0.60750000000000004</v>
      </c>
      <c r="M33" s="156">
        <f t="shared" si="9"/>
        <v>12.5</v>
      </c>
      <c r="N33" s="22"/>
      <c r="P33" s="37">
        <f t="shared" si="1"/>
        <v>5.2149999999999999</v>
      </c>
      <c r="Q33" s="37">
        <f t="shared" si="2"/>
        <v>2.9162499999999998</v>
      </c>
      <c r="R33" s="37">
        <f t="shared" si="3"/>
        <v>3.76125</v>
      </c>
      <c r="S33" s="37">
        <f t="shared" si="4"/>
        <v>0.60750000000000004</v>
      </c>
      <c r="T33" s="37">
        <f t="shared" si="10"/>
        <v>12.5</v>
      </c>
    </row>
    <row r="34" spans="1:20">
      <c r="A34" s="8" t="s">
        <v>76</v>
      </c>
      <c r="B34" s="202">
        <v>12.5</v>
      </c>
      <c r="C34" s="202">
        <v>12.5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5.2149999999999999</v>
      </c>
      <c r="J34" s="21">
        <f t="shared" si="6"/>
        <v>2.9162499999999998</v>
      </c>
      <c r="K34" s="21">
        <f t="shared" si="7"/>
        <v>3.76125</v>
      </c>
      <c r="L34" s="21">
        <f t="shared" si="8"/>
        <v>0.60750000000000004</v>
      </c>
      <c r="M34" s="156">
        <f t="shared" si="9"/>
        <v>12.5</v>
      </c>
      <c r="N34" s="22"/>
      <c r="P34" s="37">
        <f t="shared" si="1"/>
        <v>5.2149999999999999</v>
      </c>
      <c r="Q34" s="37">
        <f t="shared" si="2"/>
        <v>2.9162499999999998</v>
      </c>
      <c r="R34" s="37">
        <f t="shared" si="3"/>
        <v>3.76125</v>
      </c>
      <c r="S34" s="37">
        <f t="shared" si="4"/>
        <v>0.60750000000000004</v>
      </c>
      <c r="T34" s="37">
        <f t="shared" si="10"/>
        <v>12.5</v>
      </c>
    </row>
    <row r="35" spans="1:20">
      <c r="A35" s="8" t="s">
        <v>77</v>
      </c>
      <c r="B35" s="202">
        <v>12.5</v>
      </c>
      <c r="C35" s="202">
        <v>12.5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5.2149999999999999</v>
      </c>
      <c r="J35" s="21">
        <f t="shared" si="6"/>
        <v>2.9162499999999998</v>
      </c>
      <c r="K35" s="21">
        <f t="shared" si="7"/>
        <v>3.76125</v>
      </c>
      <c r="L35" s="21">
        <f t="shared" si="8"/>
        <v>0.60750000000000004</v>
      </c>
      <c r="M35" s="156">
        <f t="shared" si="9"/>
        <v>12.5</v>
      </c>
      <c r="N35" s="22"/>
      <c r="P35" s="37">
        <f t="shared" ref="P35:P66" si="12">I35</f>
        <v>5.2149999999999999</v>
      </c>
      <c r="Q35" s="37">
        <f t="shared" ref="Q35:Q66" si="13">J35</f>
        <v>2.9162499999999998</v>
      </c>
      <c r="R35" s="37">
        <f t="shared" ref="R35:R66" si="14">K35</f>
        <v>3.76125</v>
      </c>
      <c r="S35" s="37">
        <f t="shared" ref="S35:S66" si="15">L35</f>
        <v>0.60750000000000004</v>
      </c>
      <c r="T35" s="37">
        <f t="shared" si="10"/>
        <v>12.5</v>
      </c>
    </row>
    <row r="36" spans="1:20">
      <c r="A36" s="8" t="s">
        <v>78</v>
      </c>
      <c r="B36" s="202">
        <v>12.5</v>
      </c>
      <c r="C36" s="202">
        <v>12.5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5.2149999999999999</v>
      </c>
      <c r="J36" s="21">
        <f t="shared" si="6"/>
        <v>2.9162499999999998</v>
      </c>
      <c r="K36" s="21">
        <f t="shared" si="7"/>
        <v>3.76125</v>
      </c>
      <c r="L36" s="21">
        <f t="shared" si="8"/>
        <v>0.60750000000000004</v>
      </c>
      <c r="M36" s="156">
        <f t="shared" si="9"/>
        <v>12.5</v>
      </c>
      <c r="N36" s="22"/>
      <c r="P36" s="37">
        <f t="shared" si="12"/>
        <v>5.2149999999999999</v>
      </c>
      <c r="Q36" s="37">
        <f t="shared" si="13"/>
        <v>2.9162499999999998</v>
      </c>
      <c r="R36" s="37">
        <f t="shared" si="14"/>
        <v>3.76125</v>
      </c>
      <c r="S36" s="37">
        <f t="shared" si="15"/>
        <v>0.60750000000000004</v>
      </c>
      <c r="T36" s="37">
        <f t="shared" si="10"/>
        <v>12.5</v>
      </c>
    </row>
    <row r="37" spans="1:20">
      <c r="A37" s="8" t="s">
        <v>79</v>
      </c>
      <c r="B37" s="202">
        <v>12.5</v>
      </c>
      <c r="C37" s="202">
        <v>12.5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5.2149999999999999</v>
      </c>
      <c r="J37" s="21">
        <f t="shared" si="6"/>
        <v>2.9162499999999998</v>
      </c>
      <c r="K37" s="21">
        <f t="shared" si="7"/>
        <v>3.76125</v>
      </c>
      <c r="L37" s="21">
        <f t="shared" si="8"/>
        <v>0.60750000000000004</v>
      </c>
      <c r="M37" s="156">
        <f t="shared" si="9"/>
        <v>12.5</v>
      </c>
      <c r="N37" s="22"/>
      <c r="P37" s="37">
        <f t="shared" si="12"/>
        <v>5.2149999999999999</v>
      </c>
      <c r="Q37" s="37">
        <f t="shared" si="13"/>
        <v>2.9162499999999998</v>
      </c>
      <c r="R37" s="37">
        <f t="shared" si="14"/>
        <v>3.76125</v>
      </c>
      <c r="S37" s="37">
        <f t="shared" si="15"/>
        <v>0.60750000000000004</v>
      </c>
      <c r="T37" s="37">
        <f t="shared" si="10"/>
        <v>12.5</v>
      </c>
    </row>
    <row r="38" spans="1:20">
      <c r="A38" s="8" t="s">
        <v>80</v>
      </c>
      <c r="B38" s="202">
        <v>12.5</v>
      </c>
      <c r="C38" s="202">
        <v>12.5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5.2149999999999999</v>
      </c>
      <c r="J38" s="21">
        <f t="shared" si="6"/>
        <v>2.9162499999999998</v>
      </c>
      <c r="K38" s="21">
        <f t="shared" si="7"/>
        <v>3.76125</v>
      </c>
      <c r="L38" s="21">
        <f t="shared" si="8"/>
        <v>0.60750000000000004</v>
      </c>
      <c r="M38" s="156">
        <f t="shared" si="9"/>
        <v>12.5</v>
      </c>
      <c r="N38" s="22"/>
      <c r="P38" s="37">
        <f t="shared" si="12"/>
        <v>5.2149999999999999</v>
      </c>
      <c r="Q38" s="37">
        <f t="shared" si="13"/>
        <v>2.9162499999999998</v>
      </c>
      <c r="R38" s="37">
        <f t="shared" si="14"/>
        <v>3.76125</v>
      </c>
      <c r="S38" s="37">
        <f t="shared" si="15"/>
        <v>0.60750000000000004</v>
      </c>
      <c r="T38" s="37">
        <f t="shared" si="10"/>
        <v>12.5</v>
      </c>
    </row>
    <row r="39" spans="1:20">
      <c r="A39" s="8" t="s">
        <v>81</v>
      </c>
      <c r="B39" s="202">
        <v>12.5</v>
      </c>
      <c r="C39" s="202">
        <v>12.5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5.2149999999999999</v>
      </c>
      <c r="J39" s="21">
        <f t="shared" si="6"/>
        <v>2.9162499999999998</v>
      </c>
      <c r="K39" s="21">
        <f t="shared" si="7"/>
        <v>3.76125</v>
      </c>
      <c r="L39" s="21">
        <f t="shared" si="8"/>
        <v>0.60750000000000004</v>
      </c>
      <c r="M39" s="156">
        <f t="shared" si="9"/>
        <v>12.5</v>
      </c>
      <c r="N39" s="22"/>
      <c r="P39" s="37">
        <f t="shared" si="12"/>
        <v>5.2149999999999999</v>
      </c>
      <c r="Q39" s="37">
        <f t="shared" si="13"/>
        <v>2.9162499999999998</v>
      </c>
      <c r="R39" s="37">
        <f t="shared" si="14"/>
        <v>3.76125</v>
      </c>
      <c r="S39" s="37">
        <f t="shared" si="15"/>
        <v>0.60750000000000004</v>
      </c>
      <c r="T39" s="37">
        <f t="shared" si="10"/>
        <v>12.5</v>
      </c>
    </row>
    <row r="40" spans="1:20">
      <c r="A40" s="8" t="s">
        <v>82</v>
      </c>
      <c r="B40" s="202">
        <v>12.5</v>
      </c>
      <c r="C40" s="202">
        <v>12.5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5.2149999999999999</v>
      </c>
      <c r="J40" s="21">
        <f t="shared" si="6"/>
        <v>2.9162499999999998</v>
      </c>
      <c r="K40" s="21">
        <f t="shared" si="7"/>
        <v>3.76125</v>
      </c>
      <c r="L40" s="21">
        <f t="shared" si="8"/>
        <v>0.60750000000000004</v>
      </c>
      <c r="M40" s="156">
        <f t="shared" si="9"/>
        <v>12.5</v>
      </c>
      <c r="N40" s="22"/>
      <c r="P40" s="37">
        <f t="shared" si="12"/>
        <v>5.2149999999999999</v>
      </c>
      <c r="Q40" s="37">
        <f t="shared" si="13"/>
        <v>2.9162499999999998</v>
      </c>
      <c r="R40" s="37">
        <f t="shared" si="14"/>
        <v>3.76125</v>
      </c>
      <c r="S40" s="37">
        <f t="shared" si="15"/>
        <v>0.60750000000000004</v>
      </c>
      <c r="T40" s="37">
        <f t="shared" si="10"/>
        <v>12.5</v>
      </c>
    </row>
    <row r="41" spans="1:20">
      <c r="A41" s="8" t="s">
        <v>83</v>
      </c>
      <c r="B41" s="202">
        <v>12.5</v>
      </c>
      <c r="C41" s="202">
        <v>12.5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5.2149999999999999</v>
      </c>
      <c r="J41" s="21">
        <f t="shared" si="6"/>
        <v>2.9162499999999998</v>
      </c>
      <c r="K41" s="21">
        <f t="shared" si="7"/>
        <v>3.76125</v>
      </c>
      <c r="L41" s="21">
        <f t="shared" si="8"/>
        <v>0.60750000000000004</v>
      </c>
      <c r="M41" s="156">
        <f t="shared" si="9"/>
        <v>12.5</v>
      </c>
      <c r="N41" s="22"/>
      <c r="P41" s="37">
        <f t="shared" si="12"/>
        <v>5.2149999999999999</v>
      </c>
      <c r="Q41" s="37">
        <f t="shared" si="13"/>
        <v>2.9162499999999998</v>
      </c>
      <c r="R41" s="37">
        <f t="shared" si="14"/>
        <v>3.76125</v>
      </c>
      <c r="S41" s="37">
        <f t="shared" si="15"/>
        <v>0.60750000000000004</v>
      </c>
      <c r="T41" s="37">
        <f t="shared" si="10"/>
        <v>12.5</v>
      </c>
    </row>
    <row r="42" spans="1:20">
      <c r="A42" s="8" t="s">
        <v>84</v>
      </c>
      <c r="B42" s="202">
        <v>12.5</v>
      </c>
      <c r="C42" s="202">
        <v>12.5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5.2149999999999999</v>
      </c>
      <c r="J42" s="21">
        <f t="shared" si="6"/>
        <v>2.9162499999999998</v>
      </c>
      <c r="K42" s="21">
        <f t="shared" si="7"/>
        <v>3.76125</v>
      </c>
      <c r="L42" s="21">
        <f t="shared" si="8"/>
        <v>0.60750000000000004</v>
      </c>
      <c r="M42" s="156">
        <f t="shared" si="9"/>
        <v>12.5</v>
      </c>
      <c r="N42" s="22"/>
      <c r="P42" s="37">
        <f t="shared" si="12"/>
        <v>5.2149999999999999</v>
      </c>
      <c r="Q42" s="37">
        <f t="shared" si="13"/>
        <v>2.9162499999999998</v>
      </c>
      <c r="R42" s="37">
        <f t="shared" si="14"/>
        <v>3.76125</v>
      </c>
      <c r="S42" s="37">
        <f t="shared" si="15"/>
        <v>0.60750000000000004</v>
      </c>
      <c r="T42" s="37">
        <f t="shared" si="10"/>
        <v>12.5</v>
      </c>
    </row>
    <row r="43" spans="1:20">
      <c r="A43" s="8" t="s">
        <v>85</v>
      </c>
      <c r="B43" s="202">
        <v>12.5</v>
      </c>
      <c r="C43" s="202">
        <v>12.5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5.2149999999999999</v>
      </c>
      <c r="J43" s="21">
        <f t="shared" si="6"/>
        <v>2.9162499999999998</v>
      </c>
      <c r="K43" s="21">
        <f t="shared" si="7"/>
        <v>3.76125</v>
      </c>
      <c r="L43" s="21">
        <f t="shared" si="8"/>
        <v>0.60750000000000004</v>
      </c>
      <c r="M43" s="156">
        <f t="shared" si="9"/>
        <v>12.5</v>
      </c>
      <c r="N43" s="22"/>
      <c r="P43" s="37">
        <f t="shared" si="12"/>
        <v>5.2149999999999999</v>
      </c>
      <c r="Q43" s="37">
        <f t="shared" si="13"/>
        <v>2.9162499999999998</v>
      </c>
      <c r="R43" s="37">
        <f t="shared" si="14"/>
        <v>3.76125</v>
      </c>
      <c r="S43" s="37">
        <f t="shared" si="15"/>
        <v>0.60750000000000004</v>
      </c>
      <c r="T43" s="37">
        <f t="shared" si="10"/>
        <v>12.5</v>
      </c>
    </row>
    <row r="44" spans="1:20">
      <c r="A44" s="8" t="s">
        <v>86</v>
      </c>
      <c r="B44" s="202">
        <v>12.5</v>
      </c>
      <c r="C44" s="202">
        <v>12.5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5.2149999999999999</v>
      </c>
      <c r="J44" s="21">
        <f t="shared" si="6"/>
        <v>2.9162499999999998</v>
      </c>
      <c r="K44" s="21">
        <f t="shared" si="7"/>
        <v>3.76125</v>
      </c>
      <c r="L44" s="21">
        <f t="shared" si="8"/>
        <v>0.60750000000000004</v>
      </c>
      <c r="M44" s="156">
        <f t="shared" si="9"/>
        <v>12.5</v>
      </c>
      <c r="N44" s="22"/>
      <c r="P44" s="37">
        <f t="shared" si="12"/>
        <v>5.2149999999999999</v>
      </c>
      <c r="Q44" s="37">
        <f t="shared" si="13"/>
        <v>2.9162499999999998</v>
      </c>
      <c r="R44" s="37">
        <f t="shared" si="14"/>
        <v>3.76125</v>
      </c>
      <c r="S44" s="37">
        <f t="shared" si="15"/>
        <v>0.60750000000000004</v>
      </c>
      <c r="T44" s="37">
        <f t="shared" si="10"/>
        <v>12.5</v>
      </c>
    </row>
    <row r="45" spans="1:20">
      <c r="A45" s="8" t="s">
        <v>87</v>
      </c>
      <c r="B45" s="202">
        <v>12.5</v>
      </c>
      <c r="C45" s="202">
        <v>12.5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5.2149999999999999</v>
      </c>
      <c r="J45" s="21">
        <f t="shared" si="6"/>
        <v>2.9162499999999998</v>
      </c>
      <c r="K45" s="21">
        <f t="shared" si="7"/>
        <v>3.76125</v>
      </c>
      <c r="L45" s="21">
        <f t="shared" si="8"/>
        <v>0.60750000000000004</v>
      </c>
      <c r="M45" s="156">
        <f t="shared" si="9"/>
        <v>12.5</v>
      </c>
      <c r="N45" s="22"/>
      <c r="P45" s="37">
        <f t="shared" si="12"/>
        <v>5.2149999999999999</v>
      </c>
      <c r="Q45" s="37">
        <f t="shared" si="13"/>
        <v>2.9162499999999998</v>
      </c>
      <c r="R45" s="37">
        <f t="shared" si="14"/>
        <v>3.76125</v>
      </c>
      <c r="S45" s="37">
        <f t="shared" si="15"/>
        <v>0.60750000000000004</v>
      </c>
      <c r="T45" s="37">
        <f t="shared" si="10"/>
        <v>12.5</v>
      </c>
    </row>
    <row r="46" spans="1:20">
      <c r="A46" s="8" t="s">
        <v>88</v>
      </c>
      <c r="B46" s="202">
        <v>12.5</v>
      </c>
      <c r="C46" s="202">
        <v>12.5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5.2149999999999999</v>
      </c>
      <c r="J46" s="21">
        <f t="shared" si="6"/>
        <v>2.9162499999999998</v>
      </c>
      <c r="K46" s="21">
        <f t="shared" si="7"/>
        <v>3.76125</v>
      </c>
      <c r="L46" s="21">
        <f t="shared" si="8"/>
        <v>0.60750000000000004</v>
      </c>
      <c r="M46" s="156">
        <f t="shared" si="9"/>
        <v>12.5</v>
      </c>
      <c r="N46" s="22"/>
      <c r="P46" s="37">
        <f t="shared" si="12"/>
        <v>5.2149999999999999</v>
      </c>
      <c r="Q46" s="37">
        <f t="shared" si="13"/>
        <v>2.9162499999999998</v>
      </c>
      <c r="R46" s="37">
        <f t="shared" si="14"/>
        <v>3.76125</v>
      </c>
      <c r="S46" s="37">
        <f t="shared" si="15"/>
        <v>0.60750000000000004</v>
      </c>
      <c r="T46" s="37">
        <f t="shared" si="10"/>
        <v>12.5</v>
      </c>
    </row>
    <row r="47" spans="1:20">
      <c r="A47" s="8" t="s">
        <v>89</v>
      </c>
      <c r="B47" s="202">
        <v>12.5</v>
      </c>
      <c r="C47" s="202">
        <v>12.5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5.2149999999999999</v>
      </c>
      <c r="J47" s="21">
        <f t="shared" si="6"/>
        <v>2.9162499999999998</v>
      </c>
      <c r="K47" s="21">
        <f t="shared" si="7"/>
        <v>3.76125</v>
      </c>
      <c r="L47" s="21">
        <f t="shared" si="8"/>
        <v>0.60750000000000004</v>
      </c>
      <c r="M47" s="156">
        <f t="shared" si="9"/>
        <v>12.5</v>
      </c>
      <c r="N47" s="22"/>
      <c r="P47" s="37">
        <f t="shared" si="12"/>
        <v>5.2149999999999999</v>
      </c>
      <c r="Q47" s="37">
        <f t="shared" si="13"/>
        <v>2.9162499999999998</v>
      </c>
      <c r="R47" s="37">
        <f t="shared" si="14"/>
        <v>3.76125</v>
      </c>
      <c r="S47" s="37">
        <f t="shared" si="15"/>
        <v>0.60750000000000004</v>
      </c>
      <c r="T47" s="37">
        <f t="shared" si="10"/>
        <v>12.5</v>
      </c>
    </row>
    <row r="48" spans="1:20">
      <c r="A48" s="8" t="s">
        <v>90</v>
      </c>
      <c r="B48" s="202">
        <v>12.5</v>
      </c>
      <c r="C48" s="202">
        <v>12.5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5.2149999999999999</v>
      </c>
      <c r="J48" s="21">
        <f t="shared" si="6"/>
        <v>2.9162499999999998</v>
      </c>
      <c r="K48" s="21">
        <f t="shared" si="7"/>
        <v>3.76125</v>
      </c>
      <c r="L48" s="21">
        <f t="shared" si="8"/>
        <v>0.60750000000000004</v>
      </c>
      <c r="M48" s="156">
        <f t="shared" si="9"/>
        <v>12.5</v>
      </c>
      <c r="N48" s="22"/>
      <c r="P48" s="37">
        <f t="shared" si="12"/>
        <v>5.2149999999999999</v>
      </c>
      <c r="Q48" s="37">
        <f t="shared" si="13"/>
        <v>2.9162499999999998</v>
      </c>
      <c r="R48" s="37">
        <f t="shared" si="14"/>
        <v>3.76125</v>
      </c>
      <c r="S48" s="37">
        <f t="shared" si="15"/>
        <v>0.60750000000000004</v>
      </c>
      <c r="T48" s="37">
        <f t="shared" si="10"/>
        <v>12.5</v>
      </c>
    </row>
    <row r="49" spans="1:20">
      <c r="A49" s="8" t="s">
        <v>91</v>
      </c>
      <c r="B49" s="202">
        <v>12.5</v>
      </c>
      <c r="C49" s="202">
        <v>12.5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5.2149999999999999</v>
      </c>
      <c r="J49" s="21">
        <f t="shared" si="6"/>
        <v>2.9162499999999998</v>
      </c>
      <c r="K49" s="21">
        <f t="shared" si="7"/>
        <v>3.76125</v>
      </c>
      <c r="L49" s="21">
        <f t="shared" si="8"/>
        <v>0.60750000000000004</v>
      </c>
      <c r="M49" s="156">
        <f t="shared" si="9"/>
        <v>12.5</v>
      </c>
      <c r="N49" s="22"/>
      <c r="P49" s="37">
        <f t="shared" si="12"/>
        <v>5.2149999999999999</v>
      </c>
      <c r="Q49" s="37">
        <f t="shared" si="13"/>
        <v>2.9162499999999998</v>
      </c>
      <c r="R49" s="37">
        <f t="shared" si="14"/>
        <v>3.76125</v>
      </c>
      <c r="S49" s="37">
        <f t="shared" si="15"/>
        <v>0.60750000000000004</v>
      </c>
      <c r="T49" s="37">
        <f t="shared" si="10"/>
        <v>12.5</v>
      </c>
    </row>
    <row r="50" spans="1:20">
      <c r="A50" s="8" t="s">
        <v>92</v>
      </c>
      <c r="B50" s="202">
        <v>12.5</v>
      </c>
      <c r="C50" s="202">
        <v>12.5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5.2149999999999999</v>
      </c>
      <c r="J50" s="21">
        <f t="shared" si="6"/>
        <v>2.9162499999999998</v>
      </c>
      <c r="K50" s="21">
        <f t="shared" si="7"/>
        <v>3.76125</v>
      </c>
      <c r="L50" s="21">
        <f t="shared" si="8"/>
        <v>0.60750000000000004</v>
      </c>
      <c r="M50" s="156">
        <f t="shared" si="9"/>
        <v>12.5</v>
      </c>
      <c r="N50" s="22"/>
      <c r="P50" s="37">
        <f t="shared" si="12"/>
        <v>5.2149999999999999</v>
      </c>
      <c r="Q50" s="37">
        <f t="shared" si="13"/>
        <v>2.9162499999999998</v>
      </c>
      <c r="R50" s="37">
        <f t="shared" si="14"/>
        <v>3.76125</v>
      </c>
      <c r="S50" s="37">
        <f t="shared" si="15"/>
        <v>0.60750000000000004</v>
      </c>
      <c r="T50" s="37">
        <f t="shared" si="10"/>
        <v>12.5</v>
      </c>
    </row>
    <row r="51" spans="1:20">
      <c r="A51" s="8" t="s">
        <v>93</v>
      </c>
      <c r="B51" s="202">
        <v>12.5</v>
      </c>
      <c r="C51" s="202">
        <v>12.5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5.2149999999999999</v>
      </c>
      <c r="J51" s="21">
        <f t="shared" si="6"/>
        <v>2.9162499999999998</v>
      </c>
      <c r="K51" s="21">
        <f t="shared" si="7"/>
        <v>3.76125</v>
      </c>
      <c r="L51" s="21">
        <f t="shared" si="8"/>
        <v>0.60750000000000004</v>
      </c>
      <c r="M51" s="156">
        <f t="shared" si="9"/>
        <v>12.5</v>
      </c>
      <c r="N51" s="22"/>
      <c r="P51" s="37">
        <f t="shared" si="12"/>
        <v>5.2149999999999999</v>
      </c>
      <c r="Q51" s="37">
        <f t="shared" si="13"/>
        <v>2.9162499999999998</v>
      </c>
      <c r="R51" s="37">
        <f t="shared" si="14"/>
        <v>3.76125</v>
      </c>
      <c r="S51" s="37">
        <f t="shared" si="15"/>
        <v>0.60750000000000004</v>
      </c>
      <c r="T51" s="37">
        <f t="shared" si="10"/>
        <v>12.5</v>
      </c>
    </row>
    <row r="52" spans="1:20">
      <c r="A52" s="8" t="s">
        <v>94</v>
      </c>
      <c r="B52" s="202">
        <v>12.5</v>
      </c>
      <c r="C52" s="202">
        <v>12.5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5.2149999999999999</v>
      </c>
      <c r="J52" s="21">
        <f t="shared" si="6"/>
        <v>2.9162499999999998</v>
      </c>
      <c r="K52" s="21">
        <f t="shared" si="7"/>
        <v>3.76125</v>
      </c>
      <c r="L52" s="21">
        <f t="shared" si="8"/>
        <v>0.60750000000000004</v>
      </c>
      <c r="M52" s="156">
        <f t="shared" si="9"/>
        <v>12.5</v>
      </c>
      <c r="N52" s="22"/>
      <c r="P52" s="37">
        <f t="shared" si="12"/>
        <v>5.2149999999999999</v>
      </c>
      <c r="Q52" s="37">
        <f t="shared" si="13"/>
        <v>2.9162499999999998</v>
      </c>
      <c r="R52" s="37">
        <f t="shared" si="14"/>
        <v>3.76125</v>
      </c>
      <c r="S52" s="37">
        <f t="shared" si="15"/>
        <v>0.60750000000000004</v>
      </c>
      <c r="T52" s="37">
        <f t="shared" si="10"/>
        <v>12.5</v>
      </c>
    </row>
    <row r="53" spans="1:20">
      <c r="A53" s="8" t="s">
        <v>95</v>
      </c>
      <c r="B53" s="202">
        <v>12.5</v>
      </c>
      <c r="C53" s="202">
        <v>12.5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5.2149999999999999</v>
      </c>
      <c r="J53" s="21">
        <f t="shared" si="6"/>
        <v>2.9162499999999998</v>
      </c>
      <c r="K53" s="21">
        <f t="shared" si="7"/>
        <v>3.76125</v>
      </c>
      <c r="L53" s="21">
        <f t="shared" si="8"/>
        <v>0.60750000000000004</v>
      </c>
      <c r="M53" s="156">
        <f t="shared" si="9"/>
        <v>12.5</v>
      </c>
      <c r="N53" s="22"/>
      <c r="P53" s="37">
        <f t="shared" si="12"/>
        <v>5.2149999999999999</v>
      </c>
      <c r="Q53" s="37">
        <f t="shared" si="13"/>
        <v>2.9162499999999998</v>
      </c>
      <c r="R53" s="37">
        <f t="shared" si="14"/>
        <v>3.76125</v>
      </c>
      <c r="S53" s="37">
        <f t="shared" si="15"/>
        <v>0.60750000000000004</v>
      </c>
      <c r="T53" s="37">
        <f t="shared" si="10"/>
        <v>12.5</v>
      </c>
    </row>
    <row r="54" spans="1:20">
      <c r="A54" s="8" t="s">
        <v>96</v>
      </c>
      <c r="B54" s="202">
        <v>12.5</v>
      </c>
      <c r="C54" s="202">
        <v>12.5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5.2149999999999999</v>
      </c>
      <c r="J54" s="21">
        <f t="shared" si="6"/>
        <v>2.9162499999999998</v>
      </c>
      <c r="K54" s="21">
        <f t="shared" si="7"/>
        <v>3.76125</v>
      </c>
      <c r="L54" s="21">
        <f t="shared" si="8"/>
        <v>0.60750000000000004</v>
      </c>
      <c r="M54" s="156">
        <f t="shared" si="9"/>
        <v>12.5</v>
      </c>
      <c r="N54" s="22"/>
      <c r="P54" s="37">
        <f t="shared" si="12"/>
        <v>5.2149999999999999</v>
      </c>
      <c r="Q54" s="37">
        <f t="shared" si="13"/>
        <v>2.9162499999999998</v>
      </c>
      <c r="R54" s="37">
        <f t="shared" si="14"/>
        <v>3.76125</v>
      </c>
      <c r="S54" s="37">
        <f t="shared" si="15"/>
        <v>0.60750000000000004</v>
      </c>
      <c r="T54" s="37">
        <f t="shared" si="10"/>
        <v>12.5</v>
      </c>
    </row>
    <row r="55" spans="1:20">
      <c r="A55" s="8" t="s">
        <v>97</v>
      </c>
      <c r="B55" s="202">
        <v>12.5</v>
      </c>
      <c r="C55" s="202">
        <v>12.5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5.2149999999999999</v>
      </c>
      <c r="J55" s="21">
        <f t="shared" si="6"/>
        <v>2.9162499999999998</v>
      </c>
      <c r="K55" s="21">
        <f t="shared" si="7"/>
        <v>3.76125</v>
      </c>
      <c r="L55" s="21">
        <f t="shared" si="8"/>
        <v>0.60750000000000004</v>
      </c>
      <c r="M55" s="156">
        <f t="shared" si="9"/>
        <v>12.5</v>
      </c>
      <c r="N55" s="22"/>
      <c r="P55" s="37">
        <f t="shared" si="12"/>
        <v>5.2149999999999999</v>
      </c>
      <c r="Q55" s="37">
        <f t="shared" si="13"/>
        <v>2.9162499999999998</v>
      </c>
      <c r="R55" s="37">
        <f t="shared" si="14"/>
        <v>3.76125</v>
      </c>
      <c r="S55" s="37">
        <f t="shared" si="15"/>
        <v>0.60750000000000004</v>
      </c>
      <c r="T55" s="37">
        <f t="shared" si="10"/>
        <v>12.5</v>
      </c>
    </row>
    <row r="56" spans="1:20">
      <c r="A56" s="8" t="s">
        <v>98</v>
      </c>
      <c r="B56" s="202">
        <v>12.5</v>
      </c>
      <c r="C56" s="202">
        <v>12.5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5.2149999999999999</v>
      </c>
      <c r="J56" s="21">
        <f t="shared" si="6"/>
        <v>2.9162499999999998</v>
      </c>
      <c r="K56" s="21">
        <f t="shared" si="7"/>
        <v>3.76125</v>
      </c>
      <c r="L56" s="21">
        <f t="shared" si="8"/>
        <v>0.60750000000000004</v>
      </c>
      <c r="M56" s="156">
        <f t="shared" si="9"/>
        <v>12.5</v>
      </c>
      <c r="N56" s="22"/>
      <c r="P56" s="37">
        <f t="shared" si="12"/>
        <v>5.2149999999999999</v>
      </c>
      <c r="Q56" s="37">
        <f t="shared" si="13"/>
        <v>2.9162499999999998</v>
      </c>
      <c r="R56" s="37">
        <f t="shared" si="14"/>
        <v>3.76125</v>
      </c>
      <c r="S56" s="37">
        <f t="shared" si="15"/>
        <v>0.60750000000000004</v>
      </c>
      <c r="T56" s="37">
        <f t="shared" si="10"/>
        <v>12.5</v>
      </c>
    </row>
    <row r="57" spans="1:20">
      <c r="A57" s="8" t="s">
        <v>99</v>
      </c>
      <c r="B57" s="202">
        <v>12.5</v>
      </c>
      <c r="C57" s="202">
        <v>12.5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5.2149999999999999</v>
      </c>
      <c r="J57" s="21">
        <f t="shared" si="6"/>
        <v>2.9162499999999998</v>
      </c>
      <c r="K57" s="21">
        <f t="shared" si="7"/>
        <v>3.76125</v>
      </c>
      <c r="L57" s="21">
        <f t="shared" si="8"/>
        <v>0.60750000000000004</v>
      </c>
      <c r="M57" s="156">
        <f t="shared" si="9"/>
        <v>12.5</v>
      </c>
      <c r="N57" s="22"/>
      <c r="P57" s="37">
        <f t="shared" si="12"/>
        <v>5.2149999999999999</v>
      </c>
      <c r="Q57" s="37">
        <f t="shared" si="13"/>
        <v>2.9162499999999998</v>
      </c>
      <c r="R57" s="37">
        <f t="shared" si="14"/>
        <v>3.76125</v>
      </c>
      <c r="S57" s="37">
        <f t="shared" si="15"/>
        <v>0.60750000000000004</v>
      </c>
      <c r="T57" s="37">
        <f t="shared" si="10"/>
        <v>12.5</v>
      </c>
    </row>
    <row r="58" spans="1:20">
      <c r="A58" s="8" t="s">
        <v>100</v>
      </c>
      <c r="B58" s="202">
        <v>12.5</v>
      </c>
      <c r="C58" s="202">
        <v>12.5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5.2149999999999999</v>
      </c>
      <c r="J58" s="21">
        <f t="shared" si="6"/>
        <v>2.9162499999999998</v>
      </c>
      <c r="K58" s="21">
        <f t="shared" si="7"/>
        <v>3.76125</v>
      </c>
      <c r="L58" s="21">
        <f t="shared" si="8"/>
        <v>0.60750000000000004</v>
      </c>
      <c r="M58" s="156">
        <f t="shared" si="9"/>
        <v>12.5</v>
      </c>
      <c r="N58" s="22"/>
      <c r="P58" s="37">
        <f t="shared" si="12"/>
        <v>5.2149999999999999</v>
      </c>
      <c r="Q58" s="37">
        <f t="shared" si="13"/>
        <v>2.9162499999999998</v>
      </c>
      <c r="R58" s="37">
        <f t="shared" si="14"/>
        <v>3.76125</v>
      </c>
      <c r="S58" s="37">
        <f t="shared" si="15"/>
        <v>0.60750000000000004</v>
      </c>
      <c r="T58" s="37">
        <f t="shared" si="10"/>
        <v>12.5</v>
      </c>
    </row>
    <row r="59" spans="1:20">
      <c r="A59" s="8" t="s">
        <v>101</v>
      </c>
      <c r="B59" s="202">
        <v>12.5</v>
      </c>
      <c r="C59" s="202">
        <v>12.5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5.2149999999999999</v>
      </c>
      <c r="J59" s="21">
        <f t="shared" si="6"/>
        <v>2.9162499999999998</v>
      </c>
      <c r="K59" s="21">
        <f t="shared" si="7"/>
        <v>3.76125</v>
      </c>
      <c r="L59" s="21">
        <f t="shared" si="8"/>
        <v>0.60750000000000004</v>
      </c>
      <c r="M59" s="156">
        <f t="shared" si="9"/>
        <v>12.5</v>
      </c>
      <c r="N59" s="22"/>
      <c r="P59" s="37">
        <f t="shared" si="12"/>
        <v>5.2149999999999999</v>
      </c>
      <c r="Q59" s="37">
        <f t="shared" si="13"/>
        <v>2.9162499999999998</v>
      </c>
      <c r="R59" s="37">
        <f t="shared" si="14"/>
        <v>3.76125</v>
      </c>
      <c r="S59" s="37">
        <f t="shared" si="15"/>
        <v>0.60750000000000004</v>
      </c>
      <c r="T59" s="37">
        <f t="shared" si="10"/>
        <v>12.5</v>
      </c>
    </row>
    <row r="60" spans="1:20">
      <c r="A60" s="8" t="s">
        <v>102</v>
      </c>
      <c r="B60" s="202">
        <v>12.5</v>
      </c>
      <c r="C60" s="202">
        <v>12.5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5.2149999999999999</v>
      </c>
      <c r="J60" s="21">
        <f t="shared" si="6"/>
        <v>2.9162499999999998</v>
      </c>
      <c r="K60" s="21">
        <f t="shared" si="7"/>
        <v>3.76125</v>
      </c>
      <c r="L60" s="21">
        <f t="shared" si="8"/>
        <v>0.60750000000000004</v>
      </c>
      <c r="M60" s="156">
        <f t="shared" si="9"/>
        <v>12.5</v>
      </c>
      <c r="N60" s="22"/>
      <c r="P60" s="37">
        <f t="shared" si="12"/>
        <v>5.2149999999999999</v>
      </c>
      <c r="Q60" s="37">
        <f t="shared" si="13"/>
        <v>2.9162499999999998</v>
      </c>
      <c r="R60" s="37">
        <f t="shared" si="14"/>
        <v>3.76125</v>
      </c>
      <c r="S60" s="37">
        <f t="shared" si="15"/>
        <v>0.60750000000000004</v>
      </c>
      <c r="T60" s="37">
        <f t="shared" si="10"/>
        <v>12.5</v>
      </c>
    </row>
    <row r="61" spans="1:20">
      <c r="A61" s="8" t="s">
        <v>103</v>
      </c>
      <c r="B61" s="202">
        <v>12.5</v>
      </c>
      <c r="C61" s="202">
        <v>12.5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5.2149999999999999</v>
      </c>
      <c r="J61" s="21">
        <f t="shared" si="6"/>
        <v>2.9162499999999998</v>
      </c>
      <c r="K61" s="21">
        <f t="shared" si="7"/>
        <v>3.76125</v>
      </c>
      <c r="L61" s="21">
        <f t="shared" si="8"/>
        <v>0.60750000000000004</v>
      </c>
      <c r="M61" s="156">
        <f t="shared" si="9"/>
        <v>12.5</v>
      </c>
      <c r="N61" s="22"/>
      <c r="P61" s="37">
        <f t="shared" si="12"/>
        <v>5.2149999999999999</v>
      </c>
      <c r="Q61" s="37">
        <f t="shared" si="13"/>
        <v>2.9162499999999998</v>
      </c>
      <c r="R61" s="37">
        <f t="shared" si="14"/>
        <v>3.76125</v>
      </c>
      <c r="S61" s="37">
        <f t="shared" si="15"/>
        <v>0.60750000000000004</v>
      </c>
      <c r="T61" s="37">
        <f t="shared" si="10"/>
        <v>12.5</v>
      </c>
    </row>
    <row r="62" spans="1:20">
      <c r="A62" s="8" t="s">
        <v>104</v>
      </c>
      <c r="B62" s="202">
        <v>12.5</v>
      </c>
      <c r="C62" s="202">
        <v>12.5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5.2149999999999999</v>
      </c>
      <c r="J62" s="21">
        <f t="shared" si="6"/>
        <v>2.9162499999999998</v>
      </c>
      <c r="K62" s="21">
        <f t="shared" si="7"/>
        <v>3.76125</v>
      </c>
      <c r="L62" s="21">
        <f t="shared" si="8"/>
        <v>0.60750000000000004</v>
      </c>
      <c r="M62" s="156">
        <f t="shared" si="9"/>
        <v>12.5</v>
      </c>
      <c r="N62" s="22"/>
      <c r="P62" s="37">
        <f t="shared" si="12"/>
        <v>5.2149999999999999</v>
      </c>
      <c r="Q62" s="37">
        <f t="shared" si="13"/>
        <v>2.9162499999999998</v>
      </c>
      <c r="R62" s="37">
        <f t="shared" si="14"/>
        <v>3.76125</v>
      </c>
      <c r="S62" s="37">
        <f t="shared" si="15"/>
        <v>0.60750000000000004</v>
      </c>
      <c r="T62" s="37">
        <f t="shared" si="10"/>
        <v>12.5</v>
      </c>
    </row>
    <row r="63" spans="1:20">
      <c r="A63" s="8" t="s">
        <v>105</v>
      </c>
      <c r="B63" s="202">
        <v>12.5</v>
      </c>
      <c r="C63" s="202">
        <v>12.5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5.2149999999999999</v>
      </c>
      <c r="J63" s="21">
        <f t="shared" si="6"/>
        <v>2.9162499999999998</v>
      </c>
      <c r="K63" s="21">
        <f t="shared" si="7"/>
        <v>3.76125</v>
      </c>
      <c r="L63" s="21">
        <f t="shared" si="8"/>
        <v>0.60750000000000004</v>
      </c>
      <c r="M63" s="156">
        <f t="shared" si="9"/>
        <v>12.5</v>
      </c>
      <c r="N63" s="22"/>
      <c r="P63" s="37">
        <f t="shared" si="12"/>
        <v>5.2149999999999999</v>
      </c>
      <c r="Q63" s="37">
        <f t="shared" si="13"/>
        <v>2.9162499999999998</v>
      </c>
      <c r="R63" s="37">
        <f t="shared" si="14"/>
        <v>3.76125</v>
      </c>
      <c r="S63" s="37">
        <f t="shared" si="15"/>
        <v>0.60750000000000004</v>
      </c>
      <c r="T63" s="37">
        <f t="shared" si="10"/>
        <v>12.5</v>
      </c>
    </row>
    <row r="64" spans="1:20">
      <c r="A64" s="8" t="s">
        <v>106</v>
      </c>
      <c r="B64" s="202">
        <v>12.5</v>
      </c>
      <c r="C64" s="202">
        <v>12.5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5.2149999999999999</v>
      </c>
      <c r="J64" s="21">
        <f t="shared" si="6"/>
        <v>2.9162499999999998</v>
      </c>
      <c r="K64" s="21">
        <f t="shared" si="7"/>
        <v>3.76125</v>
      </c>
      <c r="L64" s="21">
        <f t="shared" si="8"/>
        <v>0.60750000000000004</v>
      </c>
      <c r="M64" s="156">
        <f t="shared" si="9"/>
        <v>12.5</v>
      </c>
      <c r="N64" s="22"/>
      <c r="P64" s="37">
        <f t="shared" si="12"/>
        <v>5.2149999999999999</v>
      </c>
      <c r="Q64" s="37">
        <f t="shared" si="13"/>
        <v>2.9162499999999998</v>
      </c>
      <c r="R64" s="37">
        <f t="shared" si="14"/>
        <v>3.76125</v>
      </c>
      <c r="S64" s="37">
        <f t="shared" si="15"/>
        <v>0.60750000000000004</v>
      </c>
      <c r="T64" s="37">
        <f t="shared" si="10"/>
        <v>12.5</v>
      </c>
    </row>
    <row r="65" spans="1:20">
      <c r="A65" s="8" t="s">
        <v>107</v>
      </c>
      <c r="B65" s="202">
        <v>12.5</v>
      </c>
      <c r="C65" s="202">
        <v>12.5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5.2149999999999999</v>
      </c>
      <c r="J65" s="21">
        <f t="shared" si="6"/>
        <v>2.9162499999999998</v>
      </c>
      <c r="K65" s="21">
        <f t="shared" si="7"/>
        <v>3.76125</v>
      </c>
      <c r="L65" s="21">
        <f t="shared" si="8"/>
        <v>0.60750000000000004</v>
      </c>
      <c r="M65" s="156">
        <f t="shared" si="9"/>
        <v>12.5</v>
      </c>
      <c r="N65" s="22"/>
      <c r="P65" s="37">
        <f t="shared" si="12"/>
        <v>5.2149999999999999</v>
      </c>
      <c r="Q65" s="37">
        <f t="shared" si="13"/>
        <v>2.9162499999999998</v>
      </c>
      <c r="R65" s="37">
        <f t="shared" si="14"/>
        <v>3.76125</v>
      </c>
      <c r="S65" s="37">
        <f t="shared" si="15"/>
        <v>0.60750000000000004</v>
      </c>
      <c r="T65" s="37">
        <f t="shared" si="10"/>
        <v>12.5</v>
      </c>
    </row>
    <row r="66" spans="1:20">
      <c r="A66" s="8" t="s">
        <v>108</v>
      </c>
      <c r="B66" s="202">
        <v>12.5</v>
      </c>
      <c r="C66" s="202">
        <v>12.5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5.2149999999999999</v>
      </c>
      <c r="J66" s="21">
        <f t="shared" si="6"/>
        <v>2.9162499999999998</v>
      </c>
      <c r="K66" s="21">
        <f t="shared" si="7"/>
        <v>3.76125</v>
      </c>
      <c r="L66" s="21">
        <f t="shared" si="8"/>
        <v>0.60750000000000004</v>
      </c>
      <c r="M66" s="156">
        <f t="shared" si="9"/>
        <v>12.5</v>
      </c>
      <c r="N66" s="22"/>
      <c r="P66" s="37">
        <f t="shared" si="12"/>
        <v>5.2149999999999999</v>
      </c>
      <c r="Q66" s="37">
        <f t="shared" si="13"/>
        <v>2.9162499999999998</v>
      </c>
      <c r="R66" s="37">
        <f t="shared" si="14"/>
        <v>3.76125</v>
      </c>
      <c r="S66" s="37">
        <f t="shared" si="15"/>
        <v>0.60750000000000004</v>
      </c>
      <c r="T66" s="37">
        <f t="shared" si="10"/>
        <v>12.5</v>
      </c>
    </row>
    <row r="67" spans="1:20">
      <c r="A67" s="8" t="s">
        <v>109</v>
      </c>
      <c r="B67" s="202">
        <v>12.5</v>
      </c>
      <c r="C67" s="202">
        <v>12.5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5.2149999999999999</v>
      </c>
      <c r="J67" s="21">
        <f t="shared" si="6"/>
        <v>2.9162499999999998</v>
      </c>
      <c r="K67" s="21">
        <f t="shared" si="7"/>
        <v>3.76125</v>
      </c>
      <c r="L67" s="21">
        <f t="shared" si="8"/>
        <v>0.60750000000000004</v>
      </c>
      <c r="M67" s="156">
        <f t="shared" si="9"/>
        <v>12.5</v>
      </c>
      <c r="N67" s="22"/>
      <c r="P67" s="37">
        <f t="shared" ref="P67:P98" si="17">I67</f>
        <v>5.2149999999999999</v>
      </c>
      <c r="Q67" s="37">
        <f t="shared" ref="Q67:Q98" si="18">J67</f>
        <v>2.9162499999999998</v>
      </c>
      <c r="R67" s="37">
        <f t="shared" ref="R67:R98" si="19">K67</f>
        <v>3.76125</v>
      </c>
      <c r="S67" s="37">
        <f t="shared" ref="S67:S98" si="20">L67</f>
        <v>0.60750000000000004</v>
      </c>
      <c r="T67" s="37">
        <f t="shared" si="10"/>
        <v>12.5</v>
      </c>
    </row>
    <row r="68" spans="1:20">
      <c r="A68" s="8" t="s">
        <v>110</v>
      </c>
      <c r="B68" s="202">
        <v>12.5</v>
      </c>
      <c r="C68" s="202">
        <v>12.5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5.2149999999999999</v>
      </c>
      <c r="J68" s="21">
        <f t="shared" ref="J68:J98" si="22">C68*E68/100</f>
        <v>2.9162499999999998</v>
      </c>
      <c r="K68" s="21">
        <f t="shared" ref="K68:K98" si="23">C68*F68/100</f>
        <v>3.76125</v>
      </c>
      <c r="L68" s="21">
        <f t="shared" ref="L68:L98" si="24">C68*G68/100</f>
        <v>0.60750000000000004</v>
      </c>
      <c r="M68" s="156">
        <f t="shared" ref="M68:M98" si="25">SUM(I68:L68)</f>
        <v>12.5</v>
      </c>
      <c r="N68" s="22"/>
      <c r="P68" s="37">
        <f t="shared" si="17"/>
        <v>5.2149999999999999</v>
      </c>
      <c r="Q68" s="37">
        <f t="shared" si="18"/>
        <v>2.9162499999999998</v>
      </c>
      <c r="R68" s="37">
        <f t="shared" si="19"/>
        <v>3.76125</v>
      </c>
      <c r="S68" s="37">
        <f t="shared" si="20"/>
        <v>0.60750000000000004</v>
      </c>
      <c r="T68" s="37">
        <f t="shared" ref="T68:T99" si="26">SUM(P68:S68)</f>
        <v>12.5</v>
      </c>
    </row>
    <row r="69" spans="1:20">
      <c r="A69" s="8" t="s">
        <v>111</v>
      </c>
      <c r="B69" s="202">
        <v>12.5</v>
      </c>
      <c r="C69" s="202">
        <v>12.5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5.2149999999999999</v>
      </c>
      <c r="J69" s="21">
        <f t="shared" si="22"/>
        <v>2.9162499999999998</v>
      </c>
      <c r="K69" s="21">
        <f t="shared" si="23"/>
        <v>3.76125</v>
      </c>
      <c r="L69" s="21">
        <f t="shared" si="24"/>
        <v>0.60750000000000004</v>
      </c>
      <c r="M69" s="156">
        <f t="shared" si="25"/>
        <v>12.5</v>
      </c>
      <c r="N69" s="22"/>
      <c r="P69" s="37">
        <f t="shared" si="17"/>
        <v>5.2149999999999999</v>
      </c>
      <c r="Q69" s="37">
        <f t="shared" si="18"/>
        <v>2.9162499999999998</v>
      </c>
      <c r="R69" s="37">
        <f t="shared" si="19"/>
        <v>3.76125</v>
      </c>
      <c r="S69" s="37">
        <f t="shared" si="20"/>
        <v>0.60750000000000004</v>
      </c>
      <c r="T69" s="37">
        <f t="shared" si="26"/>
        <v>12.5</v>
      </c>
    </row>
    <row r="70" spans="1:20">
      <c r="A70" s="8" t="s">
        <v>112</v>
      </c>
      <c r="B70" s="202">
        <v>12.5</v>
      </c>
      <c r="C70" s="202">
        <v>12.5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5.2149999999999999</v>
      </c>
      <c r="J70" s="21">
        <f t="shared" si="22"/>
        <v>2.9162499999999998</v>
      </c>
      <c r="K70" s="21">
        <f t="shared" si="23"/>
        <v>3.76125</v>
      </c>
      <c r="L70" s="21">
        <f t="shared" si="24"/>
        <v>0.60750000000000004</v>
      </c>
      <c r="M70" s="156">
        <f t="shared" si="25"/>
        <v>12.5</v>
      </c>
      <c r="N70" s="22"/>
      <c r="P70" s="37">
        <f t="shared" si="17"/>
        <v>5.2149999999999999</v>
      </c>
      <c r="Q70" s="37">
        <f t="shared" si="18"/>
        <v>2.9162499999999998</v>
      </c>
      <c r="R70" s="37">
        <f t="shared" si="19"/>
        <v>3.76125</v>
      </c>
      <c r="S70" s="37">
        <f t="shared" si="20"/>
        <v>0.60750000000000004</v>
      </c>
      <c r="T70" s="37">
        <f t="shared" si="26"/>
        <v>12.5</v>
      </c>
    </row>
    <row r="71" spans="1:20">
      <c r="A71" s="8" t="s">
        <v>113</v>
      </c>
      <c r="B71" s="202">
        <v>12.5</v>
      </c>
      <c r="C71" s="202">
        <v>12.5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5.2149999999999999</v>
      </c>
      <c r="J71" s="21">
        <f t="shared" si="22"/>
        <v>2.9162499999999998</v>
      </c>
      <c r="K71" s="21">
        <f t="shared" si="23"/>
        <v>3.76125</v>
      </c>
      <c r="L71" s="21">
        <f t="shared" si="24"/>
        <v>0.60750000000000004</v>
      </c>
      <c r="M71" s="156">
        <f t="shared" si="25"/>
        <v>12.5</v>
      </c>
      <c r="N71" s="22"/>
      <c r="P71" s="37">
        <f t="shared" si="17"/>
        <v>5.2149999999999999</v>
      </c>
      <c r="Q71" s="37">
        <f t="shared" si="18"/>
        <v>2.9162499999999998</v>
      </c>
      <c r="R71" s="37">
        <f t="shared" si="19"/>
        <v>3.76125</v>
      </c>
      <c r="S71" s="37">
        <f t="shared" si="20"/>
        <v>0.60750000000000004</v>
      </c>
      <c r="T71" s="37">
        <f t="shared" si="26"/>
        <v>12.5</v>
      </c>
    </row>
    <row r="72" spans="1:20">
      <c r="A72" s="8" t="s">
        <v>114</v>
      </c>
      <c r="B72" s="202">
        <v>12.5</v>
      </c>
      <c r="C72" s="202">
        <v>12.5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5.2149999999999999</v>
      </c>
      <c r="J72" s="21">
        <f t="shared" si="22"/>
        <v>2.9162499999999998</v>
      </c>
      <c r="K72" s="21">
        <f t="shared" si="23"/>
        <v>3.76125</v>
      </c>
      <c r="L72" s="21">
        <f t="shared" si="24"/>
        <v>0.60750000000000004</v>
      </c>
      <c r="M72" s="156">
        <f t="shared" si="25"/>
        <v>12.5</v>
      </c>
      <c r="N72" s="22"/>
      <c r="P72" s="37">
        <f t="shared" si="17"/>
        <v>5.2149999999999999</v>
      </c>
      <c r="Q72" s="37">
        <f t="shared" si="18"/>
        <v>2.9162499999999998</v>
      </c>
      <c r="R72" s="37">
        <f t="shared" si="19"/>
        <v>3.76125</v>
      </c>
      <c r="S72" s="37">
        <f t="shared" si="20"/>
        <v>0.60750000000000004</v>
      </c>
      <c r="T72" s="37">
        <f t="shared" si="26"/>
        <v>12.5</v>
      </c>
    </row>
    <row r="73" spans="1:20">
      <c r="A73" s="8" t="s">
        <v>115</v>
      </c>
      <c r="B73" s="202">
        <v>12.5</v>
      </c>
      <c r="C73" s="202">
        <v>12.5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5.2149999999999999</v>
      </c>
      <c r="J73" s="21">
        <f t="shared" si="22"/>
        <v>2.9162499999999998</v>
      </c>
      <c r="K73" s="21">
        <f t="shared" si="23"/>
        <v>3.76125</v>
      </c>
      <c r="L73" s="21">
        <f t="shared" si="24"/>
        <v>0.60750000000000004</v>
      </c>
      <c r="M73" s="156">
        <f t="shared" si="25"/>
        <v>12.5</v>
      </c>
      <c r="N73" s="22"/>
      <c r="P73" s="37">
        <f t="shared" si="17"/>
        <v>5.2149999999999999</v>
      </c>
      <c r="Q73" s="37">
        <f t="shared" si="18"/>
        <v>2.9162499999999998</v>
      </c>
      <c r="R73" s="37">
        <f t="shared" si="19"/>
        <v>3.76125</v>
      </c>
      <c r="S73" s="37">
        <f t="shared" si="20"/>
        <v>0.60750000000000004</v>
      </c>
      <c r="T73" s="37">
        <f t="shared" si="26"/>
        <v>12.5</v>
      </c>
    </row>
    <row r="74" spans="1:20">
      <c r="A74" s="8" t="s">
        <v>116</v>
      </c>
      <c r="B74" s="202">
        <v>12.5</v>
      </c>
      <c r="C74" s="202">
        <v>12.5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5.2149999999999999</v>
      </c>
      <c r="J74" s="21">
        <f t="shared" si="22"/>
        <v>2.9162499999999998</v>
      </c>
      <c r="K74" s="21">
        <f t="shared" si="23"/>
        <v>3.76125</v>
      </c>
      <c r="L74" s="21">
        <f t="shared" si="24"/>
        <v>0.60750000000000004</v>
      </c>
      <c r="M74" s="156">
        <f t="shared" si="25"/>
        <v>12.5</v>
      </c>
      <c r="N74" s="22"/>
      <c r="P74" s="37">
        <f t="shared" si="17"/>
        <v>5.2149999999999999</v>
      </c>
      <c r="Q74" s="37">
        <f t="shared" si="18"/>
        <v>2.9162499999999998</v>
      </c>
      <c r="R74" s="37">
        <f t="shared" si="19"/>
        <v>3.76125</v>
      </c>
      <c r="S74" s="37">
        <f t="shared" si="20"/>
        <v>0.60750000000000004</v>
      </c>
      <c r="T74" s="37">
        <f t="shared" si="26"/>
        <v>12.5</v>
      </c>
    </row>
    <row r="75" spans="1:20">
      <c r="A75" s="8" t="s">
        <v>117</v>
      </c>
      <c r="B75" s="202">
        <v>12.5</v>
      </c>
      <c r="C75" s="202">
        <v>12.5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5.2149999999999999</v>
      </c>
      <c r="J75" s="21">
        <f t="shared" si="22"/>
        <v>2.9162499999999998</v>
      </c>
      <c r="K75" s="21">
        <f t="shared" si="23"/>
        <v>3.76125</v>
      </c>
      <c r="L75" s="21">
        <f t="shared" si="24"/>
        <v>0.60750000000000004</v>
      </c>
      <c r="M75" s="156">
        <f t="shared" si="25"/>
        <v>12.5</v>
      </c>
      <c r="N75" s="22"/>
      <c r="P75" s="37">
        <f t="shared" si="17"/>
        <v>5.2149999999999999</v>
      </c>
      <c r="Q75" s="37">
        <f t="shared" si="18"/>
        <v>2.9162499999999998</v>
      </c>
      <c r="R75" s="37">
        <f t="shared" si="19"/>
        <v>3.76125</v>
      </c>
      <c r="S75" s="37">
        <f t="shared" si="20"/>
        <v>0.60750000000000004</v>
      </c>
      <c r="T75" s="37">
        <f t="shared" si="26"/>
        <v>12.5</v>
      </c>
    </row>
    <row r="76" spans="1:20">
      <c r="A76" s="8" t="s">
        <v>118</v>
      </c>
      <c r="B76" s="202">
        <v>12.5</v>
      </c>
      <c r="C76" s="202">
        <v>12.5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5.2149999999999999</v>
      </c>
      <c r="J76" s="21">
        <f t="shared" si="22"/>
        <v>2.9162499999999998</v>
      </c>
      <c r="K76" s="21">
        <f t="shared" si="23"/>
        <v>3.76125</v>
      </c>
      <c r="L76" s="21">
        <f t="shared" si="24"/>
        <v>0.60750000000000004</v>
      </c>
      <c r="M76" s="156">
        <f t="shared" si="25"/>
        <v>12.5</v>
      </c>
      <c r="N76" s="22"/>
      <c r="P76" s="37">
        <f t="shared" si="17"/>
        <v>5.2149999999999999</v>
      </c>
      <c r="Q76" s="37">
        <f t="shared" si="18"/>
        <v>2.9162499999999998</v>
      </c>
      <c r="R76" s="37">
        <f t="shared" si="19"/>
        <v>3.76125</v>
      </c>
      <c r="S76" s="37">
        <f t="shared" si="20"/>
        <v>0.60750000000000004</v>
      </c>
      <c r="T76" s="37">
        <f t="shared" si="26"/>
        <v>12.5</v>
      </c>
    </row>
    <row r="77" spans="1:20">
      <c r="A77" s="8" t="s">
        <v>119</v>
      </c>
      <c r="B77" s="202">
        <v>12.5</v>
      </c>
      <c r="C77" s="202">
        <v>12.5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5.2149999999999999</v>
      </c>
      <c r="J77" s="21">
        <f t="shared" si="22"/>
        <v>2.9162499999999998</v>
      </c>
      <c r="K77" s="21">
        <f t="shared" si="23"/>
        <v>3.76125</v>
      </c>
      <c r="L77" s="21">
        <f t="shared" si="24"/>
        <v>0.60750000000000004</v>
      </c>
      <c r="M77" s="156">
        <f t="shared" si="25"/>
        <v>12.5</v>
      </c>
      <c r="N77" s="22"/>
      <c r="P77" s="37">
        <f t="shared" si="17"/>
        <v>5.2149999999999999</v>
      </c>
      <c r="Q77" s="37">
        <f t="shared" si="18"/>
        <v>2.9162499999999998</v>
      </c>
      <c r="R77" s="37">
        <f t="shared" si="19"/>
        <v>3.76125</v>
      </c>
      <c r="S77" s="37">
        <f t="shared" si="20"/>
        <v>0.60750000000000004</v>
      </c>
      <c r="T77" s="37">
        <f t="shared" si="26"/>
        <v>12.5</v>
      </c>
    </row>
    <row r="78" spans="1:20">
      <c r="A78" s="8" t="s">
        <v>120</v>
      </c>
      <c r="B78" s="202">
        <v>12.5</v>
      </c>
      <c r="C78" s="202">
        <v>12.5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5.2149999999999999</v>
      </c>
      <c r="J78" s="21">
        <f t="shared" si="22"/>
        <v>2.9162499999999998</v>
      </c>
      <c r="K78" s="21">
        <f t="shared" si="23"/>
        <v>3.76125</v>
      </c>
      <c r="L78" s="21">
        <f t="shared" si="24"/>
        <v>0.60750000000000004</v>
      </c>
      <c r="M78" s="156">
        <f t="shared" si="25"/>
        <v>12.5</v>
      </c>
      <c r="N78" s="22"/>
      <c r="P78" s="37">
        <f t="shared" si="17"/>
        <v>5.2149999999999999</v>
      </c>
      <c r="Q78" s="37">
        <f t="shared" si="18"/>
        <v>2.9162499999999998</v>
      </c>
      <c r="R78" s="37">
        <f t="shared" si="19"/>
        <v>3.76125</v>
      </c>
      <c r="S78" s="37">
        <f t="shared" si="20"/>
        <v>0.60750000000000004</v>
      </c>
      <c r="T78" s="37">
        <f t="shared" si="26"/>
        <v>12.5</v>
      </c>
    </row>
    <row r="79" spans="1:20">
      <c r="A79" s="8" t="s">
        <v>121</v>
      </c>
      <c r="B79" s="202">
        <v>12.5</v>
      </c>
      <c r="C79" s="202">
        <v>12.5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5.2149999999999999</v>
      </c>
      <c r="J79" s="21">
        <f t="shared" si="22"/>
        <v>2.9162499999999998</v>
      </c>
      <c r="K79" s="21">
        <f t="shared" si="23"/>
        <v>3.76125</v>
      </c>
      <c r="L79" s="21">
        <f t="shared" si="24"/>
        <v>0.60750000000000004</v>
      </c>
      <c r="M79" s="156">
        <f t="shared" si="25"/>
        <v>12.5</v>
      </c>
      <c r="N79" s="22"/>
      <c r="P79" s="37">
        <f t="shared" si="17"/>
        <v>5.2149999999999999</v>
      </c>
      <c r="Q79" s="37">
        <f t="shared" si="18"/>
        <v>2.9162499999999998</v>
      </c>
      <c r="R79" s="37">
        <f t="shared" si="19"/>
        <v>3.76125</v>
      </c>
      <c r="S79" s="37">
        <f t="shared" si="20"/>
        <v>0.60750000000000004</v>
      </c>
      <c r="T79" s="37">
        <f t="shared" si="26"/>
        <v>12.5</v>
      </c>
    </row>
    <row r="80" spans="1:20">
      <c r="A80" s="8" t="s">
        <v>122</v>
      </c>
      <c r="B80" s="202">
        <v>12.5</v>
      </c>
      <c r="C80" s="202">
        <v>12.5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5.2149999999999999</v>
      </c>
      <c r="J80" s="21">
        <f t="shared" si="22"/>
        <v>2.9162499999999998</v>
      </c>
      <c r="K80" s="21">
        <f t="shared" si="23"/>
        <v>3.76125</v>
      </c>
      <c r="L80" s="21">
        <f t="shared" si="24"/>
        <v>0.60750000000000004</v>
      </c>
      <c r="M80" s="156">
        <f t="shared" si="25"/>
        <v>12.5</v>
      </c>
      <c r="N80" s="22"/>
      <c r="P80" s="37">
        <f t="shared" si="17"/>
        <v>5.2149999999999999</v>
      </c>
      <c r="Q80" s="37">
        <f t="shared" si="18"/>
        <v>2.9162499999999998</v>
      </c>
      <c r="R80" s="37">
        <f t="shared" si="19"/>
        <v>3.76125</v>
      </c>
      <c r="S80" s="37">
        <f t="shared" si="20"/>
        <v>0.60750000000000004</v>
      </c>
      <c r="T80" s="37">
        <f t="shared" si="26"/>
        <v>12.5</v>
      </c>
    </row>
    <row r="81" spans="1:20">
      <c r="A81" s="8" t="s">
        <v>123</v>
      </c>
      <c r="B81" s="202">
        <v>12.5</v>
      </c>
      <c r="C81" s="202">
        <v>12.5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5.2149999999999999</v>
      </c>
      <c r="J81" s="21">
        <f t="shared" si="22"/>
        <v>2.9162499999999998</v>
      </c>
      <c r="K81" s="21">
        <f t="shared" si="23"/>
        <v>3.76125</v>
      </c>
      <c r="L81" s="21">
        <f t="shared" si="24"/>
        <v>0.60750000000000004</v>
      </c>
      <c r="M81" s="156">
        <f t="shared" si="25"/>
        <v>12.5</v>
      </c>
      <c r="N81" s="22"/>
      <c r="P81" s="37">
        <f t="shared" si="17"/>
        <v>5.2149999999999999</v>
      </c>
      <c r="Q81" s="37">
        <f t="shared" si="18"/>
        <v>2.9162499999999998</v>
      </c>
      <c r="R81" s="37">
        <f t="shared" si="19"/>
        <v>3.76125</v>
      </c>
      <c r="S81" s="37">
        <f t="shared" si="20"/>
        <v>0.60750000000000004</v>
      </c>
      <c r="T81" s="37">
        <f t="shared" si="26"/>
        <v>12.5</v>
      </c>
    </row>
    <row r="82" spans="1:20">
      <c r="A82" s="8" t="s">
        <v>124</v>
      </c>
      <c r="B82" s="202">
        <v>12.5</v>
      </c>
      <c r="C82" s="202">
        <v>12.5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5.2149999999999999</v>
      </c>
      <c r="J82" s="21">
        <f t="shared" si="22"/>
        <v>2.9162499999999998</v>
      </c>
      <c r="K82" s="21">
        <f t="shared" si="23"/>
        <v>3.76125</v>
      </c>
      <c r="L82" s="21">
        <f t="shared" si="24"/>
        <v>0.60750000000000004</v>
      </c>
      <c r="M82" s="156">
        <f t="shared" si="25"/>
        <v>12.5</v>
      </c>
      <c r="N82" s="22"/>
      <c r="P82" s="37">
        <f t="shared" si="17"/>
        <v>5.2149999999999999</v>
      </c>
      <c r="Q82" s="37">
        <f t="shared" si="18"/>
        <v>2.9162499999999998</v>
      </c>
      <c r="R82" s="37">
        <f t="shared" si="19"/>
        <v>3.76125</v>
      </c>
      <c r="S82" s="37">
        <f t="shared" si="20"/>
        <v>0.60750000000000004</v>
      </c>
      <c r="T82" s="37">
        <f t="shared" si="26"/>
        <v>12.5</v>
      </c>
    </row>
    <row r="83" spans="1:20">
      <c r="A83" s="8" t="s">
        <v>125</v>
      </c>
      <c r="B83" s="202">
        <v>12.5</v>
      </c>
      <c r="C83" s="202">
        <v>12.5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5.2149999999999999</v>
      </c>
      <c r="J83" s="21">
        <f t="shared" si="22"/>
        <v>2.9162499999999998</v>
      </c>
      <c r="K83" s="21">
        <f t="shared" si="23"/>
        <v>3.76125</v>
      </c>
      <c r="L83" s="21">
        <f t="shared" si="24"/>
        <v>0.60750000000000004</v>
      </c>
      <c r="M83" s="156">
        <f t="shared" si="25"/>
        <v>12.5</v>
      </c>
      <c r="N83" s="22"/>
      <c r="P83" s="37">
        <f t="shared" si="17"/>
        <v>5.2149999999999999</v>
      </c>
      <c r="Q83" s="37">
        <f t="shared" si="18"/>
        <v>2.9162499999999998</v>
      </c>
      <c r="R83" s="37">
        <f t="shared" si="19"/>
        <v>3.76125</v>
      </c>
      <c r="S83" s="37">
        <f t="shared" si="20"/>
        <v>0.60750000000000004</v>
      </c>
      <c r="T83" s="37">
        <f t="shared" si="26"/>
        <v>12.5</v>
      </c>
    </row>
    <row r="84" spans="1:20">
      <c r="A84" s="8" t="s">
        <v>126</v>
      </c>
      <c r="B84" s="202">
        <v>12.5</v>
      </c>
      <c r="C84" s="202">
        <v>12.5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5.2149999999999999</v>
      </c>
      <c r="J84" s="21">
        <f t="shared" si="22"/>
        <v>2.9162499999999998</v>
      </c>
      <c r="K84" s="21">
        <f t="shared" si="23"/>
        <v>3.76125</v>
      </c>
      <c r="L84" s="21">
        <f t="shared" si="24"/>
        <v>0.60750000000000004</v>
      </c>
      <c r="M84" s="156">
        <f t="shared" si="25"/>
        <v>12.5</v>
      </c>
      <c r="N84" s="22"/>
      <c r="P84" s="37">
        <f t="shared" si="17"/>
        <v>5.2149999999999999</v>
      </c>
      <c r="Q84" s="37">
        <f t="shared" si="18"/>
        <v>2.9162499999999998</v>
      </c>
      <c r="R84" s="37">
        <f t="shared" si="19"/>
        <v>3.76125</v>
      </c>
      <c r="S84" s="37">
        <f t="shared" si="20"/>
        <v>0.60750000000000004</v>
      </c>
      <c r="T84" s="37">
        <f t="shared" si="26"/>
        <v>12.5</v>
      </c>
    </row>
    <row r="85" spans="1:20">
      <c r="A85" s="8" t="s">
        <v>127</v>
      </c>
      <c r="B85" s="202">
        <v>12.5</v>
      </c>
      <c r="C85" s="202">
        <v>12.5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5.2149999999999999</v>
      </c>
      <c r="J85" s="21">
        <f t="shared" si="22"/>
        <v>2.9162499999999998</v>
      </c>
      <c r="K85" s="21">
        <f t="shared" si="23"/>
        <v>3.76125</v>
      </c>
      <c r="L85" s="21">
        <f t="shared" si="24"/>
        <v>0.60750000000000004</v>
      </c>
      <c r="M85" s="156">
        <f t="shared" si="25"/>
        <v>12.5</v>
      </c>
      <c r="N85" s="22"/>
      <c r="P85" s="37">
        <f t="shared" si="17"/>
        <v>5.2149999999999999</v>
      </c>
      <c r="Q85" s="37">
        <f t="shared" si="18"/>
        <v>2.9162499999999998</v>
      </c>
      <c r="R85" s="37">
        <f t="shared" si="19"/>
        <v>3.76125</v>
      </c>
      <c r="S85" s="37">
        <f t="shared" si="20"/>
        <v>0.60750000000000004</v>
      </c>
      <c r="T85" s="37">
        <f t="shared" si="26"/>
        <v>12.5</v>
      </c>
    </row>
    <row r="86" spans="1:20">
      <c r="A86" s="8" t="s">
        <v>128</v>
      </c>
      <c r="B86" s="202">
        <v>12.5</v>
      </c>
      <c r="C86" s="202">
        <v>12.5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5.2149999999999999</v>
      </c>
      <c r="J86" s="21">
        <f t="shared" si="22"/>
        <v>2.9162499999999998</v>
      </c>
      <c r="K86" s="21">
        <f t="shared" si="23"/>
        <v>3.76125</v>
      </c>
      <c r="L86" s="21">
        <f t="shared" si="24"/>
        <v>0.60750000000000004</v>
      </c>
      <c r="M86" s="156">
        <f t="shared" si="25"/>
        <v>12.5</v>
      </c>
      <c r="N86" s="22"/>
      <c r="P86" s="37">
        <f t="shared" si="17"/>
        <v>5.2149999999999999</v>
      </c>
      <c r="Q86" s="37">
        <f t="shared" si="18"/>
        <v>2.9162499999999998</v>
      </c>
      <c r="R86" s="37">
        <f t="shared" si="19"/>
        <v>3.76125</v>
      </c>
      <c r="S86" s="37">
        <f t="shared" si="20"/>
        <v>0.60750000000000004</v>
      </c>
      <c r="T86" s="37">
        <f t="shared" si="26"/>
        <v>12.5</v>
      </c>
    </row>
    <row r="87" spans="1:20">
      <c r="A87" s="8" t="s">
        <v>129</v>
      </c>
      <c r="B87" s="202">
        <v>12.5</v>
      </c>
      <c r="C87" s="202">
        <v>12.5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5.2149999999999999</v>
      </c>
      <c r="J87" s="21">
        <f t="shared" si="22"/>
        <v>2.9162499999999998</v>
      </c>
      <c r="K87" s="21">
        <f t="shared" si="23"/>
        <v>3.76125</v>
      </c>
      <c r="L87" s="21">
        <f t="shared" si="24"/>
        <v>0.60750000000000004</v>
      </c>
      <c r="M87" s="156">
        <f t="shared" si="25"/>
        <v>12.5</v>
      </c>
      <c r="N87" s="22"/>
      <c r="P87" s="37">
        <f t="shared" si="17"/>
        <v>5.2149999999999999</v>
      </c>
      <c r="Q87" s="37">
        <f t="shared" si="18"/>
        <v>2.9162499999999998</v>
      </c>
      <c r="R87" s="37">
        <f t="shared" si="19"/>
        <v>3.76125</v>
      </c>
      <c r="S87" s="37">
        <f t="shared" si="20"/>
        <v>0.60750000000000004</v>
      </c>
      <c r="T87" s="37">
        <f t="shared" si="26"/>
        <v>12.5</v>
      </c>
    </row>
    <row r="88" spans="1:20">
      <c r="A88" s="8" t="s">
        <v>130</v>
      </c>
      <c r="B88" s="202">
        <v>12.5</v>
      </c>
      <c r="C88" s="202">
        <v>12.5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5.2149999999999999</v>
      </c>
      <c r="J88" s="21">
        <f t="shared" si="22"/>
        <v>2.9162499999999998</v>
      </c>
      <c r="K88" s="21">
        <f t="shared" si="23"/>
        <v>3.76125</v>
      </c>
      <c r="L88" s="21">
        <f t="shared" si="24"/>
        <v>0.60750000000000004</v>
      </c>
      <c r="M88" s="156">
        <f t="shared" si="25"/>
        <v>12.5</v>
      </c>
      <c r="N88" s="22"/>
      <c r="P88" s="37">
        <f t="shared" si="17"/>
        <v>5.2149999999999999</v>
      </c>
      <c r="Q88" s="37">
        <f t="shared" si="18"/>
        <v>2.9162499999999998</v>
      </c>
      <c r="R88" s="37">
        <f t="shared" si="19"/>
        <v>3.76125</v>
      </c>
      <c r="S88" s="37">
        <f t="shared" si="20"/>
        <v>0.60750000000000004</v>
      </c>
      <c r="T88" s="37">
        <f t="shared" si="26"/>
        <v>12.5</v>
      </c>
    </row>
    <row r="89" spans="1:20">
      <c r="A89" s="8" t="s">
        <v>131</v>
      </c>
      <c r="B89" s="202">
        <v>12.5</v>
      </c>
      <c r="C89" s="202">
        <v>12.5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5.2149999999999999</v>
      </c>
      <c r="J89" s="21">
        <f t="shared" si="22"/>
        <v>2.9162499999999998</v>
      </c>
      <c r="K89" s="21">
        <f t="shared" si="23"/>
        <v>3.76125</v>
      </c>
      <c r="L89" s="21">
        <f t="shared" si="24"/>
        <v>0.60750000000000004</v>
      </c>
      <c r="M89" s="156">
        <f t="shared" si="25"/>
        <v>12.5</v>
      </c>
      <c r="N89" s="22"/>
      <c r="P89" s="37">
        <f t="shared" si="17"/>
        <v>5.2149999999999999</v>
      </c>
      <c r="Q89" s="37">
        <f t="shared" si="18"/>
        <v>2.9162499999999998</v>
      </c>
      <c r="R89" s="37">
        <f t="shared" si="19"/>
        <v>3.76125</v>
      </c>
      <c r="S89" s="37">
        <f t="shared" si="20"/>
        <v>0.60750000000000004</v>
      </c>
      <c r="T89" s="37">
        <f t="shared" si="26"/>
        <v>12.5</v>
      </c>
    </row>
    <row r="90" spans="1:20">
      <c r="A90" s="8" t="s">
        <v>132</v>
      </c>
      <c r="B90" s="202">
        <v>12.5</v>
      </c>
      <c r="C90" s="202">
        <v>12.5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5.2149999999999999</v>
      </c>
      <c r="J90" s="21">
        <f t="shared" si="22"/>
        <v>2.9162499999999998</v>
      </c>
      <c r="K90" s="21">
        <f t="shared" si="23"/>
        <v>3.76125</v>
      </c>
      <c r="L90" s="21">
        <f t="shared" si="24"/>
        <v>0.60750000000000004</v>
      </c>
      <c r="M90" s="156">
        <f t="shared" si="25"/>
        <v>12.5</v>
      </c>
      <c r="N90" s="22"/>
      <c r="P90" s="37">
        <f t="shared" si="17"/>
        <v>5.2149999999999999</v>
      </c>
      <c r="Q90" s="37">
        <f t="shared" si="18"/>
        <v>2.9162499999999998</v>
      </c>
      <c r="R90" s="37">
        <f t="shared" si="19"/>
        <v>3.76125</v>
      </c>
      <c r="S90" s="37">
        <f t="shared" si="20"/>
        <v>0.60750000000000004</v>
      </c>
      <c r="T90" s="37">
        <f t="shared" si="26"/>
        <v>12.5</v>
      </c>
    </row>
    <row r="91" spans="1:20">
      <c r="A91" s="8" t="s">
        <v>133</v>
      </c>
      <c r="B91" s="202">
        <v>12.5</v>
      </c>
      <c r="C91" s="202">
        <v>12.5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5.2149999999999999</v>
      </c>
      <c r="J91" s="21">
        <f t="shared" si="22"/>
        <v>2.9162499999999998</v>
      </c>
      <c r="K91" s="21">
        <f t="shared" si="23"/>
        <v>3.76125</v>
      </c>
      <c r="L91" s="21">
        <f t="shared" si="24"/>
        <v>0.60750000000000004</v>
      </c>
      <c r="M91" s="156">
        <f t="shared" si="25"/>
        <v>12.5</v>
      </c>
      <c r="N91" s="22"/>
      <c r="P91" s="37">
        <f t="shared" si="17"/>
        <v>5.2149999999999999</v>
      </c>
      <c r="Q91" s="37">
        <f t="shared" si="18"/>
        <v>2.9162499999999998</v>
      </c>
      <c r="R91" s="37">
        <f t="shared" si="19"/>
        <v>3.76125</v>
      </c>
      <c r="S91" s="37">
        <f t="shared" si="20"/>
        <v>0.60750000000000004</v>
      </c>
      <c r="T91" s="37">
        <f t="shared" si="26"/>
        <v>12.5</v>
      </c>
    </row>
    <row r="92" spans="1:20">
      <c r="A92" s="8" t="s">
        <v>134</v>
      </c>
      <c r="B92" s="202">
        <v>12.5</v>
      </c>
      <c r="C92" s="202">
        <v>12.5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5.2149999999999999</v>
      </c>
      <c r="J92" s="21">
        <f t="shared" si="22"/>
        <v>2.9162499999999998</v>
      </c>
      <c r="K92" s="21">
        <f t="shared" si="23"/>
        <v>3.76125</v>
      </c>
      <c r="L92" s="21">
        <f t="shared" si="24"/>
        <v>0.60750000000000004</v>
      </c>
      <c r="M92" s="156">
        <f t="shared" si="25"/>
        <v>12.5</v>
      </c>
      <c r="N92" s="22"/>
      <c r="P92" s="37">
        <f t="shared" si="17"/>
        <v>5.2149999999999999</v>
      </c>
      <c r="Q92" s="37">
        <f t="shared" si="18"/>
        <v>2.9162499999999998</v>
      </c>
      <c r="R92" s="37">
        <f t="shared" si="19"/>
        <v>3.76125</v>
      </c>
      <c r="S92" s="37">
        <f t="shared" si="20"/>
        <v>0.60750000000000004</v>
      </c>
      <c r="T92" s="37">
        <f t="shared" si="26"/>
        <v>12.5</v>
      </c>
    </row>
    <row r="93" spans="1:20">
      <c r="A93" s="8" t="s">
        <v>135</v>
      </c>
      <c r="B93" s="202">
        <v>12.5</v>
      </c>
      <c r="C93" s="202">
        <v>12.5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5.2149999999999999</v>
      </c>
      <c r="J93" s="21">
        <f t="shared" si="22"/>
        <v>2.9162499999999998</v>
      </c>
      <c r="K93" s="21">
        <f t="shared" si="23"/>
        <v>3.76125</v>
      </c>
      <c r="L93" s="21">
        <f t="shared" si="24"/>
        <v>0.60750000000000004</v>
      </c>
      <c r="M93" s="156">
        <f t="shared" si="25"/>
        <v>12.5</v>
      </c>
      <c r="N93" s="22"/>
      <c r="P93" s="37">
        <f t="shared" si="17"/>
        <v>5.2149999999999999</v>
      </c>
      <c r="Q93" s="37">
        <f t="shared" si="18"/>
        <v>2.9162499999999998</v>
      </c>
      <c r="R93" s="37">
        <f t="shared" si="19"/>
        <v>3.76125</v>
      </c>
      <c r="S93" s="37">
        <f t="shared" si="20"/>
        <v>0.60750000000000004</v>
      </c>
      <c r="T93" s="37">
        <f t="shared" si="26"/>
        <v>12.5</v>
      </c>
    </row>
    <row r="94" spans="1:20">
      <c r="A94" s="8" t="s">
        <v>136</v>
      </c>
      <c r="B94" s="202">
        <v>12.5</v>
      </c>
      <c r="C94" s="202">
        <v>12.5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5.2149999999999999</v>
      </c>
      <c r="J94" s="21">
        <f t="shared" si="22"/>
        <v>2.9162499999999998</v>
      </c>
      <c r="K94" s="21">
        <f t="shared" si="23"/>
        <v>3.76125</v>
      </c>
      <c r="L94" s="21">
        <f t="shared" si="24"/>
        <v>0.60750000000000004</v>
      </c>
      <c r="M94" s="156">
        <f t="shared" si="25"/>
        <v>12.5</v>
      </c>
      <c r="N94" s="22"/>
      <c r="P94" s="37">
        <f t="shared" si="17"/>
        <v>5.2149999999999999</v>
      </c>
      <c r="Q94" s="37">
        <f t="shared" si="18"/>
        <v>2.9162499999999998</v>
      </c>
      <c r="R94" s="37">
        <f t="shared" si="19"/>
        <v>3.76125</v>
      </c>
      <c r="S94" s="37">
        <f t="shared" si="20"/>
        <v>0.60750000000000004</v>
      </c>
      <c r="T94" s="37">
        <f t="shared" si="26"/>
        <v>12.5</v>
      </c>
    </row>
    <row r="95" spans="1:20">
      <c r="A95" s="8" t="s">
        <v>137</v>
      </c>
      <c r="B95" s="202">
        <v>12.5</v>
      </c>
      <c r="C95" s="202">
        <v>12.5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5.2149999999999999</v>
      </c>
      <c r="J95" s="21">
        <f t="shared" si="22"/>
        <v>2.9162499999999998</v>
      </c>
      <c r="K95" s="21">
        <f t="shared" si="23"/>
        <v>3.76125</v>
      </c>
      <c r="L95" s="21">
        <f t="shared" si="24"/>
        <v>0.60750000000000004</v>
      </c>
      <c r="M95" s="156">
        <f t="shared" si="25"/>
        <v>12.5</v>
      </c>
      <c r="N95" s="22"/>
      <c r="P95" s="37">
        <f t="shared" si="17"/>
        <v>5.2149999999999999</v>
      </c>
      <c r="Q95" s="37">
        <f t="shared" si="18"/>
        <v>2.9162499999999998</v>
      </c>
      <c r="R95" s="37">
        <f t="shared" si="19"/>
        <v>3.76125</v>
      </c>
      <c r="S95" s="37">
        <f t="shared" si="20"/>
        <v>0.60750000000000004</v>
      </c>
      <c r="T95" s="37">
        <f t="shared" si="26"/>
        <v>12.5</v>
      </c>
    </row>
    <row r="96" spans="1:20">
      <c r="A96" s="8" t="s">
        <v>138</v>
      </c>
      <c r="B96" s="202">
        <v>12.5</v>
      </c>
      <c r="C96" s="202">
        <v>12.5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5.2149999999999999</v>
      </c>
      <c r="J96" s="21">
        <f t="shared" si="22"/>
        <v>2.9162499999999998</v>
      </c>
      <c r="K96" s="21">
        <f t="shared" si="23"/>
        <v>3.76125</v>
      </c>
      <c r="L96" s="21">
        <f t="shared" si="24"/>
        <v>0.60750000000000004</v>
      </c>
      <c r="M96" s="156">
        <f t="shared" si="25"/>
        <v>12.5</v>
      </c>
      <c r="N96" s="22"/>
      <c r="P96" s="37">
        <f t="shared" si="17"/>
        <v>5.2149999999999999</v>
      </c>
      <c r="Q96" s="37">
        <f t="shared" si="18"/>
        <v>2.9162499999999998</v>
      </c>
      <c r="R96" s="37">
        <f t="shared" si="19"/>
        <v>3.76125</v>
      </c>
      <c r="S96" s="37">
        <f t="shared" si="20"/>
        <v>0.60750000000000004</v>
      </c>
      <c r="T96" s="37">
        <f t="shared" si="26"/>
        <v>12.5</v>
      </c>
    </row>
    <row r="97" spans="1:23">
      <c r="A97" s="8" t="s">
        <v>139</v>
      </c>
      <c r="B97" s="202">
        <v>12.5</v>
      </c>
      <c r="C97" s="202">
        <v>12.5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5.2149999999999999</v>
      </c>
      <c r="J97" s="21">
        <f t="shared" si="22"/>
        <v>2.9162499999999998</v>
      </c>
      <c r="K97" s="21">
        <f t="shared" si="23"/>
        <v>3.76125</v>
      </c>
      <c r="L97" s="21">
        <f t="shared" si="24"/>
        <v>0.60750000000000004</v>
      </c>
      <c r="M97" s="156">
        <f t="shared" si="25"/>
        <v>12.5</v>
      </c>
      <c r="N97" s="22"/>
      <c r="P97" s="37">
        <f t="shared" si="17"/>
        <v>5.2149999999999999</v>
      </c>
      <c r="Q97" s="37">
        <f t="shared" si="18"/>
        <v>2.9162499999999998</v>
      </c>
      <c r="R97" s="37">
        <f t="shared" si="19"/>
        <v>3.76125</v>
      </c>
      <c r="S97" s="37">
        <f t="shared" si="20"/>
        <v>0.60750000000000004</v>
      </c>
      <c r="T97" s="37">
        <f t="shared" si="26"/>
        <v>12.5</v>
      </c>
    </row>
    <row r="98" spans="1:23" ht="15.75" thickBot="1">
      <c r="A98" s="8" t="s">
        <v>140</v>
      </c>
      <c r="B98" s="202">
        <v>12.5</v>
      </c>
      <c r="C98" s="202">
        <v>12.5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5.2149999999999999</v>
      </c>
      <c r="J98" s="21">
        <f t="shared" si="22"/>
        <v>2.9162499999999998</v>
      </c>
      <c r="K98" s="21">
        <f t="shared" si="23"/>
        <v>3.76125</v>
      </c>
      <c r="L98" s="21">
        <f t="shared" si="24"/>
        <v>0.60750000000000004</v>
      </c>
      <c r="M98" s="156">
        <f t="shared" si="25"/>
        <v>12.5</v>
      </c>
      <c r="N98" s="22"/>
      <c r="P98" s="37">
        <f t="shared" si="17"/>
        <v>5.2149999999999999</v>
      </c>
      <c r="Q98" s="37">
        <f t="shared" si="18"/>
        <v>2.9162499999999998</v>
      </c>
      <c r="R98" s="37">
        <f t="shared" si="19"/>
        <v>3.76125</v>
      </c>
      <c r="S98" s="37">
        <f t="shared" si="20"/>
        <v>0.60750000000000004</v>
      </c>
      <c r="T98" s="37">
        <f t="shared" si="26"/>
        <v>12.5</v>
      </c>
    </row>
    <row r="99" spans="1:23" ht="15.75" thickBot="1">
      <c r="A99" s="8" t="s">
        <v>171</v>
      </c>
      <c r="B99" s="20">
        <f t="shared" ref="B99:H99" si="27">SUM(B3:B98)/4000</f>
        <v>0.30549999999999999</v>
      </c>
      <c r="C99" s="20">
        <f t="shared" si="27"/>
        <v>0.30549999999999999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0.12745459999999972</v>
      </c>
      <c r="J99" s="157">
        <f t="shared" ref="J99:L99" si="28">SUM(J3:J98)/4000</f>
        <v>7.1273149999999896E-2</v>
      </c>
      <c r="K99" s="157">
        <f t="shared" si="28"/>
        <v>9.1924950000000047E-2</v>
      </c>
      <c r="L99" s="157">
        <f t="shared" si="28"/>
        <v>1.4847300000000029E-2</v>
      </c>
      <c r="M99" s="158">
        <f>SUM(M3:M98)/4000</f>
        <v>0.30549999999999999</v>
      </c>
      <c r="N99" s="23"/>
      <c r="P99" s="37">
        <f>SUM(P3:P98)/4000</f>
        <v>0.12745459999999972</v>
      </c>
      <c r="Q99" s="37">
        <f t="shared" ref="Q99:S99" si="29">SUM(Q3:Q98)/4000</f>
        <v>7.1273149999999896E-2</v>
      </c>
      <c r="R99" s="37">
        <f t="shared" si="29"/>
        <v>9.1924950000000047E-2</v>
      </c>
      <c r="S99" s="37">
        <f t="shared" si="29"/>
        <v>1.4847300000000029E-2</v>
      </c>
      <c r="T99" s="37">
        <f t="shared" si="26"/>
        <v>0.30549999999999966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-55</v>
      </c>
      <c r="R3" s="53">
        <v>0</v>
      </c>
      <c r="S3" s="72">
        <v>0</v>
      </c>
      <c r="U3" s="73">
        <v>-55</v>
      </c>
      <c r="V3" s="74">
        <v>0</v>
      </c>
      <c r="W3">
        <v>0</v>
      </c>
      <c r="X3">
        <v>0</v>
      </c>
      <c r="Y3">
        <v>-55</v>
      </c>
      <c r="Z3">
        <v>0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-55</v>
      </c>
      <c r="R4" s="46">
        <v>0</v>
      </c>
      <c r="S4" s="74">
        <v>0</v>
      </c>
      <c r="U4" s="73">
        <v>-55</v>
      </c>
      <c r="V4" s="74">
        <v>0</v>
      </c>
      <c r="W4">
        <v>0</v>
      </c>
      <c r="X4">
        <v>0</v>
      </c>
      <c r="Y4">
        <v>-55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-55</v>
      </c>
      <c r="R5" s="46">
        <v>0</v>
      </c>
      <c r="S5" s="74">
        <v>0</v>
      </c>
      <c r="U5" s="73">
        <v>-55</v>
      </c>
      <c r="V5" s="74">
        <v>0</v>
      </c>
      <c r="W5">
        <v>0</v>
      </c>
      <c r="X5">
        <v>0</v>
      </c>
      <c r="Y5">
        <v>-55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-55</v>
      </c>
      <c r="R6" s="46">
        <v>0</v>
      </c>
      <c r="S6" s="74">
        <v>0</v>
      </c>
      <c r="U6" s="73">
        <v>-55</v>
      </c>
      <c r="V6" s="74">
        <v>0</v>
      </c>
      <c r="W6">
        <v>0</v>
      </c>
      <c r="X6">
        <v>0</v>
      </c>
      <c r="Y6">
        <v>-55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-60</v>
      </c>
      <c r="R7" s="46">
        <v>0</v>
      </c>
      <c r="S7" s="74">
        <v>0</v>
      </c>
      <c r="U7" s="73">
        <v>-60</v>
      </c>
      <c r="V7" s="74">
        <v>0</v>
      </c>
      <c r="W7">
        <v>0</v>
      </c>
      <c r="X7">
        <v>0</v>
      </c>
      <c r="Y7">
        <v>-60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-54.59</v>
      </c>
      <c r="R8" s="46">
        <v>0</v>
      </c>
      <c r="S8" s="74">
        <v>0</v>
      </c>
      <c r="U8" s="73">
        <v>-54.59</v>
      </c>
      <c r="V8" s="74">
        <v>0</v>
      </c>
      <c r="W8">
        <v>0</v>
      </c>
      <c r="X8">
        <v>0</v>
      </c>
      <c r="Y8">
        <v>-54.59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-60</v>
      </c>
      <c r="R9" s="46">
        <v>0</v>
      </c>
      <c r="S9" s="74">
        <v>0</v>
      </c>
      <c r="U9" s="73">
        <v>-60</v>
      </c>
      <c r="V9" s="74">
        <v>0</v>
      </c>
      <c r="W9">
        <v>0</v>
      </c>
      <c r="X9">
        <v>0</v>
      </c>
      <c r="Y9">
        <v>-60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-60</v>
      </c>
      <c r="R10" s="46">
        <v>0</v>
      </c>
      <c r="S10" s="74">
        <v>0</v>
      </c>
      <c r="U10" s="73">
        <v>-60</v>
      </c>
      <c r="V10" s="74">
        <v>0</v>
      </c>
      <c r="W10">
        <v>0</v>
      </c>
      <c r="X10">
        <v>0</v>
      </c>
      <c r="Y10">
        <v>-60</v>
      </c>
      <c r="Z10">
        <v>0</v>
      </c>
      <c r="AA10">
        <v>0</v>
      </c>
    </row>
    <row r="11" spans="1:27">
      <c r="G11" t="s">
        <v>53</v>
      </c>
      <c r="H11" s="73">
        <v>488.04</v>
      </c>
      <c r="I11" s="46">
        <v>0</v>
      </c>
      <c r="J11" s="46">
        <v>44.45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-40</v>
      </c>
      <c r="R11" s="46">
        <v>0</v>
      </c>
      <c r="S11" s="74">
        <v>0</v>
      </c>
      <c r="U11" s="73">
        <v>-40</v>
      </c>
      <c r="V11" s="74">
        <v>532.49</v>
      </c>
      <c r="W11">
        <v>488.04</v>
      </c>
      <c r="X11">
        <v>0</v>
      </c>
      <c r="Y11">
        <v>-40</v>
      </c>
      <c r="Z11">
        <v>0</v>
      </c>
      <c r="AA11">
        <v>44.45</v>
      </c>
    </row>
    <row r="12" spans="1:27">
      <c r="G12" t="s">
        <v>54</v>
      </c>
      <c r="H12" s="73">
        <v>444.55</v>
      </c>
      <c r="I12" s="46">
        <v>0</v>
      </c>
      <c r="J12" s="46">
        <v>23.19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-40</v>
      </c>
      <c r="R12" s="46">
        <v>0</v>
      </c>
      <c r="S12" s="74">
        <v>0</v>
      </c>
      <c r="U12" s="73">
        <v>-40</v>
      </c>
      <c r="V12" s="74">
        <v>467.74</v>
      </c>
      <c r="W12">
        <v>444.55</v>
      </c>
      <c r="X12">
        <v>0</v>
      </c>
      <c r="Y12">
        <v>-40</v>
      </c>
      <c r="Z12">
        <v>0</v>
      </c>
      <c r="AA12">
        <v>23.19</v>
      </c>
    </row>
    <row r="13" spans="1:27">
      <c r="G13" t="s">
        <v>55</v>
      </c>
      <c r="H13" s="73">
        <v>405.89</v>
      </c>
      <c r="I13" s="46">
        <v>0</v>
      </c>
      <c r="J13" s="46">
        <v>1.93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-40</v>
      </c>
      <c r="R13" s="46">
        <v>0</v>
      </c>
      <c r="S13" s="74">
        <v>0</v>
      </c>
      <c r="U13" s="73">
        <v>-40</v>
      </c>
      <c r="V13" s="74">
        <v>407.82</v>
      </c>
      <c r="W13">
        <v>405.89</v>
      </c>
      <c r="X13">
        <v>0</v>
      </c>
      <c r="Y13">
        <v>-40</v>
      </c>
      <c r="Z13">
        <v>0</v>
      </c>
      <c r="AA13">
        <v>1.93</v>
      </c>
    </row>
    <row r="14" spans="1:27">
      <c r="G14" t="s">
        <v>56</v>
      </c>
      <c r="H14" s="73">
        <v>360.47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-40</v>
      </c>
      <c r="R14" s="46">
        <v>0</v>
      </c>
      <c r="S14" s="74">
        <v>0</v>
      </c>
      <c r="U14" s="73">
        <v>-40</v>
      </c>
      <c r="V14" s="74">
        <v>360.47</v>
      </c>
      <c r="W14">
        <v>360.47</v>
      </c>
      <c r="X14">
        <v>0</v>
      </c>
      <c r="Y14">
        <v>-40</v>
      </c>
      <c r="Z14">
        <v>0</v>
      </c>
      <c r="AA14">
        <v>0</v>
      </c>
    </row>
    <row r="15" spans="1:27">
      <c r="G15" t="s">
        <v>57</v>
      </c>
      <c r="H15" s="73">
        <v>345.58</v>
      </c>
      <c r="I15" s="46">
        <v>0</v>
      </c>
      <c r="J15" s="46">
        <v>48.32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-40</v>
      </c>
      <c r="R15" s="46">
        <v>0</v>
      </c>
      <c r="S15" s="74">
        <v>0</v>
      </c>
      <c r="U15" s="73">
        <v>-40</v>
      </c>
      <c r="V15" s="74">
        <v>393.9</v>
      </c>
      <c r="W15">
        <v>345.58</v>
      </c>
      <c r="X15">
        <v>0</v>
      </c>
      <c r="Y15">
        <v>-40</v>
      </c>
      <c r="Z15">
        <v>0</v>
      </c>
      <c r="AA15">
        <v>48.32</v>
      </c>
    </row>
    <row r="16" spans="1:27">
      <c r="G16" t="s">
        <v>58</v>
      </c>
      <c r="H16" s="73">
        <v>315.72000000000003</v>
      </c>
      <c r="I16" s="46">
        <v>0</v>
      </c>
      <c r="J16" s="46">
        <v>22.23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-40</v>
      </c>
      <c r="R16" s="46">
        <v>0</v>
      </c>
      <c r="S16" s="74">
        <v>0</v>
      </c>
      <c r="U16" s="73">
        <v>-40</v>
      </c>
      <c r="V16" s="74">
        <v>337.95</v>
      </c>
      <c r="W16">
        <v>315.72000000000003</v>
      </c>
      <c r="X16">
        <v>0</v>
      </c>
      <c r="Y16">
        <v>-40</v>
      </c>
      <c r="Z16">
        <v>0</v>
      </c>
      <c r="AA16">
        <v>22.23</v>
      </c>
    </row>
    <row r="17" spans="7:27">
      <c r="G17" t="s">
        <v>59</v>
      </c>
      <c r="H17" s="73">
        <v>343.85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-40</v>
      </c>
      <c r="R17" s="46">
        <v>0</v>
      </c>
      <c r="S17" s="74">
        <v>0</v>
      </c>
      <c r="U17" s="73">
        <v>-40</v>
      </c>
      <c r="V17" s="74">
        <v>343.85</v>
      </c>
      <c r="W17">
        <v>343.85</v>
      </c>
      <c r="X17">
        <v>0</v>
      </c>
      <c r="Y17">
        <v>-40</v>
      </c>
      <c r="Z17">
        <v>0</v>
      </c>
      <c r="AA17">
        <v>0</v>
      </c>
    </row>
    <row r="18" spans="7:27">
      <c r="G18" t="s">
        <v>60</v>
      </c>
      <c r="H18" s="73">
        <v>331.19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-40</v>
      </c>
      <c r="R18" s="46">
        <v>0</v>
      </c>
      <c r="S18" s="74">
        <v>0</v>
      </c>
      <c r="U18" s="73">
        <v>-40</v>
      </c>
      <c r="V18" s="74">
        <v>331.19</v>
      </c>
      <c r="W18">
        <v>331.19</v>
      </c>
      <c r="X18">
        <v>0</v>
      </c>
      <c r="Y18">
        <v>-40</v>
      </c>
      <c r="Z18">
        <v>0</v>
      </c>
      <c r="AA18">
        <v>0</v>
      </c>
    </row>
    <row r="19" spans="7:27">
      <c r="G19" t="s">
        <v>61</v>
      </c>
      <c r="H19" s="73">
        <v>365.4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-40</v>
      </c>
      <c r="R19" s="46">
        <v>0</v>
      </c>
      <c r="S19" s="74">
        <v>0</v>
      </c>
      <c r="U19" s="73">
        <v>-40</v>
      </c>
      <c r="V19" s="74">
        <v>365.4</v>
      </c>
      <c r="W19">
        <v>365.4</v>
      </c>
      <c r="X19">
        <v>0</v>
      </c>
      <c r="Y19">
        <v>-40</v>
      </c>
      <c r="Z19">
        <v>0</v>
      </c>
      <c r="AA19">
        <v>0</v>
      </c>
    </row>
    <row r="20" spans="7:27">
      <c r="G20" t="s">
        <v>62</v>
      </c>
      <c r="H20" s="73">
        <v>225.85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-40</v>
      </c>
      <c r="R20" s="46">
        <v>0</v>
      </c>
      <c r="S20" s="74">
        <v>0</v>
      </c>
      <c r="U20" s="73">
        <v>-40</v>
      </c>
      <c r="V20" s="74">
        <v>225.85</v>
      </c>
      <c r="W20">
        <v>225.85</v>
      </c>
      <c r="X20">
        <v>0</v>
      </c>
      <c r="Y20">
        <v>-40</v>
      </c>
      <c r="Z20">
        <v>0</v>
      </c>
      <c r="AA20">
        <v>0</v>
      </c>
    </row>
    <row r="21" spans="7:27">
      <c r="G21" t="s">
        <v>63</v>
      </c>
      <c r="H21" s="73">
        <v>164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-40</v>
      </c>
      <c r="R21" s="46">
        <v>0</v>
      </c>
      <c r="S21" s="74">
        <v>0</v>
      </c>
      <c r="U21" s="73">
        <v>-40</v>
      </c>
      <c r="V21" s="74">
        <v>164</v>
      </c>
      <c r="W21">
        <v>164</v>
      </c>
      <c r="X21">
        <v>0</v>
      </c>
      <c r="Y21">
        <v>-40</v>
      </c>
      <c r="Z21">
        <v>0</v>
      </c>
      <c r="AA21">
        <v>0</v>
      </c>
    </row>
    <row r="22" spans="7:27">
      <c r="G22" t="s">
        <v>64</v>
      </c>
      <c r="H22" s="73">
        <v>131.24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-40</v>
      </c>
      <c r="R22" s="46">
        <v>0</v>
      </c>
      <c r="S22" s="74">
        <v>0</v>
      </c>
      <c r="U22" s="73">
        <v>-40</v>
      </c>
      <c r="V22" s="74">
        <v>131.24</v>
      </c>
      <c r="W22">
        <v>131.24</v>
      </c>
      <c r="X22">
        <v>0</v>
      </c>
      <c r="Y22">
        <v>-40</v>
      </c>
      <c r="Z22">
        <v>0</v>
      </c>
      <c r="AA22">
        <v>0</v>
      </c>
    </row>
    <row r="23" spans="7:27">
      <c r="G23" t="s">
        <v>65</v>
      </c>
      <c r="H23" s="73">
        <v>144.47999999999999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-19</v>
      </c>
      <c r="R23" s="46">
        <v>0</v>
      </c>
      <c r="S23" s="74">
        <v>0</v>
      </c>
      <c r="U23" s="73">
        <v>-19</v>
      </c>
      <c r="V23" s="74">
        <v>144.47999999999999</v>
      </c>
      <c r="W23">
        <v>144.47999999999999</v>
      </c>
      <c r="X23">
        <v>0</v>
      </c>
      <c r="Y23">
        <v>-19</v>
      </c>
      <c r="Z23">
        <v>0</v>
      </c>
      <c r="AA23">
        <v>0</v>
      </c>
    </row>
    <row r="24" spans="7:27">
      <c r="G24" t="s">
        <v>66</v>
      </c>
      <c r="H24" s="73">
        <v>120.22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-35</v>
      </c>
      <c r="R24" s="46">
        <v>0</v>
      </c>
      <c r="S24" s="74">
        <v>0</v>
      </c>
      <c r="U24" s="73">
        <v>-35</v>
      </c>
      <c r="V24" s="74">
        <v>120.22</v>
      </c>
      <c r="W24">
        <v>120.22</v>
      </c>
      <c r="X24">
        <v>0</v>
      </c>
      <c r="Y24">
        <v>-35</v>
      </c>
      <c r="Z24">
        <v>0</v>
      </c>
      <c r="AA24">
        <v>0</v>
      </c>
    </row>
    <row r="25" spans="7:27">
      <c r="G25" t="s">
        <v>67</v>
      </c>
      <c r="H25" s="73">
        <v>39.14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-29</v>
      </c>
      <c r="R25" s="46">
        <v>0</v>
      </c>
      <c r="S25" s="74">
        <v>0</v>
      </c>
      <c r="U25" s="73">
        <v>-29</v>
      </c>
      <c r="V25" s="74">
        <v>39.14</v>
      </c>
      <c r="W25">
        <v>39.14</v>
      </c>
      <c r="X25">
        <v>0</v>
      </c>
      <c r="Y25">
        <v>-29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-19</v>
      </c>
      <c r="R26" s="46">
        <v>0</v>
      </c>
      <c r="S26" s="74">
        <v>0</v>
      </c>
      <c r="U26" s="73">
        <v>-19</v>
      </c>
      <c r="V26" s="74">
        <v>0</v>
      </c>
      <c r="W26">
        <v>0</v>
      </c>
      <c r="X26">
        <v>0</v>
      </c>
      <c r="Y26">
        <v>-19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-12</v>
      </c>
      <c r="Q27" s="46">
        <v>-17</v>
      </c>
      <c r="R27" s="46">
        <v>0</v>
      </c>
      <c r="S27" s="74">
        <v>0</v>
      </c>
      <c r="U27" s="73">
        <v>-29</v>
      </c>
      <c r="V27" s="74">
        <v>0</v>
      </c>
      <c r="W27">
        <v>0</v>
      </c>
      <c r="X27">
        <v>0</v>
      </c>
      <c r="Y27">
        <v>-17</v>
      </c>
      <c r="Z27">
        <v>0</v>
      </c>
      <c r="AA27">
        <v>-12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-37</v>
      </c>
      <c r="Q28" s="46">
        <v>-16</v>
      </c>
      <c r="R28" s="46">
        <v>0</v>
      </c>
      <c r="S28" s="74">
        <v>0</v>
      </c>
      <c r="U28" s="73">
        <v>-53</v>
      </c>
      <c r="V28" s="74">
        <v>0</v>
      </c>
      <c r="W28">
        <v>0</v>
      </c>
      <c r="X28">
        <v>0</v>
      </c>
      <c r="Y28">
        <v>-16</v>
      </c>
      <c r="Z28">
        <v>0</v>
      </c>
      <c r="AA28">
        <v>-37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-80</v>
      </c>
      <c r="Q29" s="46">
        <v>-13</v>
      </c>
      <c r="R29" s="46">
        <v>0</v>
      </c>
      <c r="S29" s="74">
        <v>0</v>
      </c>
      <c r="U29" s="73">
        <v>-93</v>
      </c>
      <c r="V29" s="74">
        <v>0</v>
      </c>
      <c r="W29">
        <v>0</v>
      </c>
      <c r="X29">
        <v>0</v>
      </c>
      <c r="Y29">
        <v>-13</v>
      </c>
      <c r="Z29">
        <v>0</v>
      </c>
      <c r="AA29">
        <v>-80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-114</v>
      </c>
      <c r="Q30" s="46">
        <v>-10</v>
      </c>
      <c r="R30" s="46">
        <v>0</v>
      </c>
      <c r="S30" s="74">
        <v>0</v>
      </c>
      <c r="U30" s="73">
        <v>-124</v>
      </c>
      <c r="V30" s="74">
        <v>0</v>
      </c>
      <c r="W30">
        <v>0</v>
      </c>
      <c r="X30">
        <v>0</v>
      </c>
      <c r="Y30">
        <v>-10</v>
      </c>
      <c r="Z30">
        <v>0</v>
      </c>
      <c r="AA30">
        <v>-114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-104.7</v>
      </c>
      <c r="Q31" s="46">
        <v>0</v>
      </c>
      <c r="R31" s="46">
        <v>0</v>
      </c>
      <c r="S31" s="74">
        <v>0</v>
      </c>
      <c r="U31" s="73">
        <v>-104.7</v>
      </c>
      <c r="V31" s="74">
        <v>0</v>
      </c>
      <c r="W31">
        <v>0</v>
      </c>
      <c r="X31">
        <v>0</v>
      </c>
      <c r="Y31">
        <v>0</v>
      </c>
      <c r="Z31">
        <v>0</v>
      </c>
      <c r="AA31">
        <v>-104.7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-6</v>
      </c>
      <c r="P32" s="46">
        <v>-72</v>
      </c>
      <c r="Q32" s="46">
        <v>0</v>
      </c>
      <c r="R32" s="46">
        <v>0</v>
      </c>
      <c r="S32" s="74">
        <v>0</v>
      </c>
      <c r="U32" s="73">
        <v>-78</v>
      </c>
      <c r="V32" s="74">
        <v>0</v>
      </c>
      <c r="W32">
        <v>0</v>
      </c>
      <c r="X32">
        <v>-6</v>
      </c>
      <c r="Y32">
        <v>0</v>
      </c>
      <c r="Z32">
        <v>0</v>
      </c>
      <c r="AA32">
        <v>-72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-31</v>
      </c>
      <c r="P33" s="46">
        <v>-89</v>
      </c>
      <c r="Q33" s="46">
        <v>0</v>
      </c>
      <c r="R33" s="46">
        <v>0</v>
      </c>
      <c r="S33" s="74">
        <v>0</v>
      </c>
      <c r="U33" s="73">
        <v>-120</v>
      </c>
      <c r="V33" s="74">
        <v>0</v>
      </c>
      <c r="W33">
        <v>0</v>
      </c>
      <c r="X33">
        <v>-31</v>
      </c>
      <c r="Y33">
        <v>0</v>
      </c>
      <c r="Z33">
        <v>0</v>
      </c>
      <c r="AA33">
        <v>-89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-51</v>
      </c>
      <c r="P34" s="46">
        <v>-100</v>
      </c>
      <c r="Q34" s="46">
        <v>0</v>
      </c>
      <c r="R34" s="46">
        <v>0</v>
      </c>
      <c r="S34" s="74">
        <v>0</v>
      </c>
      <c r="U34" s="73">
        <v>-151</v>
      </c>
      <c r="V34" s="74">
        <v>0</v>
      </c>
      <c r="W34">
        <v>0</v>
      </c>
      <c r="X34">
        <v>-51</v>
      </c>
      <c r="Y34">
        <v>0</v>
      </c>
      <c r="Z34">
        <v>0</v>
      </c>
      <c r="AA34">
        <v>-100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-66</v>
      </c>
      <c r="P35" s="46">
        <v>-101</v>
      </c>
      <c r="Q35" s="46">
        <v>0</v>
      </c>
      <c r="R35" s="46">
        <v>0</v>
      </c>
      <c r="S35" s="74">
        <v>0</v>
      </c>
      <c r="U35" s="73">
        <v>-167</v>
      </c>
      <c r="V35" s="74">
        <v>0</v>
      </c>
      <c r="W35">
        <v>0</v>
      </c>
      <c r="X35">
        <v>-66</v>
      </c>
      <c r="Y35">
        <v>0</v>
      </c>
      <c r="Z35">
        <v>0</v>
      </c>
      <c r="AA35">
        <v>-101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-91</v>
      </c>
      <c r="P36" s="46">
        <v>-113</v>
      </c>
      <c r="Q36" s="46">
        <v>0</v>
      </c>
      <c r="R36" s="46">
        <v>0</v>
      </c>
      <c r="S36" s="74">
        <v>0</v>
      </c>
      <c r="U36" s="73">
        <v>-204</v>
      </c>
      <c r="V36" s="74">
        <v>0</v>
      </c>
      <c r="W36">
        <v>0</v>
      </c>
      <c r="X36">
        <v>-91</v>
      </c>
      <c r="Y36">
        <v>0</v>
      </c>
      <c r="Z36">
        <v>0</v>
      </c>
      <c r="AA36">
        <v>-113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-96</v>
      </c>
      <c r="P37" s="46">
        <v>-131</v>
      </c>
      <c r="Q37" s="46">
        <v>0</v>
      </c>
      <c r="R37" s="46">
        <v>0</v>
      </c>
      <c r="S37" s="74">
        <v>0</v>
      </c>
      <c r="U37" s="73">
        <v>-227</v>
      </c>
      <c r="V37" s="74">
        <v>0</v>
      </c>
      <c r="W37">
        <v>0</v>
      </c>
      <c r="X37">
        <v>-96</v>
      </c>
      <c r="Y37">
        <v>0</v>
      </c>
      <c r="Z37">
        <v>0</v>
      </c>
      <c r="AA37">
        <v>-131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-85</v>
      </c>
      <c r="P38" s="46">
        <v>0</v>
      </c>
      <c r="Q38" s="46">
        <v>0</v>
      </c>
      <c r="R38" s="46">
        <v>0</v>
      </c>
      <c r="S38" s="74">
        <v>0</v>
      </c>
      <c r="U38" s="73">
        <v>-85</v>
      </c>
      <c r="V38" s="74">
        <v>0</v>
      </c>
      <c r="W38">
        <v>0</v>
      </c>
      <c r="X38">
        <v>-85</v>
      </c>
      <c r="Y38">
        <v>0</v>
      </c>
      <c r="Z38">
        <v>0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-111</v>
      </c>
      <c r="P39" s="46">
        <v>-108</v>
      </c>
      <c r="Q39" s="46">
        <v>0</v>
      </c>
      <c r="R39" s="46">
        <v>0</v>
      </c>
      <c r="S39" s="74">
        <v>0</v>
      </c>
      <c r="U39" s="73">
        <v>-219</v>
      </c>
      <c r="V39" s="74">
        <v>0</v>
      </c>
      <c r="W39">
        <v>0</v>
      </c>
      <c r="X39">
        <v>-111</v>
      </c>
      <c r="Y39">
        <v>0</v>
      </c>
      <c r="Z39">
        <v>0</v>
      </c>
      <c r="AA39">
        <v>-108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-86</v>
      </c>
      <c r="P40" s="46">
        <v>-31</v>
      </c>
      <c r="Q40" s="46">
        <v>0</v>
      </c>
      <c r="R40" s="46">
        <v>0</v>
      </c>
      <c r="S40" s="74">
        <v>0</v>
      </c>
      <c r="U40" s="73">
        <v>-117</v>
      </c>
      <c r="V40" s="74">
        <v>0</v>
      </c>
      <c r="W40">
        <v>0</v>
      </c>
      <c r="X40">
        <v>-86</v>
      </c>
      <c r="Y40">
        <v>0</v>
      </c>
      <c r="Z40">
        <v>0</v>
      </c>
      <c r="AA40">
        <v>-31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-76</v>
      </c>
      <c r="P41" s="46">
        <v>0</v>
      </c>
      <c r="Q41" s="46">
        <v>0</v>
      </c>
      <c r="R41" s="46">
        <v>0</v>
      </c>
      <c r="S41" s="74">
        <v>0</v>
      </c>
      <c r="U41" s="73">
        <v>-76</v>
      </c>
      <c r="V41" s="74">
        <v>0</v>
      </c>
      <c r="W41">
        <v>0</v>
      </c>
      <c r="X41">
        <v>-76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-66</v>
      </c>
      <c r="P42" s="46">
        <v>0</v>
      </c>
      <c r="Q42" s="46">
        <v>0</v>
      </c>
      <c r="R42" s="46">
        <v>0</v>
      </c>
      <c r="S42" s="74">
        <v>0</v>
      </c>
      <c r="U42" s="73">
        <v>-66</v>
      </c>
      <c r="V42" s="74">
        <v>0</v>
      </c>
      <c r="W42">
        <v>0</v>
      </c>
      <c r="X42">
        <v>-66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-24</v>
      </c>
      <c r="P43" s="46">
        <v>0</v>
      </c>
      <c r="Q43" s="46">
        <v>0</v>
      </c>
      <c r="R43" s="46">
        <v>0</v>
      </c>
      <c r="S43" s="74">
        <v>0</v>
      </c>
      <c r="U43" s="73">
        <v>-24</v>
      </c>
      <c r="V43" s="74">
        <v>0</v>
      </c>
      <c r="W43">
        <v>0</v>
      </c>
      <c r="X43">
        <v>-24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-19</v>
      </c>
      <c r="P44" s="46">
        <v>0</v>
      </c>
      <c r="Q44" s="46">
        <v>0</v>
      </c>
      <c r="R44" s="46">
        <v>0</v>
      </c>
      <c r="S44" s="74">
        <v>0</v>
      </c>
      <c r="U44" s="73">
        <v>-19</v>
      </c>
      <c r="V44" s="74">
        <v>0</v>
      </c>
      <c r="W44">
        <v>0</v>
      </c>
      <c r="X44">
        <v>-19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18.36</v>
      </c>
      <c r="K45" s="46">
        <v>0</v>
      </c>
      <c r="L45" s="46">
        <v>0</v>
      </c>
      <c r="M45" s="74">
        <v>0</v>
      </c>
      <c r="N45" s="73">
        <v>0</v>
      </c>
      <c r="O45" s="46">
        <v>-4</v>
      </c>
      <c r="P45" s="46">
        <v>0</v>
      </c>
      <c r="Q45" s="46">
        <v>0</v>
      </c>
      <c r="R45" s="46">
        <v>0</v>
      </c>
      <c r="S45" s="74">
        <v>0</v>
      </c>
      <c r="U45" s="73">
        <v>-4</v>
      </c>
      <c r="V45" s="74">
        <v>18.36</v>
      </c>
      <c r="W45">
        <v>0</v>
      </c>
      <c r="X45">
        <v>-4</v>
      </c>
      <c r="Y45">
        <v>0</v>
      </c>
      <c r="Z45">
        <v>0</v>
      </c>
      <c r="AA45">
        <v>18.36</v>
      </c>
    </row>
    <row r="46" spans="7:27">
      <c r="G46" t="s">
        <v>88</v>
      </c>
      <c r="H46" s="73">
        <v>0</v>
      </c>
      <c r="I46" s="46">
        <v>0</v>
      </c>
      <c r="J46" s="46">
        <v>41.56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41.56</v>
      </c>
      <c r="W46">
        <v>0</v>
      </c>
      <c r="X46">
        <v>0</v>
      </c>
      <c r="Y46">
        <v>0</v>
      </c>
      <c r="Z46">
        <v>0</v>
      </c>
      <c r="AA46">
        <v>41.56</v>
      </c>
    </row>
    <row r="47" spans="7:27">
      <c r="G47" t="s">
        <v>89</v>
      </c>
      <c r="H47" s="73">
        <v>0</v>
      </c>
      <c r="I47" s="46">
        <v>0</v>
      </c>
      <c r="J47" s="46">
        <v>64.75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64.75</v>
      </c>
      <c r="W47">
        <v>0</v>
      </c>
      <c r="X47">
        <v>0</v>
      </c>
      <c r="Y47">
        <v>0</v>
      </c>
      <c r="Z47">
        <v>0</v>
      </c>
      <c r="AA47">
        <v>64.75</v>
      </c>
    </row>
    <row r="48" spans="7:27">
      <c r="G48" t="s">
        <v>90</v>
      </c>
      <c r="H48" s="73">
        <v>0</v>
      </c>
      <c r="I48" s="46">
        <v>0</v>
      </c>
      <c r="J48" s="46">
        <v>85.04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85.04</v>
      </c>
      <c r="W48">
        <v>0</v>
      </c>
      <c r="X48">
        <v>0</v>
      </c>
      <c r="Y48">
        <v>0</v>
      </c>
      <c r="Z48">
        <v>0</v>
      </c>
      <c r="AA48">
        <v>85.04</v>
      </c>
    </row>
    <row r="49" spans="7:27">
      <c r="G49" t="s">
        <v>91</v>
      </c>
      <c r="H49" s="73">
        <v>0</v>
      </c>
      <c r="I49" s="46">
        <v>0</v>
      </c>
      <c r="J49" s="46">
        <v>101.47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101.47</v>
      </c>
      <c r="W49">
        <v>0</v>
      </c>
      <c r="X49">
        <v>0</v>
      </c>
      <c r="Y49">
        <v>0</v>
      </c>
      <c r="Z49">
        <v>0</v>
      </c>
      <c r="AA49">
        <v>101.47</v>
      </c>
    </row>
    <row r="50" spans="7:27">
      <c r="G50" t="s">
        <v>92</v>
      </c>
      <c r="H50" s="73">
        <v>0</v>
      </c>
      <c r="I50" s="46">
        <v>0</v>
      </c>
      <c r="J50" s="46">
        <v>121.77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121.77</v>
      </c>
      <c r="W50">
        <v>0</v>
      </c>
      <c r="X50">
        <v>0</v>
      </c>
      <c r="Y50">
        <v>0</v>
      </c>
      <c r="Z50">
        <v>0</v>
      </c>
      <c r="AA50">
        <v>121.77</v>
      </c>
    </row>
    <row r="51" spans="7:27">
      <c r="G51" t="s">
        <v>93</v>
      </c>
      <c r="H51" s="73">
        <v>0</v>
      </c>
      <c r="I51" s="46">
        <v>0</v>
      </c>
      <c r="J51" s="46">
        <v>142.06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142.06</v>
      </c>
      <c r="W51">
        <v>0</v>
      </c>
      <c r="X51">
        <v>0</v>
      </c>
      <c r="Y51">
        <v>0</v>
      </c>
      <c r="Z51">
        <v>0</v>
      </c>
      <c r="AA51">
        <v>142.06</v>
      </c>
    </row>
    <row r="52" spans="7:27">
      <c r="G52" t="s">
        <v>94</v>
      </c>
      <c r="H52" s="73">
        <v>0</v>
      </c>
      <c r="I52" s="46">
        <v>0</v>
      </c>
      <c r="J52" s="46">
        <v>167.19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167.19</v>
      </c>
      <c r="W52">
        <v>0</v>
      </c>
      <c r="X52">
        <v>0</v>
      </c>
      <c r="Y52">
        <v>0</v>
      </c>
      <c r="Z52">
        <v>0</v>
      </c>
      <c r="AA52">
        <v>167.19</v>
      </c>
    </row>
    <row r="53" spans="7:27">
      <c r="G53" t="s">
        <v>95</v>
      </c>
      <c r="H53" s="73">
        <v>16.43</v>
      </c>
      <c r="I53" s="46">
        <v>0</v>
      </c>
      <c r="J53" s="46">
        <v>190.38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206.81</v>
      </c>
      <c r="W53">
        <v>16.43</v>
      </c>
      <c r="X53">
        <v>0</v>
      </c>
      <c r="Y53">
        <v>0</v>
      </c>
      <c r="Z53">
        <v>0</v>
      </c>
      <c r="AA53">
        <v>190.38</v>
      </c>
    </row>
    <row r="54" spans="7:27">
      <c r="G54" t="s">
        <v>96</v>
      </c>
      <c r="H54" s="73">
        <v>35.76</v>
      </c>
      <c r="I54" s="46">
        <v>0</v>
      </c>
      <c r="J54" s="46">
        <v>196.18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231.94</v>
      </c>
      <c r="W54">
        <v>35.76</v>
      </c>
      <c r="X54">
        <v>0</v>
      </c>
      <c r="Y54">
        <v>0</v>
      </c>
      <c r="Z54">
        <v>0</v>
      </c>
      <c r="AA54">
        <v>196.18</v>
      </c>
    </row>
    <row r="55" spans="7:27">
      <c r="G55" t="s">
        <v>97</v>
      </c>
      <c r="H55" s="73">
        <v>49.29</v>
      </c>
      <c r="I55" s="46">
        <v>0</v>
      </c>
      <c r="J55" s="46">
        <v>115.96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165.25</v>
      </c>
      <c r="W55">
        <v>49.29</v>
      </c>
      <c r="X55">
        <v>0</v>
      </c>
      <c r="Y55">
        <v>0</v>
      </c>
      <c r="Z55">
        <v>0</v>
      </c>
      <c r="AA55">
        <v>115.96</v>
      </c>
    </row>
    <row r="56" spans="7:27">
      <c r="G56" t="s">
        <v>98</v>
      </c>
      <c r="H56" s="73">
        <v>68.61</v>
      </c>
      <c r="I56" s="46">
        <v>0</v>
      </c>
      <c r="J56" s="46">
        <v>117.91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186.52</v>
      </c>
      <c r="W56">
        <v>68.61</v>
      </c>
      <c r="X56">
        <v>0</v>
      </c>
      <c r="Y56">
        <v>0</v>
      </c>
      <c r="Z56">
        <v>0</v>
      </c>
      <c r="AA56">
        <v>117.91</v>
      </c>
    </row>
    <row r="57" spans="7:27">
      <c r="G57" t="s">
        <v>99</v>
      </c>
      <c r="H57" s="73">
        <v>104.37</v>
      </c>
      <c r="I57" s="46">
        <v>0</v>
      </c>
      <c r="J57" s="46">
        <v>169.12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273.49</v>
      </c>
      <c r="W57">
        <v>104.37</v>
      </c>
      <c r="X57">
        <v>0</v>
      </c>
      <c r="Y57">
        <v>0</v>
      </c>
      <c r="Z57">
        <v>0</v>
      </c>
      <c r="AA57">
        <v>169.12</v>
      </c>
    </row>
    <row r="58" spans="7:27">
      <c r="G58" t="s">
        <v>100</v>
      </c>
      <c r="H58" s="73">
        <v>167.19</v>
      </c>
      <c r="I58" s="46">
        <v>0</v>
      </c>
      <c r="J58" s="46">
        <v>254.16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421.35</v>
      </c>
      <c r="W58">
        <v>167.19</v>
      </c>
      <c r="X58">
        <v>0</v>
      </c>
      <c r="Y58">
        <v>0</v>
      </c>
      <c r="Z58">
        <v>0</v>
      </c>
      <c r="AA58">
        <v>254.16</v>
      </c>
    </row>
    <row r="59" spans="7:27">
      <c r="G59" t="s">
        <v>101</v>
      </c>
      <c r="H59" s="73">
        <v>226.14</v>
      </c>
      <c r="I59" s="46">
        <v>0</v>
      </c>
      <c r="J59" s="46">
        <v>300.55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526.69000000000005</v>
      </c>
      <c r="W59">
        <v>226.14</v>
      </c>
      <c r="X59">
        <v>0</v>
      </c>
      <c r="Y59">
        <v>0</v>
      </c>
      <c r="Z59">
        <v>0</v>
      </c>
      <c r="AA59">
        <v>300.55</v>
      </c>
    </row>
    <row r="60" spans="7:27">
      <c r="G60" t="s">
        <v>102</v>
      </c>
      <c r="H60" s="73">
        <v>286.05</v>
      </c>
      <c r="I60" s="46">
        <v>0</v>
      </c>
      <c r="J60" s="46">
        <v>344.04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630.09</v>
      </c>
      <c r="W60">
        <v>286.05</v>
      </c>
      <c r="X60">
        <v>0</v>
      </c>
      <c r="Y60">
        <v>0</v>
      </c>
      <c r="Z60">
        <v>0</v>
      </c>
      <c r="AA60">
        <v>344.04</v>
      </c>
    </row>
    <row r="61" spans="7:27">
      <c r="G61" t="s">
        <v>103</v>
      </c>
      <c r="H61" s="73">
        <v>356.6</v>
      </c>
      <c r="I61" s="46">
        <v>0</v>
      </c>
      <c r="J61" s="46">
        <v>393.33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749.93</v>
      </c>
      <c r="W61">
        <v>356.6</v>
      </c>
      <c r="X61">
        <v>0</v>
      </c>
      <c r="Y61">
        <v>0</v>
      </c>
      <c r="Z61">
        <v>0</v>
      </c>
      <c r="AA61">
        <v>393.33</v>
      </c>
    </row>
    <row r="62" spans="7:27">
      <c r="G62" t="s">
        <v>104</v>
      </c>
      <c r="H62" s="73">
        <v>400.09</v>
      </c>
      <c r="I62" s="46">
        <v>0</v>
      </c>
      <c r="J62" s="46">
        <v>429.08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829.17</v>
      </c>
      <c r="W62">
        <v>400.09</v>
      </c>
      <c r="X62">
        <v>0</v>
      </c>
      <c r="Y62">
        <v>0</v>
      </c>
      <c r="Z62">
        <v>0</v>
      </c>
      <c r="AA62">
        <v>429.08</v>
      </c>
    </row>
    <row r="63" spans="7:27">
      <c r="G63" t="s">
        <v>105</v>
      </c>
      <c r="H63" s="73">
        <v>452.28</v>
      </c>
      <c r="I63" s="46">
        <v>0</v>
      </c>
      <c r="J63" s="46">
        <v>409.75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862.03</v>
      </c>
      <c r="W63">
        <v>452.28</v>
      </c>
      <c r="X63">
        <v>0</v>
      </c>
      <c r="Y63">
        <v>0</v>
      </c>
      <c r="Z63">
        <v>0</v>
      </c>
      <c r="AA63">
        <v>409.75</v>
      </c>
    </row>
    <row r="64" spans="7:27">
      <c r="G64" t="s">
        <v>106</v>
      </c>
      <c r="H64" s="73">
        <v>499.63</v>
      </c>
      <c r="I64" s="46">
        <v>0</v>
      </c>
      <c r="J64" s="46">
        <v>423.28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922.91</v>
      </c>
      <c r="W64">
        <v>499.63</v>
      </c>
      <c r="X64">
        <v>0</v>
      </c>
      <c r="Y64">
        <v>0</v>
      </c>
      <c r="Z64">
        <v>0</v>
      </c>
      <c r="AA64">
        <v>423.28</v>
      </c>
    </row>
    <row r="65" spans="7:27">
      <c r="G65" t="s">
        <v>107</v>
      </c>
      <c r="H65" s="73">
        <v>538.29</v>
      </c>
      <c r="I65" s="46">
        <v>0</v>
      </c>
      <c r="J65" s="46">
        <v>433.91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972.2</v>
      </c>
      <c r="W65">
        <v>538.29</v>
      </c>
      <c r="X65">
        <v>0</v>
      </c>
      <c r="Y65">
        <v>0</v>
      </c>
      <c r="Z65">
        <v>0</v>
      </c>
      <c r="AA65">
        <v>433.91</v>
      </c>
    </row>
    <row r="66" spans="7:27">
      <c r="G66" t="s">
        <v>108</v>
      </c>
      <c r="H66" s="73">
        <v>535.39</v>
      </c>
      <c r="I66" s="46">
        <v>0</v>
      </c>
      <c r="J66" s="46">
        <v>426.18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961.57</v>
      </c>
      <c r="W66">
        <v>535.39</v>
      </c>
      <c r="X66">
        <v>0</v>
      </c>
      <c r="Y66">
        <v>0</v>
      </c>
      <c r="Z66">
        <v>0</v>
      </c>
      <c r="AA66">
        <v>426.18</v>
      </c>
    </row>
    <row r="67" spans="7:27">
      <c r="G67" t="s">
        <v>109</v>
      </c>
      <c r="H67" s="73">
        <v>553.75</v>
      </c>
      <c r="I67" s="46">
        <v>0</v>
      </c>
      <c r="J67" s="46">
        <v>410.72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964.47</v>
      </c>
      <c r="W67">
        <v>553.75</v>
      </c>
      <c r="X67">
        <v>0</v>
      </c>
      <c r="Y67">
        <v>0</v>
      </c>
      <c r="Z67">
        <v>0</v>
      </c>
      <c r="AA67">
        <v>410.72</v>
      </c>
    </row>
    <row r="68" spans="7:27">
      <c r="G68" t="s">
        <v>110</v>
      </c>
      <c r="H68" s="73">
        <v>590.47</v>
      </c>
      <c r="I68" s="46">
        <v>0</v>
      </c>
      <c r="J68" s="46">
        <v>407.82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998.29</v>
      </c>
      <c r="W68">
        <v>590.47</v>
      </c>
      <c r="X68">
        <v>0</v>
      </c>
      <c r="Y68">
        <v>0</v>
      </c>
      <c r="Z68">
        <v>0</v>
      </c>
      <c r="AA68">
        <v>407.82</v>
      </c>
    </row>
    <row r="69" spans="7:27">
      <c r="G69" t="s">
        <v>111</v>
      </c>
      <c r="H69" s="73">
        <v>584.66999999999996</v>
      </c>
      <c r="I69" s="46">
        <v>0</v>
      </c>
      <c r="J69" s="46">
        <v>392.36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977.03</v>
      </c>
      <c r="W69">
        <v>584.66999999999996</v>
      </c>
      <c r="X69">
        <v>0</v>
      </c>
      <c r="Y69">
        <v>0</v>
      </c>
      <c r="Z69">
        <v>0</v>
      </c>
      <c r="AA69">
        <v>392.36</v>
      </c>
    </row>
    <row r="70" spans="7:27">
      <c r="G70" t="s">
        <v>112</v>
      </c>
      <c r="H70" s="73">
        <v>587.57000000000005</v>
      </c>
      <c r="I70" s="46">
        <v>0</v>
      </c>
      <c r="J70" s="46">
        <v>384.63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972.2</v>
      </c>
      <c r="W70">
        <v>587.57000000000005</v>
      </c>
      <c r="X70">
        <v>0</v>
      </c>
      <c r="Y70">
        <v>0</v>
      </c>
      <c r="Z70">
        <v>0</v>
      </c>
      <c r="AA70">
        <v>384.63</v>
      </c>
    </row>
    <row r="71" spans="7:27">
      <c r="G71" t="s">
        <v>113</v>
      </c>
      <c r="H71" s="73">
        <v>590.47</v>
      </c>
      <c r="I71" s="46">
        <v>0</v>
      </c>
      <c r="J71" s="46">
        <v>316.98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907.45</v>
      </c>
      <c r="W71">
        <v>590.47</v>
      </c>
      <c r="X71">
        <v>0</v>
      </c>
      <c r="Y71">
        <v>0</v>
      </c>
      <c r="Z71">
        <v>0</v>
      </c>
      <c r="AA71">
        <v>316.98</v>
      </c>
    </row>
    <row r="72" spans="7:27">
      <c r="G72" t="s">
        <v>114</v>
      </c>
      <c r="H72" s="73">
        <v>566.30999999999995</v>
      </c>
      <c r="I72" s="46">
        <v>0</v>
      </c>
      <c r="J72" s="46">
        <v>192.31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758.62</v>
      </c>
      <c r="W72">
        <v>566.30999999999995</v>
      </c>
      <c r="X72">
        <v>0</v>
      </c>
      <c r="Y72">
        <v>0</v>
      </c>
      <c r="Z72">
        <v>0</v>
      </c>
      <c r="AA72">
        <v>192.31</v>
      </c>
    </row>
    <row r="73" spans="7:27">
      <c r="G73" t="s">
        <v>115</v>
      </c>
      <c r="H73" s="73">
        <v>567.28</v>
      </c>
      <c r="I73" s="46">
        <v>0</v>
      </c>
      <c r="J73" s="46">
        <v>143.99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711.27</v>
      </c>
      <c r="W73">
        <v>567.28</v>
      </c>
      <c r="X73">
        <v>0</v>
      </c>
      <c r="Y73">
        <v>0</v>
      </c>
      <c r="Z73">
        <v>0</v>
      </c>
      <c r="AA73">
        <v>143.99</v>
      </c>
    </row>
    <row r="74" spans="7:27">
      <c r="G74" t="s">
        <v>116</v>
      </c>
      <c r="H74" s="73">
        <v>540.22</v>
      </c>
      <c r="I74" s="46">
        <v>0</v>
      </c>
      <c r="J74" s="46">
        <v>122.73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662.95</v>
      </c>
      <c r="W74">
        <v>540.22</v>
      </c>
      <c r="X74">
        <v>0</v>
      </c>
      <c r="Y74">
        <v>0</v>
      </c>
      <c r="Z74">
        <v>0</v>
      </c>
      <c r="AA74">
        <v>122.73</v>
      </c>
    </row>
    <row r="75" spans="7:27">
      <c r="G75" t="s">
        <v>117</v>
      </c>
      <c r="H75" s="73">
        <v>349.84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349.84</v>
      </c>
      <c r="W75">
        <v>349.84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308.27999999999997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308.27999999999997</v>
      </c>
      <c r="W76">
        <v>308.27999999999997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257.06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257.06</v>
      </c>
      <c r="W77">
        <v>257.06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234.84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234.84</v>
      </c>
      <c r="W78">
        <v>234.84</v>
      </c>
      <c r="X78">
        <v>0</v>
      </c>
      <c r="Y78">
        <v>0</v>
      </c>
      <c r="Z78">
        <v>0</v>
      </c>
      <c r="AA78">
        <v>0</v>
      </c>
    </row>
    <row r="79" spans="7:27">
      <c r="G79" t="s">
        <v>121</v>
      </c>
      <c r="H79" s="73">
        <v>149.79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149.79</v>
      </c>
      <c r="W79">
        <v>149.79</v>
      </c>
      <c r="X79">
        <v>0</v>
      </c>
      <c r="Y79">
        <v>0</v>
      </c>
      <c r="Z79">
        <v>0</v>
      </c>
      <c r="AA79">
        <v>0</v>
      </c>
    </row>
    <row r="80" spans="7:27">
      <c r="G80" t="s">
        <v>122</v>
      </c>
      <c r="H80" s="73">
        <v>144.5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144.5</v>
      </c>
      <c r="W80">
        <v>144.5</v>
      </c>
      <c r="X80">
        <v>0</v>
      </c>
      <c r="Y80">
        <v>0</v>
      </c>
      <c r="Z80">
        <v>0</v>
      </c>
      <c r="AA80">
        <v>0</v>
      </c>
    </row>
    <row r="81" spans="7:27">
      <c r="G81" t="s">
        <v>123</v>
      </c>
      <c r="H81" s="73">
        <v>122.9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-15</v>
      </c>
      <c r="R81" s="46">
        <v>0</v>
      </c>
      <c r="S81" s="74">
        <v>0</v>
      </c>
      <c r="U81" s="73">
        <v>-15</v>
      </c>
      <c r="V81" s="74">
        <v>122.9</v>
      </c>
      <c r="W81">
        <v>122.9</v>
      </c>
      <c r="X81">
        <v>0</v>
      </c>
      <c r="Y81">
        <v>-15</v>
      </c>
      <c r="Z81">
        <v>0</v>
      </c>
      <c r="AA81">
        <v>0</v>
      </c>
    </row>
    <row r="82" spans="7:27">
      <c r="G82" t="s">
        <v>124</v>
      </c>
      <c r="H82" s="73">
        <v>130.71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-15</v>
      </c>
      <c r="R82" s="46">
        <v>0</v>
      </c>
      <c r="S82" s="74">
        <v>0</v>
      </c>
      <c r="U82" s="73">
        <v>-15</v>
      </c>
      <c r="V82" s="74">
        <v>130.71</v>
      </c>
      <c r="W82">
        <v>130.71</v>
      </c>
      <c r="X82">
        <v>0</v>
      </c>
      <c r="Y82">
        <v>-15</v>
      </c>
      <c r="Z82">
        <v>0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-15</v>
      </c>
      <c r="R83" s="46">
        <v>0</v>
      </c>
      <c r="S83" s="74">
        <v>0</v>
      </c>
      <c r="U83" s="73">
        <v>-15</v>
      </c>
      <c r="V83" s="74">
        <v>0</v>
      </c>
      <c r="W83">
        <v>0</v>
      </c>
      <c r="X83">
        <v>0</v>
      </c>
      <c r="Y83">
        <v>-15</v>
      </c>
      <c r="Z83">
        <v>0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-15</v>
      </c>
      <c r="R84" s="46">
        <v>0</v>
      </c>
      <c r="S84" s="74">
        <v>0</v>
      </c>
      <c r="U84" s="73">
        <v>-15</v>
      </c>
      <c r="V84" s="74">
        <v>0</v>
      </c>
      <c r="W84">
        <v>0</v>
      </c>
      <c r="X84">
        <v>0</v>
      </c>
      <c r="Y84">
        <v>-15</v>
      </c>
      <c r="Z84">
        <v>0</v>
      </c>
      <c r="AA84">
        <v>0</v>
      </c>
    </row>
    <row r="85" spans="7:27">
      <c r="G85" t="s">
        <v>127</v>
      </c>
      <c r="H85" s="73">
        <v>14.53</v>
      </c>
      <c r="I85" s="46">
        <v>0</v>
      </c>
      <c r="J85" s="46">
        <v>0</v>
      </c>
      <c r="K85" s="46">
        <v>0</v>
      </c>
      <c r="L85" s="46">
        <v>0</v>
      </c>
      <c r="M85" s="74">
        <v>0.72</v>
      </c>
      <c r="N85" s="73">
        <v>0</v>
      </c>
      <c r="O85" s="46">
        <v>0</v>
      </c>
      <c r="P85" s="46">
        <v>0</v>
      </c>
      <c r="Q85" s="46">
        <v>-15</v>
      </c>
      <c r="R85" s="46">
        <v>0</v>
      </c>
      <c r="S85" s="74">
        <v>0</v>
      </c>
      <c r="U85" s="73">
        <v>-15</v>
      </c>
      <c r="V85" s="74">
        <v>15.25</v>
      </c>
      <c r="W85">
        <v>14.53</v>
      </c>
      <c r="X85">
        <v>0</v>
      </c>
      <c r="Y85">
        <v>-15</v>
      </c>
      <c r="Z85">
        <v>0.72</v>
      </c>
      <c r="AA85">
        <v>0</v>
      </c>
    </row>
    <row r="86" spans="7:27">
      <c r="G86" t="s">
        <v>128</v>
      </c>
      <c r="H86" s="73">
        <v>46.52</v>
      </c>
      <c r="I86" s="46">
        <v>0</v>
      </c>
      <c r="J86" s="46">
        <v>0</v>
      </c>
      <c r="K86" s="46">
        <v>0</v>
      </c>
      <c r="L86" s="46">
        <v>0</v>
      </c>
      <c r="M86" s="74">
        <v>1.29</v>
      </c>
      <c r="N86" s="73">
        <v>0</v>
      </c>
      <c r="O86" s="46">
        <v>0</v>
      </c>
      <c r="P86" s="46">
        <v>0</v>
      </c>
      <c r="Q86" s="46">
        <v>-15</v>
      </c>
      <c r="R86" s="46">
        <v>0</v>
      </c>
      <c r="S86" s="74">
        <v>0</v>
      </c>
      <c r="U86" s="73">
        <v>-15</v>
      </c>
      <c r="V86" s="74">
        <v>47.81</v>
      </c>
      <c r="W86">
        <v>46.52</v>
      </c>
      <c r="X86">
        <v>0</v>
      </c>
      <c r="Y86">
        <v>-15</v>
      </c>
      <c r="Z86">
        <v>1.29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1.27</v>
      </c>
      <c r="N87" s="73">
        <v>0</v>
      </c>
      <c r="O87" s="46">
        <v>0</v>
      </c>
      <c r="P87" s="46">
        <v>0</v>
      </c>
      <c r="Q87" s="46">
        <v>-15</v>
      </c>
      <c r="R87" s="46">
        <v>0</v>
      </c>
      <c r="S87" s="74">
        <v>0</v>
      </c>
      <c r="U87" s="73">
        <v>-15</v>
      </c>
      <c r="V87" s="74">
        <v>1.27</v>
      </c>
      <c r="W87">
        <v>0</v>
      </c>
      <c r="X87">
        <v>0</v>
      </c>
      <c r="Y87">
        <v>-15</v>
      </c>
      <c r="Z87">
        <v>1.27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1.28</v>
      </c>
      <c r="N88" s="73">
        <v>0</v>
      </c>
      <c r="O88" s="46">
        <v>0</v>
      </c>
      <c r="P88" s="46">
        <v>0</v>
      </c>
      <c r="Q88" s="46">
        <v>-15</v>
      </c>
      <c r="R88" s="46">
        <v>0</v>
      </c>
      <c r="S88" s="74">
        <v>0</v>
      </c>
      <c r="U88" s="73">
        <v>-15</v>
      </c>
      <c r="V88" s="74">
        <v>1.28</v>
      </c>
      <c r="W88">
        <v>0</v>
      </c>
      <c r="X88">
        <v>0</v>
      </c>
      <c r="Y88">
        <v>-15</v>
      </c>
      <c r="Z88">
        <v>1.28</v>
      </c>
      <c r="AA88">
        <v>0</v>
      </c>
    </row>
    <row r="89" spans="7:27">
      <c r="G89" t="s">
        <v>131</v>
      </c>
      <c r="H89" s="73">
        <v>31.47</v>
      </c>
      <c r="I89" s="46">
        <v>0</v>
      </c>
      <c r="J89" s="46">
        <v>0</v>
      </c>
      <c r="K89" s="46">
        <v>0</v>
      </c>
      <c r="L89" s="46">
        <v>0</v>
      </c>
      <c r="M89" s="74">
        <v>0.84</v>
      </c>
      <c r="N89" s="73">
        <v>0</v>
      </c>
      <c r="O89" s="46">
        <v>0</v>
      </c>
      <c r="P89" s="46">
        <v>0</v>
      </c>
      <c r="Q89" s="46">
        <v>-15</v>
      </c>
      <c r="R89" s="46">
        <v>0</v>
      </c>
      <c r="S89" s="74">
        <v>0</v>
      </c>
      <c r="U89" s="73">
        <v>-15</v>
      </c>
      <c r="V89" s="74">
        <v>32.31</v>
      </c>
      <c r="W89">
        <v>31.47</v>
      </c>
      <c r="X89">
        <v>0</v>
      </c>
      <c r="Y89">
        <v>-15</v>
      </c>
      <c r="Z89">
        <v>0.84</v>
      </c>
      <c r="AA89">
        <v>0</v>
      </c>
    </row>
    <row r="90" spans="7:27">
      <c r="G90" t="s">
        <v>132</v>
      </c>
      <c r="H90" s="73">
        <v>62.15</v>
      </c>
      <c r="I90" s="46">
        <v>0</v>
      </c>
      <c r="J90" s="46">
        <v>0</v>
      </c>
      <c r="K90" s="46">
        <v>0</v>
      </c>
      <c r="L90" s="46">
        <v>0</v>
      </c>
      <c r="M90" s="74">
        <v>0.52</v>
      </c>
      <c r="N90" s="73">
        <v>0</v>
      </c>
      <c r="O90" s="46">
        <v>0</v>
      </c>
      <c r="P90" s="46">
        <v>0</v>
      </c>
      <c r="Q90" s="46">
        <v>-15</v>
      </c>
      <c r="R90" s="46">
        <v>0</v>
      </c>
      <c r="S90" s="74">
        <v>0</v>
      </c>
      <c r="U90" s="73">
        <v>-15</v>
      </c>
      <c r="V90" s="74">
        <v>62.67</v>
      </c>
      <c r="W90">
        <v>62.15</v>
      </c>
      <c r="X90">
        <v>0</v>
      </c>
      <c r="Y90">
        <v>-15</v>
      </c>
      <c r="Z90">
        <v>0.52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0.42</v>
      </c>
      <c r="N91" s="73">
        <v>0</v>
      </c>
      <c r="O91" s="46">
        <v>0</v>
      </c>
      <c r="P91" s="46">
        <v>0</v>
      </c>
      <c r="Q91" s="46">
        <v>-30</v>
      </c>
      <c r="R91" s="46">
        <v>0</v>
      </c>
      <c r="S91" s="74">
        <v>0</v>
      </c>
      <c r="U91" s="73">
        <v>-30</v>
      </c>
      <c r="V91" s="74">
        <v>0.42</v>
      </c>
      <c r="W91">
        <v>0</v>
      </c>
      <c r="X91">
        <v>0</v>
      </c>
      <c r="Y91">
        <v>-30</v>
      </c>
      <c r="Z91">
        <v>0.42</v>
      </c>
      <c r="AA91">
        <v>0</v>
      </c>
    </row>
    <row r="92" spans="7:27">
      <c r="G92" t="s">
        <v>134</v>
      </c>
      <c r="H92" s="73">
        <v>25.02</v>
      </c>
      <c r="I92" s="46">
        <v>0</v>
      </c>
      <c r="J92" s="46">
        <v>9.26</v>
      </c>
      <c r="K92" s="46">
        <v>0</v>
      </c>
      <c r="L92" s="46">
        <v>0</v>
      </c>
      <c r="M92" s="74">
        <v>0.08</v>
      </c>
      <c r="N92" s="73">
        <v>0</v>
      </c>
      <c r="O92" s="46">
        <v>0</v>
      </c>
      <c r="P92" s="46">
        <v>0</v>
      </c>
      <c r="Q92" s="46">
        <v>-30</v>
      </c>
      <c r="R92" s="46">
        <v>0</v>
      </c>
      <c r="S92" s="74">
        <v>0</v>
      </c>
      <c r="U92" s="73">
        <v>-30</v>
      </c>
      <c r="V92" s="74">
        <v>34.36</v>
      </c>
      <c r="W92">
        <v>25.02</v>
      </c>
      <c r="X92">
        <v>0</v>
      </c>
      <c r="Y92">
        <v>-30</v>
      </c>
      <c r="Z92">
        <v>0.08</v>
      </c>
      <c r="AA92">
        <v>9.26</v>
      </c>
    </row>
    <row r="93" spans="7:27">
      <c r="G93" t="s">
        <v>135</v>
      </c>
      <c r="H93" s="73">
        <v>51.51</v>
      </c>
      <c r="I93" s="46">
        <v>0</v>
      </c>
      <c r="J93" s="46">
        <v>19.03</v>
      </c>
      <c r="K93" s="46">
        <v>0</v>
      </c>
      <c r="L93" s="46">
        <v>0</v>
      </c>
      <c r="M93" s="74">
        <v>0.08</v>
      </c>
      <c r="N93" s="73">
        <v>0</v>
      </c>
      <c r="O93" s="46">
        <v>0</v>
      </c>
      <c r="P93" s="46">
        <v>0</v>
      </c>
      <c r="Q93" s="46">
        <v>-30</v>
      </c>
      <c r="R93" s="46">
        <v>0</v>
      </c>
      <c r="S93" s="74">
        <v>0</v>
      </c>
      <c r="U93" s="73">
        <v>-30</v>
      </c>
      <c r="V93" s="74">
        <v>70.62</v>
      </c>
      <c r="W93">
        <v>51.51</v>
      </c>
      <c r="X93">
        <v>0</v>
      </c>
      <c r="Y93">
        <v>-30</v>
      </c>
      <c r="Z93">
        <v>0.08</v>
      </c>
      <c r="AA93">
        <v>19.03</v>
      </c>
    </row>
    <row r="94" spans="7:27">
      <c r="G94" t="s">
        <v>136</v>
      </c>
      <c r="H94" s="73">
        <v>88.66</v>
      </c>
      <c r="I94" s="46">
        <v>0</v>
      </c>
      <c r="J94" s="46">
        <v>51.94</v>
      </c>
      <c r="K94" s="46">
        <v>0</v>
      </c>
      <c r="L94" s="46">
        <v>0</v>
      </c>
      <c r="M94" s="74">
        <v>0.19</v>
      </c>
      <c r="N94" s="73">
        <v>0</v>
      </c>
      <c r="O94" s="46">
        <v>0</v>
      </c>
      <c r="P94" s="46">
        <v>0</v>
      </c>
      <c r="Q94" s="46">
        <v>-30</v>
      </c>
      <c r="R94" s="46">
        <v>0</v>
      </c>
      <c r="S94" s="74">
        <v>0</v>
      </c>
      <c r="U94" s="73">
        <v>-30</v>
      </c>
      <c r="V94" s="74">
        <v>140.79</v>
      </c>
      <c r="W94">
        <v>88.66</v>
      </c>
      <c r="X94">
        <v>0</v>
      </c>
      <c r="Y94">
        <v>-30</v>
      </c>
      <c r="Z94">
        <v>0.19</v>
      </c>
      <c r="AA94">
        <v>51.94</v>
      </c>
    </row>
    <row r="95" spans="7:27">
      <c r="G95" t="s">
        <v>137</v>
      </c>
      <c r="H95" s="73">
        <v>89.77</v>
      </c>
      <c r="I95" s="46">
        <v>0</v>
      </c>
      <c r="J95" s="46">
        <v>49.47</v>
      </c>
      <c r="K95" s="46">
        <v>0</v>
      </c>
      <c r="L95" s="46">
        <v>0</v>
      </c>
      <c r="M95" s="74">
        <v>0.37</v>
      </c>
      <c r="N95" s="73">
        <v>0</v>
      </c>
      <c r="O95" s="46">
        <v>0</v>
      </c>
      <c r="P95" s="46">
        <v>0</v>
      </c>
      <c r="Q95" s="46">
        <v>-30</v>
      </c>
      <c r="R95" s="46">
        <v>0</v>
      </c>
      <c r="S95" s="74">
        <v>0</v>
      </c>
      <c r="U95" s="73">
        <v>-30</v>
      </c>
      <c r="V95" s="74">
        <v>139.61000000000001</v>
      </c>
      <c r="W95">
        <v>89.77</v>
      </c>
      <c r="X95">
        <v>0</v>
      </c>
      <c r="Y95">
        <v>-30</v>
      </c>
      <c r="Z95">
        <v>0.37</v>
      </c>
      <c r="AA95">
        <v>49.47</v>
      </c>
    </row>
    <row r="96" spans="7:27">
      <c r="G96" t="s">
        <v>138</v>
      </c>
      <c r="H96" s="73">
        <v>90.39</v>
      </c>
      <c r="I96" s="46">
        <v>0</v>
      </c>
      <c r="J96" s="46">
        <v>51.32</v>
      </c>
      <c r="K96" s="46">
        <v>0</v>
      </c>
      <c r="L96" s="46">
        <v>0</v>
      </c>
      <c r="M96" s="74">
        <v>0.41</v>
      </c>
      <c r="N96" s="73">
        <v>0</v>
      </c>
      <c r="O96" s="46">
        <v>0</v>
      </c>
      <c r="P96" s="46">
        <v>0</v>
      </c>
      <c r="Q96" s="46">
        <v>-30</v>
      </c>
      <c r="R96" s="46">
        <v>0</v>
      </c>
      <c r="S96" s="74">
        <v>0</v>
      </c>
      <c r="U96" s="73">
        <v>-30</v>
      </c>
      <c r="V96" s="74">
        <v>142.12</v>
      </c>
      <c r="W96">
        <v>90.39</v>
      </c>
      <c r="X96">
        <v>0</v>
      </c>
      <c r="Y96">
        <v>-30</v>
      </c>
      <c r="Z96">
        <v>0.41</v>
      </c>
      <c r="AA96">
        <v>51.32</v>
      </c>
    </row>
    <row r="97" spans="1:83">
      <c r="G97" t="s">
        <v>139</v>
      </c>
      <c r="H97" s="73">
        <v>74.5</v>
      </c>
      <c r="I97" s="46">
        <v>0</v>
      </c>
      <c r="J97" s="46">
        <v>52.36</v>
      </c>
      <c r="K97" s="46">
        <v>0</v>
      </c>
      <c r="L97" s="46">
        <v>0</v>
      </c>
      <c r="M97" s="74">
        <v>0.35</v>
      </c>
      <c r="N97" s="73">
        <v>0</v>
      </c>
      <c r="O97" s="46">
        <v>0</v>
      </c>
      <c r="P97" s="46">
        <v>0</v>
      </c>
      <c r="Q97" s="46">
        <v>-30</v>
      </c>
      <c r="R97" s="46">
        <v>0</v>
      </c>
      <c r="S97" s="74">
        <v>0</v>
      </c>
      <c r="U97" s="73">
        <v>-30</v>
      </c>
      <c r="V97" s="74">
        <v>127.21</v>
      </c>
      <c r="W97">
        <v>74.5</v>
      </c>
      <c r="X97">
        <v>0</v>
      </c>
      <c r="Y97">
        <v>-30</v>
      </c>
      <c r="Z97">
        <v>0.35</v>
      </c>
      <c r="AA97">
        <v>52.36</v>
      </c>
    </row>
    <row r="98" spans="1:83">
      <c r="G98" t="s">
        <v>140</v>
      </c>
      <c r="H98" s="73">
        <v>66.94</v>
      </c>
      <c r="I98" s="46">
        <v>0</v>
      </c>
      <c r="J98" s="46">
        <v>52.66</v>
      </c>
      <c r="K98" s="46">
        <v>0</v>
      </c>
      <c r="L98" s="46">
        <v>0</v>
      </c>
      <c r="M98" s="74">
        <v>0.16</v>
      </c>
      <c r="N98" s="73">
        <v>0</v>
      </c>
      <c r="O98" s="46">
        <v>0</v>
      </c>
      <c r="P98" s="46">
        <v>0</v>
      </c>
      <c r="Q98" s="46">
        <v>-30</v>
      </c>
      <c r="R98" s="46">
        <v>0</v>
      </c>
      <c r="S98" s="74">
        <v>0</v>
      </c>
      <c r="U98" s="73">
        <v>-30</v>
      </c>
      <c r="V98" s="74">
        <v>119.76</v>
      </c>
      <c r="W98">
        <v>66.94</v>
      </c>
      <c r="X98">
        <v>0</v>
      </c>
      <c r="Y98">
        <v>-30</v>
      </c>
      <c r="Z98">
        <v>0.16</v>
      </c>
      <c r="AA98">
        <v>52.66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3.7204650000000004</v>
      </c>
      <c r="I99" s="69">
        <f t="shared" ref="I99:BQ99" si="1">SUM(I3:I98)/4000</f>
        <v>0</v>
      </c>
      <c r="J99" s="69">
        <f t="shared" si="1"/>
        <v>1.9359324999999996</v>
      </c>
      <c r="K99" s="69">
        <f t="shared" si="1"/>
        <v>0</v>
      </c>
      <c r="L99" s="69">
        <f t="shared" si="1"/>
        <v>0</v>
      </c>
      <c r="M99" s="69">
        <f t="shared" si="1"/>
        <v>1.9950000000000002E-3</v>
      </c>
      <c r="N99" s="68">
        <f t="shared" si="1"/>
        <v>0</v>
      </c>
      <c r="O99" s="69">
        <f t="shared" si="1"/>
        <v>-0.20300000000000001</v>
      </c>
      <c r="P99" s="69">
        <f t="shared" si="1"/>
        <v>-0.273175</v>
      </c>
      <c r="Q99" s="69">
        <f t="shared" si="1"/>
        <v>-0.37064750000000002</v>
      </c>
      <c r="R99" s="69">
        <f t="shared" si="1"/>
        <v>0</v>
      </c>
      <c r="S99" s="70">
        <f t="shared" si="1"/>
        <v>0</v>
      </c>
      <c r="U99" s="68">
        <f t="shared" si="1"/>
        <v>-0.84682250000000003</v>
      </c>
      <c r="V99" s="70">
        <f t="shared" si="1"/>
        <v>5.6583924999999997</v>
      </c>
      <c r="W99">
        <f t="shared" si="1"/>
        <v>3.7204650000000004</v>
      </c>
      <c r="X99">
        <f t="shared" si="1"/>
        <v>-0.20300000000000001</v>
      </c>
      <c r="Y99">
        <f t="shared" si="1"/>
        <v>-0.37064750000000002</v>
      </c>
      <c r="Z99">
        <f t="shared" si="1"/>
        <v>1.9950000000000002E-3</v>
      </c>
      <c r="AA99">
        <f t="shared" si="1"/>
        <v>1.6627574999999994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Z3" activePane="bottomRight" state="frozen"/>
      <selection sqref="A1:D35"/>
      <selection pane="topRight" sqref="A1:D35"/>
      <selection pane="bottomLeft" sqref="A1:D35"/>
      <selection pane="bottomRight" activeCell="CI3" sqref="CI3:C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7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538</v>
      </c>
      <c r="X1" t="s">
        <v>540</v>
      </c>
      <c r="Y1" t="s">
        <v>542</v>
      </c>
      <c r="Z1" t="s">
        <v>18</v>
      </c>
      <c r="AA1" t="s">
        <v>545</v>
      </c>
      <c r="AB1" t="s">
        <v>14</v>
      </c>
      <c r="AC1" t="s">
        <v>548</v>
      </c>
      <c r="AD1" t="s">
        <v>550</v>
      </c>
      <c r="AE1" t="s">
        <v>552</v>
      </c>
      <c r="AF1" t="s">
        <v>554</v>
      </c>
      <c r="AG1" t="s">
        <v>556</v>
      </c>
      <c r="AH1" t="s">
        <v>540</v>
      </c>
      <c r="AI1" t="s">
        <v>542</v>
      </c>
      <c r="AJ1" t="s">
        <v>560</v>
      </c>
      <c r="AK1" t="s">
        <v>562</v>
      </c>
      <c r="AL1" t="s">
        <v>564</v>
      </c>
      <c r="AM1" t="s">
        <v>566</v>
      </c>
      <c r="AN1" t="s">
        <v>568</v>
      </c>
      <c r="AO1" t="s">
        <v>18</v>
      </c>
      <c r="AP1" t="s">
        <v>542</v>
      </c>
      <c r="AQ1" t="s">
        <v>572</v>
      </c>
      <c r="AR1" t="s">
        <v>574</v>
      </c>
      <c r="AS1" t="s">
        <v>542</v>
      </c>
      <c r="AT1" t="s">
        <v>564</v>
      </c>
      <c r="AU1" t="s">
        <v>578</v>
      </c>
      <c r="AV1" t="s">
        <v>580</v>
      </c>
      <c r="AW1" t="s">
        <v>582</v>
      </c>
      <c r="AX1" t="s">
        <v>566</v>
      </c>
      <c r="AY1" t="s">
        <v>574</v>
      </c>
      <c r="AZ1" t="s">
        <v>586</v>
      </c>
      <c r="BA1" t="s">
        <v>588</v>
      </c>
      <c r="BB1" t="s">
        <v>574</v>
      </c>
      <c r="BC1" t="s">
        <v>591</v>
      </c>
      <c r="BD1" t="s">
        <v>593</v>
      </c>
      <c r="BE1" t="s">
        <v>595</v>
      </c>
      <c r="BF1" t="s">
        <v>597</v>
      </c>
      <c r="BG1" t="s">
        <v>580</v>
      </c>
      <c r="BH1" t="s">
        <v>542</v>
      </c>
      <c r="BI1" t="s">
        <v>542</v>
      </c>
      <c r="BJ1" t="s">
        <v>602</v>
      </c>
      <c r="BK1" t="s">
        <v>604</v>
      </c>
      <c r="BL1" t="s">
        <v>552</v>
      </c>
      <c r="BM1" t="s">
        <v>607</v>
      </c>
      <c r="BN1" t="s">
        <v>574</v>
      </c>
      <c r="BO1" t="s">
        <v>597</v>
      </c>
      <c r="BP1" t="s">
        <v>612</v>
      </c>
      <c r="BQ1" t="s">
        <v>614</v>
      </c>
      <c r="BR1" t="s">
        <v>580</v>
      </c>
      <c r="BS1" t="s">
        <v>580</v>
      </c>
      <c r="BT1" t="s">
        <v>560</v>
      </c>
      <c r="BU1" t="s">
        <v>619</v>
      </c>
      <c r="BV1" t="s">
        <v>556</v>
      </c>
      <c r="BW1" t="s">
        <v>614</v>
      </c>
      <c r="BX1" t="s">
        <v>588</v>
      </c>
      <c r="BY1" t="s">
        <v>568</v>
      </c>
      <c r="BZ1" t="s">
        <v>582</v>
      </c>
      <c r="CA1" t="s">
        <v>595</v>
      </c>
      <c r="CB1" t="s">
        <v>550</v>
      </c>
      <c r="CC1" t="s">
        <v>538</v>
      </c>
      <c r="CD1" t="s">
        <v>451</v>
      </c>
      <c r="CE1" t="s">
        <v>593</v>
      </c>
      <c r="CF1" t="s">
        <v>591</v>
      </c>
      <c r="CG1" t="s">
        <v>633</v>
      </c>
      <c r="CH1" t="s">
        <v>635</v>
      </c>
      <c r="CI1" t="s">
        <v>562</v>
      </c>
    </row>
    <row r="2" spans="1:8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45439</v>
      </c>
      <c r="W2" s="28" t="s">
        <v>145</v>
      </c>
      <c r="X2" t="s">
        <v>145</v>
      </c>
      <c r="Y2" t="s">
        <v>240</v>
      </c>
      <c r="Z2" t="s">
        <v>149</v>
      </c>
      <c r="AA2" t="s">
        <v>149</v>
      </c>
      <c r="AB2" t="s">
        <v>145</v>
      </c>
      <c r="AC2" t="s">
        <v>358</v>
      </c>
      <c r="AD2" t="s">
        <v>145</v>
      </c>
      <c r="AE2" t="s">
        <v>145</v>
      </c>
      <c r="AF2" t="s">
        <v>148</v>
      </c>
      <c r="AG2" t="s">
        <v>145</v>
      </c>
      <c r="AH2" t="s">
        <v>145</v>
      </c>
      <c r="AI2" t="s">
        <v>240</v>
      </c>
      <c r="AJ2" t="s">
        <v>145</v>
      </c>
      <c r="AK2" t="s">
        <v>145</v>
      </c>
      <c r="AL2" t="s">
        <v>145</v>
      </c>
      <c r="AM2" t="s">
        <v>146</v>
      </c>
      <c r="AN2" t="s">
        <v>145</v>
      </c>
      <c r="AO2" t="s">
        <v>149</v>
      </c>
      <c r="AP2" t="s">
        <v>240</v>
      </c>
      <c r="AQ2" t="s">
        <v>146</v>
      </c>
      <c r="AR2" t="s">
        <v>149</v>
      </c>
      <c r="AS2" t="s">
        <v>240</v>
      </c>
      <c r="AT2" t="s">
        <v>149</v>
      </c>
      <c r="AU2" t="s">
        <v>145</v>
      </c>
      <c r="AV2" t="s">
        <v>145</v>
      </c>
      <c r="AW2" t="s">
        <v>145</v>
      </c>
      <c r="AX2" t="s">
        <v>146</v>
      </c>
      <c r="AY2" t="s">
        <v>146</v>
      </c>
      <c r="AZ2" t="s">
        <v>146</v>
      </c>
      <c r="BA2" t="s">
        <v>145</v>
      </c>
      <c r="BB2" t="s">
        <v>148</v>
      </c>
      <c r="BC2" t="s">
        <v>145</v>
      </c>
      <c r="BD2" t="s">
        <v>145</v>
      </c>
      <c r="BE2" t="s">
        <v>145</v>
      </c>
      <c r="BF2" t="s">
        <v>145</v>
      </c>
      <c r="BG2" t="s">
        <v>145</v>
      </c>
      <c r="BH2" t="s">
        <v>240</v>
      </c>
      <c r="BI2" t="s">
        <v>240</v>
      </c>
      <c r="BJ2" t="s">
        <v>369</v>
      </c>
      <c r="BK2" t="s">
        <v>146</v>
      </c>
      <c r="BL2" t="s">
        <v>145</v>
      </c>
      <c r="BM2" t="s">
        <v>608</v>
      </c>
      <c r="BN2" t="s">
        <v>148</v>
      </c>
      <c r="BO2" t="s">
        <v>149</v>
      </c>
      <c r="BP2" t="s">
        <v>149</v>
      </c>
      <c r="BQ2" t="s">
        <v>145</v>
      </c>
      <c r="BR2" t="s">
        <v>145</v>
      </c>
      <c r="BS2" t="s">
        <v>145</v>
      </c>
      <c r="BT2" t="s">
        <v>145</v>
      </c>
      <c r="BU2" t="s">
        <v>148</v>
      </c>
      <c r="BV2" t="s">
        <v>145</v>
      </c>
      <c r="BW2" t="s">
        <v>145</v>
      </c>
      <c r="BX2" t="s">
        <v>145</v>
      </c>
      <c r="BY2" t="s">
        <v>145</v>
      </c>
      <c r="BZ2" t="s">
        <v>145</v>
      </c>
      <c r="CA2" t="s">
        <v>145</v>
      </c>
      <c r="CB2" t="s">
        <v>145</v>
      </c>
      <c r="CC2" t="s">
        <v>145</v>
      </c>
      <c r="CD2" t="s">
        <v>629</v>
      </c>
      <c r="CE2" t="s">
        <v>145</v>
      </c>
      <c r="CF2" t="s">
        <v>145</v>
      </c>
      <c r="CG2" t="s">
        <v>149</v>
      </c>
      <c r="CH2" t="s">
        <v>149</v>
      </c>
      <c r="CI2" t="s">
        <v>145</v>
      </c>
    </row>
    <row r="3" spans="1:8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1290.6699999999998</v>
      </c>
      <c r="I3" s="53">
        <v>364.71</v>
      </c>
      <c r="J3" s="53">
        <v>743.59999999999991</v>
      </c>
      <c r="K3" s="53">
        <v>111.81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638</v>
      </c>
      <c r="W3">
        <v>0</v>
      </c>
      <c r="X3">
        <v>96.64</v>
      </c>
      <c r="Y3">
        <v>0</v>
      </c>
      <c r="Z3">
        <v>67.650000000000006</v>
      </c>
      <c r="AA3">
        <v>52.57</v>
      </c>
      <c r="AB3">
        <v>0</v>
      </c>
      <c r="AC3">
        <v>0.53</v>
      </c>
      <c r="AD3">
        <v>0</v>
      </c>
      <c r="AE3">
        <v>193.28</v>
      </c>
      <c r="AF3">
        <v>12.45</v>
      </c>
      <c r="AG3">
        <v>0</v>
      </c>
      <c r="AH3">
        <v>96.64</v>
      </c>
      <c r="AI3">
        <v>0</v>
      </c>
      <c r="AJ3">
        <v>0</v>
      </c>
      <c r="AK3">
        <v>0</v>
      </c>
      <c r="AL3">
        <v>96.64</v>
      </c>
      <c r="AM3">
        <v>0</v>
      </c>
      <c r="AN3">
        <v>0</v>
      </c>
      <c r="AO3">
        <v>115.97</v>
      </c>
      <c r="AP3">
        <v>4.83</v>
      </c>
      <c r="AQ3">
        <v>9.66</v>
      </c>
      <c r="AR3">
        <v>96.64</v>
      </c>
      <c r="AS3">
        <v>0</v>
      </c>
      <c r="AT3">
        <v>144.96</v>
      </c>
      <c r="AU3">
        <v>0</v>
      </c>
      <c r="AV3">
        <v>96.64</v>
      </c>
      <c r="AW3">
        <v>0</v>
      </c>
      <c r="AX3">
        <v>66.87</v>
      </c>
      <c r="AY3">
        <v>193.28</v>
      </c>
      <c r="AZ3">
        <v>52.19</v>
      </c>
      <c r="BA3">
        <v>0</v>
      </c>
      <c r="BB3">
        <v>37.33</v>
      </c>
      <c r="BC3">
        <v>0</v>
      </c>
      <c r="BD3">
        <v>0</v>
      </c>
      <c r="BE3">
        <v>0</v>
      </c>
      <c r="BF3">
        <v>4.83</v>
      </c>
      <c r="BG3">
        <v>96.64</v>
      </c>
      <c r="BH3">
        <v>0.97</v>
      </c>
      <c r="BI3">
        <v>1.93</v>
      </c>
      <c r="BJ3">
        <v>0</v>
      </c>
      <c r="BK3">
        <v>42.71</v>
      </c>
      <c r="BL3">
        <v>0</v>
      </c>
      <c r="BM3">
        <v>2</v>
      </c>
      <c r="BN3">
        <v>37.33</v>
      </c>
      <c r="BO3">
        <v>53.15</v>
      </c>
      <c r="BP3">
        <v>193.28</v>
      </c>
      <c r="BQ3">
        <v>0</v>
      </c>
      <c r="BR3">
        <v>96.64</v>
      </c>
      <c r="BS3">
        <v>144.96</v>
      </c>
      <c r="BT3">
        <v>19.329999999999998</v>
      </c>
      <c r="BU3">
        <v>24.7</v>
      </c>
      <c r="BV3">
        <v>4.83</v>
      </c>
      <c r="BW3">
        <v>14.5</v>
      </c>
      <c r="BX3">
        <v>48.32</v>
      </c>
      <c r="BY3">
        <v>57.98</v>
      </c>
      <c r="BZ3">
        <v>6.76</v>
      </c>
      <c r="CA3">
        <v>39.619999999999997</v>
      </c>
      <c r="CB3">
        <v>5.8</v>
      </c>
      <c r="CC3">
        <v>19.329999999999998</v>
      </c>
      <c r="CD3">
        <v>0</v>
      </c>
      <c r="CE3">
        <v>48.32</v>
      </c>
      <c r="CF3">
        <v>46.39</v>
      </c>
      <c r="CG3">
        <v>0</v>
      </c>
      <c r="CH3">
        <v>19.38</v>
      </c>
      <c r="CI3">
        <v>48.32</v>
      </c>
    </row>
    <row r="4" spans="1:87">
      <c r="A4" t="s">
        <v>234</v>
      </c>
      <c r="B4" t="s">
        <v>226</v>
      </c>
      <c r="C4" t="s">
        <v>228</v>
      </c>
      <c r="G4" t="s">
        <v>46</v>
      </c>
      <c r="H4" s="73">
        <v>1290.6699999999998</v>
      </c>
      <c r="I4" s="46">
        <v>366.36</v>
      </c>
      <c r="J4" s="46">
        <v>743.59999999999991</v>
      </c>
      <c r="K4" s="46">
        <v>111.81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639</v>
      </c>
      <c r="W4">
        <v>0</v>
      </c>
      <c r="X4">
        <v>96.64</v>
      </c>
      <c r="Y4">
        <v>0</v>
      </c>
      <c r="Z4">
        <v>67.650000000000006</v>
      </c>
      <c r="AA4">
        <v>52.57</v>
      </c>
      <c r="AB4">
        <v>0</v>
      </c>
      <c r="AC4">
        <v>0.53</v>
      </c>
      <c r="AD4">
        <v>0</v>
      </c>
      <c r="AE4">
        <v>193.28</v>
      </c>
      <c r="AF4">
        <v>12.45</v>
      </c>
      <c r="AG4">
        <v>0</v>
      </c>
      <c r="AH4">
        <v>96.64</v>
      </c>
      <c r="AI4">
        <v>0</v>
      </c>
      <c r="AJ4">
        <v>0</v>
      </c>
      <c r="AK4">
        <v>0</v>
      </c>
      <c r="AL4">
        <v>96.64</v>
      </c>
      <c r="AM4">
        <v>0</v>
      </c>
      <c r="AN4">
        <v>0</v>
      </c>
      <c r="AO4">
        <v>115.97</v>
      </c>
      <c r="AP4">
        <v>4.83</v>
      </c>
      <c r="AQ4">
        <v>9.66</v>
      </c>
      <c r="AR4">
        <v>96.64</v>
      </c>
      <c r="AS4">
        <v>0</v>
      </c>
      <c r="AT4">
        <v>144.96</v>
      </c>
      <c r="AU4">
        <v>0</v>
      </c>
      <c r="AV4">
        <v>96.64</v>
      </c>
      <c r="AW4">
        <v>0</v>
      </c>
      <c r="AX4">
        <v>66.87</v>
      </c>
      <c r="AY4">
        <v>193.28</v>
      </c>
      <c r="AZ4">
        <v>52.19</v>
      </c>
      <c r="BA4">
        <v>0</v>
      </c>
      <c r="BB4">
        <v>37.33</v>
      </c>
      <c r="BC4">
        <v>0</v>
      </c>
      <c r="BD4">
        <v>0</v>
      </c>
      <c r="BE4">
        <v>0</v>
      </c>
      <c r="BF4">
        <v>4.83</v>
      </c>
      <c r="BG4">
        <v>96.64</v>
      </c>
      <c r="BH4">
        <v>0.97</v>
      </c>
      <c r="BI4">
        <v>1.93</v>
      </c>
      <c r="BJ4">
        <v>0</v>
      </c>
      <c r="BK4">
        <v>44.36</v>
      </c>
      <c r="BL4">
        <v>0</v>
      </c>
      <c r="BM4">
        <v>2</v>
      </c>
      <c r="BN4">
        <v>37.33</v>
      </c>
      <c r="BO4">
        <v>53.15</v>
      </c>
      <c r="BP4">
        <v>193.28</v>
      </c>
      <c r="BQ4">
        <v>0</v>
      </c>
      <c r="BR4">
        <v>96.64</v>
      </c>
      <c r="BS4">
        <v>144.96</v>
      </c>
      <c r="BT4">
        <v>19.329999999999998</v>
      </c>
      <c r="BU4">
        <v>24.7</v>
      </c>
      <c r="BV4">
        <v>4.83</v>
      </c>
      <c r="BW4">
        <v>14.5</v>
      </c>
      <c r="BX4">
        <v>48.32</v>
      </c>
      <c r="BY4">
        <v>57.98</v>
      </c>
      <c r="BZ4">
        <v>6.76</v>
      </c>
      <c r="CA4">
        <v>39.619999999999997</v>
      </c>
      <c r="CB4">
        <v>5.8</v>
      </c>
      <c r="CC4">
        <v>19.329999999999998</v>
      </c>
      <c r="CD4">
        <v>0</v>
      </c>
      <c r="CE4">
        <v>48.32</v>
      </c>
      <c r="CF4">
        <v>46.39</v>
      </c>
      <c r="CG4">
        <v>0</v>
      </c>
      <c r="CH4">
        <v>19.38</v>
      </c>
      <c r="CI4">
        <v>48.32</v>
      </c>
    </row>
    <row r="5" spans="1:87">
      <c r="A5" t="s">
        <v>235</v>
      </c>
      <c r="B5" t="s">
        <v>227</v>
      </c>
      <c r="C5" t="s">
        <v>229</v>
      </c>
      <c r="G5" t="s">
        <v>47</v>
      </c>
      <c r="H5" s="73">
        <v>1290.6699999999998</v>
      </c>
      <c r="I5" s="46">
        <v>368</v>
      </c>
      <c r="J5" s="46">
        <v>743.59999999999991</v>
      </c>
      <c r="K5" s="46">
        <v>111.81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638</v>
      </c>
      <c r="W5">
        <v>0</v>
      </c>
      <c r="X5">
        <v>96.64</v>
      </c>
      <c r="Y5">
        <v>0</v>
      </c>
      <c r="Z5">
        <v>67.650000000000006</v>
      </c>
      <c r="AA5">
        <v>52.57</v>
      </c>
      <c r="AB5">
        <v>0</v>
      </c>
      <c r="AC5">
        <v>0.53</v>
      </c>
      <c r="AD5">
        <v>0</v>
      </c>
      <c r="AE5">
        <v>193.28</v>
      </c>
      <c r="AF5">
        <v>12.45</v>
      </c>
      <c r="AG5">
        <v>0</v>
      </c>
      <c r="AH5">
        <v>96.64</v>
      </c>
      <c r="AI5">
        <v>0</v>
      </c>
      <c r="AJ5">
        <v>0</v>
      </c>
      <c r="AK5">
        <v>0</v>
      </c>
      <c r="AL5">
        <v>96.64</v>
      </c>
      <c r="AM5">
        <v>0</v>
      </c>
      <c r="AN5">
        <v>0</v>
      </c>
      <c r="AO5">
        <v>115.97</v>
      </c>
      <c r="AP5">
        <v>4.83</v>
      </c>
      <c r="AQ5">
        <v>9.66</v>
      </c>
      <c r="AR5">
        <v>96.64</v>
      </c>
      <c r="AS5">
        <v>0</v>
      </c>
      <c r="AT5">
        <v>144.96</v>
      </c>
      <c r="AU5">
        <v>0</v>
      </c>
      <c r="AV5">
        <v>96.64</v>
      </c>
      <c r="AW5">
        <v>0</v>
      </c>
      <c r="AX5">
        <v>66.87</v>
      </c>
      <c r="AY5">
        <v>193.28</v>
      </c>
      <c r="AZ5">
        <v>52.19</v>
      </c>
      <c r="BA5">
        <v>0</v>
      </c>
      <c r="BB5">
        <v>37.33</v>
      </c>
      <c r="BC5">
        <v>0</v>
      </c>
      <c r="BD5">
        <v>0</v>
      </c>
      <c r="BE5">
        <v>0</v>
      </c>
      <c r="BF5">
        <v>4.83</v>
      </c>
      <c r="BG5">
        <v>96.64</v>
      </c>
      <c r="BH5">
        <v>0.97</v>
      </c>
      <c r="BI5">
        <v>1.93</v>
      </c>
      <c r="BJ5">
        <v>0</v>
      </c>
      <c r="BK5">
        <v>46</v>
      </c>
      <c r="BL5">
        <v>0</v>
      </c>
      <c r="BM5">
        <v>2</v>
      </c>
      <c r="BN5">
        <v>37.33</v>
      </c>
      <c r="BO5">
        <v>53.15</v>
      </c>
      <c r="BP5">
        <v>193.28</v>
      </c>
      <c r="BQ5">
        <v>0</v>
      </c>
      <c r="BR5">
        <v>96.64</v>
      </c>
      <c r="BS5">
        <v>144.96</v>
      </c>
      <c r="BT5">
        <v>19.329999999999998</v>
      </c>
      <c r="BU5">
        <v>24.7</v>
      </c>
      <c r="BV5">
        <v>4.83</v>
      </c>
      <c r="BW5">
        <v>14.5</v>
      </c>
      <c r="BX5">
        <v>48.32</v>
      </c>
      <c r="BY5">
        <v>57.98</v>
      </c>
      <c r="BZ5">
        <v>6.76</v>
      </c>
      <c r="CA5">
        <v>39.619999999999997</v>
      </c>
      <c r="CB5">
        <v>5.8</v>
      </c>
      <c r="CC5">
        <v>19.329999999999998</v>
      </c>
      <c r="CD5">
        <v>0</v>
      </c>
      <c r="CE5">
        <v>48.32</v>
      </c>
      <c r="CF5">
        <v>46.39</v>
      </c>
      <c r="CG5">
        <v>0</v>
      </c>
      <c r="CH5">
        <v>19.38</v>
      </c>
      <c r="CI5">
        <v>48.32</v>
      </c>
    </row>
    <row r="6" spans="1:87">
      <c r="A6" t="s">
        <v>236</v>
      </c>
      <c r="B6" t="s">
        <v>258</v>
      </c>
      <c r="C6" t="s">
        <v>230</v>
      </c>
      <c r="G6" t="s">
        <v>48</v>
      </c>
      <c r="H6" s="73">
        <v>1290.6699999999998</v>
      </c>
      <c r="I6" s="46">
        <v>369.64</v>
      </c>
      <c r="J6" s="46">
        <v>743.59999999999991</v>
      </c>
      <c r="K6" s="46">
        <v>111.81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639</v>
      </c>
      <c r="W6">
        <v>0</v>
      </c>
      <c r="X6">
        <v>96.64</v>
      </c>
      <c r="Y6">
        <v>0</v>
      </c>
      <c r="Z6">
        <v>67.650000000000006</v>
      </c>
      <c r="AA6">
        <v>52.57</v>
      </c>
      <c r="AB6">
        <v>0</v>
      </c>
      <c r="AC6">
        <v>0.53</v>
      </c>
      <c r="AD6">
        <v>0</v>
      </c>
      <c r="AE6">
        <v>193.28</v>
      </c>
      <c r="AF6">
        <v>12.45</v>
      </c>
      <c r="AG6">
        <v>0</v>
      </c>
      <c r="AH6">
        <v>96.64</v>
      </c>
      <c r="AI6">
        <v>0</v>
      </c>
      <c r="AJ6">
        <v>0</v>
      </c>
      <c r="AK6">
        <v>0</v>
      </c>
      <c r="AL6">
        <v>96.64</v>
      </c>
      <c r="AM6">
        <v>0</v>
      </c>
      <c r="AN6">
        <v>0</v>
      </c>
      <c r="AO6">
        <v>115.97</v>
      </c>
      <c r="AP6">
        <v>4.83</v>
      </c>
      <c r="AQ6">
        <v>9.66</v>
      </c>
      <c r="AR6">
        <v>96.64</v>
      </c>
      <c r="AS6">
        <v>0</v>
      </c>
      <c r="AT6">
        <v>144.96</v>
      </c>
      <c r="AU6">
        <v>0</v>
      </c>
      <c r="AV6">
        <v>96.64</v>
      </c>
      <c r="AW6">
        <v>0</v>
      </c>
      <c r="AX6">
        <v>66.87</v>
      </c>
      <c r="AY6">
        <v>193.28</v>
      </c>
      <c r="AZ6">
        <v>52.19</v>
      </c>
      <c r="BA6">
        <v>0</v>
      </c>
      <c r="BB6">
        <v>37.33</v>
      </c>
      <c r="BC6">
        <v>0</v>
      </c>
      <c r="BD6">
        <v>0</v>
      </c>
      <c r="BE6">
        <v>0</v>
      </c>
      <c r="BF6">
        <v>4.83</v>
      </c>
      <c r="BG6">
        <v>96.64</v>
      </c>
      <c r="BH6">
        <v>0.97</v>
      </c>
      <c r="BI6">
        <v>1.93</v>
      </c>
      <c r="BJ6">
        <v>0</v>
      </c>
      <c r="BK6">
        <v>47.64</v>
      </c>
      <c r="BL6">
        <v>0</v>
      </c>
      <c r="BM6">
        <v>2</v>
      </c>
      <c r="BN6">
        <v>37.33</v>
      </c>
      <c r="BO6">
        <v>53.15</v>
      </c>
      <c r="BP6">
        <v>193.28</v>
      </c>
      <c r="BQ6">
        <v>0</v>
      </c>
      <c r="BR6">
        <v>96.64</v>
      </c>
      <c r="BS6">
        <v>144.96</v>
      </c>
      <c r="BT6">
        <v>19.329999999999998</v>
      </c>
      <c r="BU6">
        <v>24.7</v>
      </c>
      <c r="BV6">
        <v>4.83</v>
      </c>
      <c r="BW6">
        <v>14.5</v>
      </c>
      <c r="BX6">
        <v>48.32</v>
      </c>
      <c r="BY6">
        <v>57.98</v>
      </c>
      <c r="BZ6">
        <v>6.76</v>
      </c>
      <c r="CA6">
        <v>39.619999999999997</v>
      </c>
      <c r="CB6">
        <v>5.8</v>
      </c>
      <c r="CC6">
        <v>19.329999999999998</v>
      </c>
      <c r="CD6">
        <v>0</v>
      </c>
      <c r="CE6">
        <v>48.32</v>
      </c>
      <c r="CF6">
        <v>46.39</v>
      </c>
      <c r="CG6">
        <v>0</v>
      </c>
      <c r="CH6">
        <v>19.38</v>
      </c>
      <c r="CI6">
        <v>48.32</v>
      </c>
    </row>
    <row r="7" spans="1:87">
      <c r="A7" t="s">
        <v>237</v>
      </c>
      <c r="B7" t="s">
        <v>280</v>
      </c>
      <c r="C7" t="s">
        <v>259</v>
      </c>
      <c r="G7" t="s">
        <v>49</v>
      </c>
      <c r="H7" s="73">
        <v>1145.6600000000001</v>
      </c>
      <c r="I7" s="46">
        <v>315.52</v>
      </c>
      <c r="J7" s="46">
        <v>743.2299999999999</v>
      </c>
      <c r="K7" s="46">
        <v>111.81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96.64</v>
      </c>
      <c r="Y7">
        <v>0</v>
      </c>
      <c r="Z7">
        <v>67.650000000000006</v>
      </c>
      <c r="AA7">
        <v>52.57</v>
      </c>
      <c r="AB7">
        <v>0</v>
      </c>
      <c r="AC7">
        <v>0.48</v>
      </c>
      <c r="AD7">
        <v>0</v>
      </c>
      <c r="AE7">
        <v>48.32</v>
      </c>
      <c r="AF7">
        <v>12.45</v>
      </c>
      <c r="AG7">
        <v>0</v>
      </c>
      <c r="AH7">
        <v>96.64</v>
      </c>
      <c r="AI7">
        <v>0</v>
      </c>
      <c r="AJ7">
        <v>0</v>
      </c>
      <c r="AK7">
        <v>0</v>
      </c>
      <c r="AL7">
        <v>96.64</v>
      </c>
      <c r="AM7">
        <v>0</v>
      </c>
      <c r="AN7">
        <v>0</v>
      </c>
      <c r="AO7">
        <v>115.97</v>
      </c>
      <c r="AP7">
        <v>4.83</v>
      </c>
      <c r="AQ7">
        <v>9.66</v>
      </c>
      <c r="AR7">
        <v>96.64</v>
      </c>
      <c r="AS7">
        <v>0</v>
      </c>
      <c r="AT7">
        <v>144.96</v>
      </c>
      <c r="AU7">
        <v>0</v>
      </c>
      <c r="AV7">
        <v>96.64</v>
      </c>
      <c r="AW7">
        <v>0</v>
      </c>
      <c r="AX7">
        <v>66.87</v>
      </c>
      <c r="AY7">
        <v>144.96</v>
      </c>
      <c r="AZ7">
        <v>46.39</v>
      </c>
      <c r="BA7">
        <v>0</v>
      </c>
      <c r="BB7">
        <v>37.33</v>
      </c>
      <c r="BC7">
        <v>0</v>
      </c>
      <c r="BD7">
        <v>0</v>
      </c>
      <c r="BE7">
        <v>0</v>
      </c>
      <c r="BF7">
        <v>4.83</v>
      </c>
      <c r="BG7">
        <v>96.64</v>
      </c>
      <c r="BH7">
        <v>0.97</v>
      </c>
      <c r="BI7">
        <v>1.93</v>
      </c>
      <c r="BJ7">
        <v>0</v>
      </c>
      <c r="BK7">
        <v>47.64</v>
      </c>
      <c r="BL7">
        <v>0</v>
      </c>
      <c r="BM7">
        <v>2</v>
      </c>
      <c r="BN7">
        <v>37.33</v>
      </c>
      <c r="BO7">
        <v>53.15</v>
      </c>
      <c r="BP7">
        <v>193.28</v>
      </c>
      <c r="BQ7">
        <v>0</v>
      </c>
      <c r="BR7">
        <v>96.64</v>
      </c>
      <c r="BS7">
        <v>144.96</v>
      </c>
      <c r="BT7">
        <v>19.329999999999998</v>
      </c>
      <c r="BU7">
        <v>24.7</v>
      </c>
      <c r="BV7">
        <v>4.83</v>
      </c>
      <c r="BW7">
        <v>14.5</v>
      </c>
      <c r="BX7">
        <v>48.32</v>
      </c>
      <c r="BY7">
        <v>57.98</v>
      </c>
      <c r="BZ7">
        <v>6.76</v>
      </c>
      <c r="CA7">
        <v>39.619999999999997</v>
      </c>
      <c r="CB7">
        <v>5.8</v>
      </c>
      <c r="CC7">
        <v>19.329999999999998</v>
      </c>
      <c r="CD7">
        <v>0</v>
      </c>
      <c r="CE7">
        <v>48.32</v>
      </c>
      <c r="CF7">
        <v>46.39</v>
      </c>
      <c r="CG7">
        <v>0</v>
      </c>
      <c r="CH7">
        <v>19.010000000000002</v>
      </c>
      <c r="CI7">
        <v>48.32</v>
      </c>
    </row>
    <row r="8" spans="1:87">
      <c r="A8" t="s">
        <v>238</v>
      </c>
      <c r="B8" t="s">
        <v>315</v>
      </c>
      <c r="C8" t="s">
        <v>231</v>
      </c>
      <c r="G8" t="s">
        <v>50</v>
      </c>
      <c r="H8" s="73">
        <v>1145.6600000000001</v>
      </c>
      <c r="I8" s="46">
        <v>315.52</v>
      </c>
      <c r="J8" s="46">
        <v>743.2299999999999</v>
      </c>
      <c r="K8" s="46">
        <v>111.81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96.64</v>
      </c>
      <c r="Y8">
        <v>0</v>
      </c>
      <c r="Z8">
        <v>67.650000000000006</v>
      </c>
      <c r="AA8">
        <v>52.57</v>
      </c>
      <c r="AB8">
        <v>0</v>
      </c>
      <c r="AC8">
        <v>0.48</v>
      </c>
      <c r="AD8">
        <v>0</v>
      </c>
      <c r="AE8">
        <v>48.32</v>
      </c>
      <c r="AF8">
        <v>12.45</v>
      </c>
      <c r="AG8">
        <v>0</v>
      </c>
      <c r="AH8">
        <v>96.64</v>
      </c>
      <c r="AI8">
        <v>0</v>
      </c>
      <c r="AJ8">
        <v>0</v>
      </c>
      <c r="AK8">
        <v>0</v>
      </c>
      <c r="AL8">
        <v>96.64</v>
      </c>
      <c r="AM8">
        <v>0</v>
      </c>
      <c r="AN8">
        <v>0</v>
      </c>
      <c r="AO8">
        <v>115.97</v>
      </c>
      <c r="AP8">
        <v>4.83</v>
      </c>
      <c r="AQ8">
        <v>9.66</v>
      </c>
      <c r="AR8">
        <v>96.64</v>
      </c>
      <c r="AS8">
        <v>0</v>
      </c>
      <c r="AT8">
        <v>144.96</v>
      </c>
      <c r="AU8">
        <v>0</v>
      </c>
      <c r="AV8">
        <v>96.64</v>
      </c>
      <c r="AW8">
        <v>0</v>
      </c>
      <c r="AX8">
        <v>66.87</v>
      </c>
      <c r="AY8">
        <v>144.96</v>
      </c>
      <c r="AZ8">
        <v>46.39</v>
      </c>
      <c r="BA8">
        <v>0</v>
      </c>
      <c r="BB8">
        <v>37.33</v>
      </c>
      <c r="BC8">
        <v>0</v>
      </c>
      <c r="BD8">
        <v>0</v>
      </c>
      <c r="BE8">
        <v>0</v>
      </c>
      <c r="BF8">
        <v>4.83</v>
      </c>
      <c r="BG8">
        <v>96.64</v>
      </c>
      <c r="BH8">
        <v>0.97</v>
      </c>
      <c r="BI8">
        <v>1.93</v>
      </c>
      <c r="BJ8">
        <v>0</v>
      </c>
      <c r="BK8">
        <v>47.64</v>
      </c>
      <c r="BL8">
        <v>0</v>
      </c>
      <c r="BM8">
        <v>2</v>
      </c>
      <c r="BN8">
        <v>37.33</v>
      </c>
      <c r="BO8">
        <v>53.15</v>
      </c>
      <c r="BP8">
        <v>193.28</v>
      </c>
      <c r="BQ8">
        <v>0</v>
      </c>
      <c r="BR8">
        <v>96.64</v>
      </c>
      <c r="BS8">
        <v>144.96</v>
      </c>
      <c r="BT8">
        <v>19.329999999999998</v>
      </c>
      <c r="BU8">
        <v>24.7</v>
      </c>
      <c r="BV8">
        <v>4.83</v>
      </c>
      <c r="BW8">
        <v>14.5</v>
      </c>
      <c r="BX8">
        <v>48.32</v>
      </c>
      <c r="BY8">
        <v>57.98</v>
      </c>
      <c r="BZ8">
        <v>6.76</v>
      </c>
      <c r="CA8">
        <v>39.619999999999997</v>
      </c>
      <c r="CB8">
        <v>5.8</v>
      </c>
      <c r="CC8">
        <v>19.329999999999998</v>
      </c>
      <c r="CD8">
        <v>0</v>
      </c>
      <c r="CE8">
        <v>48.32</v>
      </c>
      <c r="CF8">
        <v>46.39</v>
      </c>
      <c r="CG8">
        <v>0</v>
      </c>
      <c r="CH8">
        <v>19.010000000000002</v>
      </c>
      <c r="CI8">
        <v>48.32</v>
      </c>
    </row>
    <row r="9" spans="1:87">
      <c r="A9" t="s">
        <v>239</v>
      </c>
      <c r="B9" t="s">
        <v>335</v>
      </c>
      <c r="C9" t="s">
        <v>232</v>
      </c>
      <c r="G9" t="s">
        <v>51</v>
      </c>
      <c r="H9" s="73">
        <v>1145.6600000000001</v>
      </c>
      <c r="I9" s="46">
        <v>317.17</v>
      </c>
      <c r="J9" s="46">
        <v>743.2299999999999</v>
      </c>
      <c r="K9" s="46">
        <v>111.81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96.64</v>
      </c>
      <c r="Y9">
        <v>0</v>
      </c>
      <c r="Z9">
        <v>67.650000000000006</v>
      </c>
      <c r="AA9">
        <v>52.57</v>
      </c>
      <c r="AB9">
        <v>0</v>
      </c>
      <c r="AC9">
        <v>0.48</v>
      </c>
      <c r="AD9">
        <v>0</v>
      </c>
      <c r="AE9">
        <v>48.32</v>
      </c>
      <c r="AF9">
        <v>12.45</v>
      </c>
      <c r="AG9">
        <v>0</v>
      </c>
      <c r="AH9">
        <v>96.64</v>
      </c>
      <c r="AI9">
        <v>0</v>
      </c>
      <c r="AJ9">
        <v>0</v>
      </c>
      <c r="AK9">
        <v>0</v>
      </c>
      <c r="AL9">
        <v>96.64</v>
      </c>
      <c r="AM9">
        <v>0</v>
      </c>
      <c r="AN9">
        <v>0</v>
      </c>
      <c r="AO9">
        <v>115.97</v>
      </c>
      <c r="AP9">
        <v>4.83</v>
      </c>
      <c r="AQ9">
        <v>9.66</v>
      </c>
      <c r="AR9">
        <v>96.64</v>
      </c>
      <c r="AS9">
        <v>0</v>
      </c>
      <c r="AT9">
        <v>144.96</v>
      </c>
      <c r="AU9">
        <v>0</v>
      </c>
      <c r="AV9">
        <v>96.64</v>
      </c>
      <c r="AW9">
        <v>0</v>
      </c>
      <c r="AX9">
        <v>66.87</v>
      </c>
      <c r="AY9">
        <v>144.96</v>
      </c>
      <c r="AZ9">
        <v>46.39</v>
      </c>
      <c r="BA9">
        <v>0</v>
      </c>
      <c r="BB9">
        <v>37.33</v>
      </c>
      <c r="BC9">
        <v>0</v>
      </c>
      <c r="BD9">
        <v>0</v>
      </c>
      <c r="BE9">
        <v>0</v>
      </c>
      <c r="BF9">
        <v>4.83</v>
      </c>
      <c r="BG9">
        <v>96.64</v>
      </c>
      <c r="BH9">
        <v>0.97</v>
      </c>
      <c r="BI9">
        <v>1.93</v>
      </c>
      <c r="BJ9">
        <v>0</v>
      </c>
      <c r="BK9">
        <v>49.29</v>
      </c>
      <c r="BL9">
        <v>0</v>
      </c>
      <c r="BM9">
        <v>2</v>
      </c>
      <c r="BN9">
        <v>37.33</v>
      </c>
      <c r="BO9">
        <v>53.15</v>
      </c>
      <c r="BP9">
        <v>193.28</v>
      </c>
      <c r="BQ9">
        <v>0</v>
      </c>
      <c r="BR9">
        <v>96.64</v>
      </c>
      <c r="BS9">
        <v>144.96</v>
      </c>
      <c r="BT9">
        <v>19.329999999999998</v>
      </c>
      <c r="BU9">
        <v>24.7</v>
      </c>
      <c r="BV9">
        <v>4.83</v>
      </c>
      <c r="BW9">
        <v>14.5</v>
      </c>
      <c r="BX9">
        <v>48.32</v>
      </c>
      <c r="BY9">
        <v>57.98</v>
      </c>
      <c r="BZ9">
        <v>6.76</v>
      </c>
      <c r="CA9">
        <v>39.619999999999997</v>
      </c>
      <c r="CB9">
        <v>5.8</v>
      </c>
      <c r="CC9">
        <v>19.329999999999998</v>
      </c>
      <c r="CD9">
        <v>0</v>
      </c>
      <c r="CE9">
        <v>48.32</v>
      </c>
      <c r="CF9">
        <v>46.39</v>
      </c>
      <c r="CG9">
        <v>0</v>
      </c>
      <c r="CH9">
        <v>19.010000000000002</v>
      </c>
      <c r="CI9">
        <v>48.32</v>
      </c>
    </row>
    <row r="10" spans="1:87">
      <c r="A10" t="s">
        <v>260</v>
      </c>
      <c r="C10" t="s">
        <v>233</v>
      </c>
      <c r="G10" t="s">
        <v>52</v>
      </c>
      <c r="H10" s="73">
        <v>1145.6600000000001</v>
      </c>
      <c r="I10" s="46">
        <v>317.17</v>
      </c>
      <c r="J10" s="46">
        <v>743.2299999999999</v>
      </c>
      <c r="K10" s="46">
        <v>111.81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96.64</v>
      </c>
      <c r="Y10">
        <v>0</v>
      </c>
      <c r="Z10">
        <v>67.650000000000006</v>
      </c>
      <c r="AA10">
        <v>52.57</v>
      </c>
      <c r="AB10">
        <v>0</v>
      </c>
      <c r="AC10">
        <v>0.48</v>
      </c>
      <c r="AD10">
        <v>0</v>
      </c>
      <c r="AE10">
        <v>48.32</v>
      </c>
      <c r="AF10">
        <v>12.45</v>
      </c>
      <c r="AG10">
        <v>0</v>
      </c>
      <c r="AH10">
        <v>96.64</v>
      </c>
      <c r="AI10">
        <v>0</v>
      </c>
      <c r="AJ10">
        <v>0</v>
      </c>
      <c r="AK10">
        <v>0</v>
      </c>
      <c r="AL10">
        <v>96.64</v>
      </c>
      <c r="AM10">
        <v>0</v>
      </c>
      <c r="AN10">
        <v>0</v>
      </c>
      <c r="AO10">
        <v>115.97</v>
      </c>
      <c r="AP10">
        <v>4.83</v>
      </c>
      <c r="AQ10">
        <v>9.66</v>
      </c>
      <c r="AR10">
        <v>96.64</v>
      </c>
      <c r="AS10">
        <v>0</v>
      </c>
      <c r="AT10">
        <v>144.96</v>
      </c>
      <c r="AU10">
        <v>0</v>
      </c>
      <c r="AV10">
        <v>96.64</v>
      </c>
      <c r="AW10">
        <v>0</v>
      </c>
      <c r="AX10">
        <v>66.87</v>
      </c>
      <c r="AY10">
        <v>144.96</v>
      </c>
      <c r="AZ10">
        <v>46.39</v>
      </c>
      <c r="BA10">
        <v>0</v>
      </c>
      <c r="BB10">
        <v>37.33</v>
      </c>
      <c r="BC10">
        <v>0</v>
      </c>
      <c r="BD10">
        <v>0</v>
      </c>
      <c r="BE10">
        <v>0</v>
      </c>
      <c r="BF10">
        <v>4.83</v>
      </c>
      <c r="BG10">
        <v>96.64</v>
      </c>
      <c r="BH10">
        <v>0.97</v>
      </c>
      <c r="BI10">
        <v>1.93</v>
      </c>
      <c r="BJ10">
        <v>0</v>
      </c>
      <c r="BK10">
        <v>49.29</v>
      </c>
      <c r="BL10">
        <v>0</v>
      </c>
      <c r="BM10">
        <v>2</v>
      </c>
      <c r="BN10">
        <v>37.33</v>
      </c>
      <c r="BO10">
        <v>53.15</v>
      </c>
      <c r="BP10">
        <v>193.28</v>
      </c>
      <c r="BQ10">
        <v>0</v>
      </c>
      <c r="BR10">
        <v>96.64</v>
      </c>
      <c r="BS10">
        <v>144.96</v>
      </c>
      <c r="BT10">
        <v>19.329999999999998</v>
      </c>
      <c r="BU10">
        <v>24.7</v>
      </c>
      <c r="BV10">
        <v>4.83</v>
      </c>
      <c r="BW10">
        <v>14.5</v>
      </c>
      <c r="BX10">
        <v>48.32</v>
      </c>
      <c r="BY10">
        <v>57.98</v>
      </c>
      <c r="BZ10">
        <v>6.76</v>
      </c>
      <c r="CA10">
        <v>39.619999999999997</v>
      </c>
      <c r="CB10">
        <v>5.8</v>
      </c>
      <c r="CC10">
        <v>19.329999999999998</v>
      </c>
      <c r="CD10">
        <v>0</v>
      </c>
      <c r="CE10">
        <v>48.32</v>
      </c>
      <c r="CF10">
        <v>46.39</v>
      </c>
      <c r="CG10">
        <v>0</v>
      </c>
      <c r="CH10">
        <v>19.010000000000002</v>
      </c>
      <c r="CI10">
        <v>48.32</v>
      </c>
    </row>
    <row r="11" spans="1:87">
      <c r="A11" t="s">
        <v>240</v>
      </c>
      <c r="C11" t="s">
        <v>316</v>
      </c>
      <c r="G11" t="s">
        <v>53</v>
      </c>
      <c r="H11" s="73">
        <v>536.83000000000004</v>
      </c>
      <c r="I11" s="46">
        <v>173.17000000000002</v>
      </c>
      <c r="J11" s="46">
        <v>414.38</v>
      </c>
      <c r="K11" s="46">
        <v>111.81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48.32</v>
      </c>
      <c r="Y11">
        <v>0</v>
      </c>
      <c r="Z11">
        <v>67.650000000000006</v>
      </c>
      <c r="AA11">
        <v>52.57</v>
      </c>
      <c r="AB11">
        <v>0</v>
      </c>
      <c r="AC11">
        <v>0.48</v>
      </c>
      <c r="AD11">
        <v>0</v>
      </c>
      <c r="AE11">
        <v>0</v>
      </c>
      <c r="AF11">
        <v>12.45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115.97</v>
      </c>
      <c r="AP11">
        <v>4.83</v>
      </c>
      <c r="AQ11">
        <v>9.66</v>
      </c>
      <c r="AR11">
        <v>96.64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66.87</v>
      </c>
      <c r="AY11">
        <v>96.64</v>
      </c>
      <c r="AZ11">
        <v>0</v>
      </c>
      <c r="BA11">
        <v>0</v>
      </c>
      <c r="BB11">
        <v>37.33</v>
      </c>
      <c r="BC11">
        <v>0</v>
      </c>
      <c r="BD11">
        <v>0</v>
      </c>
      <c r="BE11">
        <v>0</v>
      </c>
      <c r="BF11">
        <v>0</v>
      </c>
      <c r="BG11">
        <v>48.32</v>
      </c>
      <c r="BH11">
        <v>0.97</v>
      </c>
      <c r="BI11">
        <v>1.93</v>
      </c>
      <c r="BJ11">
        <v>0</v>
      </c>
      <c r="BK11">
        <v>0</v>
      </c>
      <c r="BL11">
        <v>0</v>
      </c>
      <c r="BM11">
        <v>2</v>
      </c>
      <c r="BN11">
        <v>37.33</v>
      </c>
      <c r="BO11">
        <v>62.82</v>
      </c>
      <c r="BP11">
        <v>0</v>
      </c>
      <c r="BQ11">
        <v>0</v>
      </c>
      <c r="BR11">
        <v>0</v>
      </c>
      <c r="BS11">
        <v>72.48</v>
      </c>
      <c r="BT11">
        <v>19.329999999999998</v>
      </c>
      <c r="BU11">
        <v>24.7</v>
      </c>
      <c r="BV11">
        <v>4.83</v>
      </c>
      <c r="BW11">
        <v>14.5</v>
      </c>
      <c r="BX11">
        <v>48.32</v>
      </c>
      <c r="BY11">
        <v>57.98</v>
      </c>
      <c r="BZ11">
        <v>6.76</v>
      </c>
      <c r="CA11">
        <v>39.619999999999997</v>
      </c>
      <c r="CB11">
        <v>5.8</v>
      </c>
      <c r="CC11">
        <v>19.329999999999998</v>
      </c>
      <c r="CD11">
        <v>0</v>
      </c>
      <c r="CE11">
        <v>48.32</v>
      </c>
      <c r="CF11">
        <v>46.39</v>
      </c>
      <c r="CG11">
        <v>0</v>
      </c>
      <c r="CH11">
        <v>18.73</v>
      </c>
      <c r="CI11">
        <v>48.32</v>
      </c>
    </row>
    <row r="12" spans="1:87">
      <c r="A12" t="s">
        <v>241</v>
      </c>
      <c r="C12" t="s">
        <v>336</v>
      </c>
      <c r="G12" t="s">
        <v>54</v>
      </c>
      <c r="H12" s="73">
        <v>536.83000000000004</v>
      </c>
      <c r="I12" s="46">
        <v>173.17000000000002</v>
      </c>
      <c r="J12" s="46">
        <v>414.38</v>
      </c>
      <c r="K12" s="46">
        <v>111.81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48.32</v>
      </c>
      <c r="Y12">
        <v>0</v>
      </c>
      <c r="Z12">
        <v>67.650000000000006</v>
      </c>
      <c r="AA12">
        <v>52.57</v>
      </c>
      <c r="AB12">
        <v>0</v>
      </c>
      <c r="AC12">
        <v>0.48</v>
      </c>
      <c r="AD12">
        <v>0</v>
      </c>
      <c r="AE12">
        <v>0</v>
      </c>
      <c r="AF12">
        <v>12.45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115.97</v>
      </c>
      <c r="AP12">
        <v>4.83</v>
      </c>
      <c r="AQ12">
        <v>9.66</v>
      </c>
      <c r="AR12">
        <v>96.64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66.87</v>
      </c>
      <c r="AY12">
        <v>96.64</v>
      </c>
      <c r="AZ12">
        <v>0</v>
      </c>
      <c r="BA12">
        <v>0</v>
      </c>
      <c r="BB12">
        <v>37.33</v>
      </c>
      <c r="BC12">
        <v>0</v>
      </c>
      <c r="BD12">
        <v>0</v>
      </c>
      <c r="BE12">
        <v>0</v>
      </c>
      <c r="BF12">
        <v>0</v>
      </c>
      <c r="BG12">
        <v>48.32</v>
      </c>
      <c r="BH12">
        <v>0.97</v>
      </c>
      <c r="BI12">
        <v>1.93</v>
      </c>
      <c r="BJ12">
        <v>0</v>
      </c>
      <c r="BK12">
        <v>0</v>
      </c>
      <c r="BL12">
        <v>0</v>
      </c>
      <c r="BM12">
        <v>2</v>
      </c>
      <c r="BN12">
        <v>37.33</v>
      </c>
      <c r="BO12">
        <v>62.82</v>
      </c>
      <c r="BP12">
        <v>0</v>
      </c>
      <c r="BQ12">
        <v>0</v>
      </c>
      <c r="BR12">
        <v>0</v>
      </c>
      <c r="BS12">
        <v>72.48</v>
      </c>
      <c r="BT12">
        <v>19.329999999999998</v>
      </c>
      <c r="BU12">
        <v>24.7</v>
      </c>
      <c r="BV12">
        <v>4.83</v>
      </c>
      <c r="BW12">
        <v>14.5</v>
      </c>
      <c r="BX12">
        <v>48.32</v>
      </c>
      <c r="BY12">
        <v>57.98</v>
      </c>
      <c r="BZ12">
        <v>6.76</v>
      </c>
      <c r="CA12">
        <v>39.619999999999997</v>
      </c>
      <c r="CB12">
        <v>5.8</v>
      </c>
      <c r="CC12">
        <v>19.329999999999998</v>
      </c>
      <c r="CD12">
        <v>0</v>
      </c>
      <c r="CE12">
        <v>48.32</v>
      </c>
      <c r="CF12">
        <v>46.39</v>
      </c>
      <c r="CG12">
        <v>0</v>
      </c>
      <c r="CH12">
        <v>18.73</v>
      </c>
      <c r="CI12">
        <v>48.32</v>
      </c>
    </row>
    <row r="13" spans="1:87">
      <c r="A13" t="s">
        <v>242</v>
      </c>
      <c r="G13" t="s">
        <v>55</v>
      </c>
      <c r="H13" s="73">
        <v>536.83000000000004</v>
      </c>
      <c r="I13" s="46">
        <v>173.17000000000002</v>
      </c>
      <c r="J13" s="46">
        <v>414.38</v>
      </c>
      <c r="K13" s="46">
        <v>111.81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48.32</v>
      </c>
      <c r="Y13">
        <v>0</v>
      </c>
      <c r="Z13">
        <v>67.650000000000006</v>
      </c>
      <c r="AA13">
        <v>52.57</v>
      </c>
      <c r="AB13">
        <v>0</v>
      </c>
      <c r="AC13">
        <v>0.48</v>
      </c>
      <c r="AD13">
        <v>0</v>
      </c>
      <c r="AE13">
        <v>0</v>
      </c>
      <c r="AF13">
        <v>12.45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115.97</v>
      </c>
      <c r="AP13">
        <v>4.83</v>
      </c>
      <c r="AQ13">
        <v>9.66</v>
      </c>
      <c r="AR13">
        <v>96.64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66.87</v>
      </c>
      <c r="AY13">
        <v>96.64</v>
      </c>
      <c r="AZ13">
        <v>0</v>
      </c>
      <c r="BA13">
        <v>0</v>
      </c>
      <c r="BB13">
        <v>37.33</v>
      </c>
      <c r="BC13">
        <v>0</v>
      </c>
      <c r="BD13">
        <v>0</v>
      </c>
      <c r="BE13">
        <v>0</v>
      </c>
      <c r="BF13">
        <v>0</v>
      </c>
      <c r="BG13">
        <v>48.32</v>
      </c>
      <c r="BH13">
        <v>0.97</v>
      </c>
      <c r="BI13">
        <v>1.93</v>
      </c>
      <c r="BJ13">
        <v>0</v>
      </c>
      <c r="BK13">
        <v>0</v>
      </c>
      <c r="BL13">
        <v>0</v>
      </c>
      <c r="BM13">
        <v>2</v>
      </c>
      <c r="BN13">
        <v>37.33</v>
      </c>
      <c r="BO13">
        <v>62.82</v>
      </c>
      <c r="BP13">
        <v>0</v>
      </c>
      <c r="BQ13">
        <v>0</v>
      </c>
      <c r="BR13">
        <v>0</v>
      </c>
      <c r="BS13">
        <v>72.48</v>
      </c>
      <c r="BT13">
        <v>19.329999999999998</v>
      </c>
      <c r="BU13">
        <v>24.7</v>
      </c>
      <c r="BV13">
        <v>4.83</v>
      </c>
      <c r="BW13">
        <v>14.5</v>
      </c>
      <c r="BX13">
        <v>48.32</v>
      </c>
      <c r="BY13">
        <v>57.98</v>
      </c>
      <c r="BZ13">
        <v>6.76</v>
      </c>
      <c r="CA13">
        <v>39.619999999999997</v>
      </c>
      <c r="CB13">
        <v>5.8</v>
      </c>
      <c r="CC13">
        <v>19.329999999999998</v>
      </c>
      <c r="CD13">
        <v>0</v>
      </c>
      <c r="CE13">
        <v>48.32</v>
      </c>
      <c r="CF13">
        <v>46.39</v>
      </c>
      <c r="CG13">
        <v>0</v>
      </c>
      <c r="CH13">
        <v>18.73</v>
      </c>
      <c r="CI13">
        <v>48.32</v>
      </c>
    </row>
    <row r="14" spans="1:87">
      <c r="A14" t="s">
        <v>243</v>
      </c>
      <c r="G14" t="s">
        <v>56</v>
      </c>
      <c r="H14" s="73">
        <v>536.83000000000004</v>
      </c>
      <c r="I14" s="46">
        <v>173.17000000000002</v>
      </c>
      <c r="J14" s="46">
        <v>414.38</v>
      </c>
      <c r="K14" s="46">
        <v>111.81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48.32</v>
      </c>
      <c r="Y14">
        <v>0</v>
      </c>
      <c r="Z14">
        <v>67.650000000000006</v>
      </c>
      <c r="AA14">
        <v>52.57</v>
      </c>
      <c r="AB14">
        <v>0</v>
      </c>
      <c r="AC14">
        <v>0.48</v>
      </c>
      <c r="AD14">
        <v>0</v>
      </c>
      <c r="AE14">
        <v>0</v>
      </c>
      <c r="AF14">
        <v>12.45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115.97</v>
      </c>
      <c r="AP14">
        <v>4.83</v>
      </c>
      <c r="AQ14">
        <v>9.66</v>
      </c>
      <c r="AR14">
        <v>96.64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66.87</v>
      </c>
      <c r="AY14">
        <v>96.64</v>
      </c>
      <c r="AZ14">
        <v>0</v>
      </c>
      <c r="BA14">
        <v>0</v>
      </c>
      <c r="BB14">
        <v>37.33</v>
      </c>
      <c r="BC14">
        <v>0</v>
      </c>
      <c r="BD14">
        <v>0</v>
      </c>
      <c r="BE14">
        <v>0</v>
      </c>
      <c r="BF14">
        <v>0</v>
      </c>
      <c r="BG14">
        <v>48.32</v>
      </c>
      <c r="BH14">
        <v>0.97</v>
      </c>
      <c r="BI14">
        <v>1.93</v>
      </c>
      <c r="BJ14">
        <v>0</v>
      </c>
      <c r="BK14">
        <v>0</v>
      </c>
      <c r="BL14">
        <v>0</v>
      </c>
      <c r="BM14">
        <v>2</v>
      </c>
      <c r="BN14">
        <v>37.33</v>
      </c>
      <c r="BO14">
        <v>62.82</v>
      </c>
      <c r="BP14">
        <v>0</v>
      </c>
      <c r="BQ14">
        <v>0</v>
      </c>
      <c r="BR14">
        <v>0</v>
      </c>
      <c r="BS14">
        <v>72.48</v>
      </c>
      <c r="BT14">
        <v>19.329999999999998</v>
      </c>
      <c r="BU14">
        <v>24.7</v>
      </c>
      <c r="BV14">
        <v>4.83</v>
      </c>
      <c r="BW14">
        <v>14.5</v>
      </c>
      <c r="BX14">
        <v>48.32</v>
      </c>
      <c r="BY14">
        <v>57.98</v>
      </c>
      <c r="BZ14">
        <v>6.76</v>
      </c>
      <c r="CA14">
        <v>39.619999999999997</v>
      </c>
      <c r="CB14">
        <v>5.8</v>
      </c>
      <c r="CC14">
        <v>19.329999999999998</v>
      </c>
      <c r="CD14">
        <v>0</v>
      </c>
      <c r="CE14">
        <v>48.32</v>
      </c>
      <c r="CF14">
        <v>46.39</v>
      </c>
      <c r="CG14">
        <v>0</v>
      </c>
      <c r="CH14">
        <v>18.73</v>
      </c>
      <c r="CI14">
        <v>48.32</v>
      </c>
    </row>
    <row r="15" spans="1:87">
      <c r="A15" t="s">
        <v>244</v>
      </c>
      <c r="G15" t="s">
        <v>57</v>
      </c>
      <c r="H15" s="73">
        <v>367.71</v>
      </c>
      <c r="I15" s="46">
        <v>76.53</v>
      </c>
      <c r="J15" s="46">
        <v>317.45999999999998</v>
      </c>
      <c r="K15" s="46">
        <v>111.81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67.650000000000006</v>
      </c>
      <c r="AA15">
        <v>52.57</v>
      </c>
      <c r="AB15">
        <v>0</v>
      </c>
      <c r="AC15">
        <v>0.48</v>
      </c>
      <c r="AD15">
        <v>0</v>
      </c>
      <c r="AE15">
        <v>0</v>
      </c>
      <c r="AF15">
        <v>12.45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115.97</v>
      </c>
      <c r="AP15">
        <v>4.83</v>
      </c>
      <c r="AQ15">
        <v>9.66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66.87</v>
      </c>
      <c r="AY15">
        <v>0</v>
      </c>
      <c r="AZ15">
        <v>0</v>
      </c>
      <c r="BA15">
        <v>0</v>
      </c>
      <c r="BB15">
        <v>37.33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0.97</v>
      </c>
      <c r="BI15">
        <v>1.93</v>
      </c>
      <c r="BJ15">
        <v>0</v>
      </c>
      <c r="BK15">
        <v>0</v>
      </c>
      <c r="BL15">
        <v>0</v>
      </c>
      <c r="BM15">
        <v>2</v>
      </c>
      <c r="BN15">
        <v>37.33</v>
      </c>
      <c r="BO15">
        <v>62.82</v>
      </c>
      <c r="BP15">
        <v>0</v>
      </c>
      <c r="BQ15">
        <v>0</v>
      </c>
      <c r="BR15">
        <v>0</v>
      </c>
      <c r="BS15">
        <v>0</v>
      </c>
      <c r="BT15">
        <v>19.329999999999998</v>
      </c>
      <c r="BU15">
        <v>24.7</v>
      </c>
      <c r="BV15">
        <v>4.83</v>
      </c>
      <c r="BW15">
        <v>14.5</v>
      </c>
      <c r="BX15">
        <v>48.32</v>
      </c>
      <c r="BY15">
        <v>57.98</v>
      </c>
      <c r="BZ15">
        <v>6.76</v>
      </c>
      <c r="CA15">
        <v>39.619999999999997</v>
      </c>
      <c r="CB15">
        <v>5.8</v>
      </c>
      <c r="CC15">
        <v>19.329999999999998</v>
      </c>
      <c r="CD15">
        <v>0</v>
      </c>
      <c r="CE15">
        <v>48.32</v>
      </c>
      <c r="CF15">
        <v>46.39</v>
      </c>
      <c r="CG15">
        <v>0</v>
      </c>
      <c r="CH15">
        <v>18.45</v>
      </c>
      <c r="CI15">
        <v>48.32</v>
      </c>
    </row>
    <row r="16" spans="1:87">
      <c r="A16" t="s">
        <v>245</v>
      </c>
      <c r="G16" t="s">
        <v>58</v>
      </c>
      <c r="H16" s="73">
        <v>367.71</v>
      </c>
      <c r="I16" s="46">
        <v>76.53</v>
      </c>
      <c r="J16" s="46">
        <v>317.45999999999998</v>
      </c>
      <c r="K16" s="46">
        <v>111.81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67.650000000000006</v>
      </c>
      <c r="AA16">
        <v>52.57</v>
      </c>
      <c r="AB16">
        <v>0</v>
      </c>
      <c r="AC16">
        <v>0.48</v>
      </c>
      <c r="AD16">
        <v>0</v>
      </c>
      <c r="AE16">
        <v>0</v>
      </c>
      <c r="AF16">
        <v>12.45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115.97</v>
      </c>
      <c r="AP16">
        <v>4.83</v>
      </c>
      <c r="AQ16">
        <v>9.66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66.87</v>
      </c>
      <c r="AY16">
        <v>0</v>
      </c>
      <c r="AZ16">
        <v>0</v>
      </c>
      <c r="BA16">
        <v>0</v>
      </c>
      <c r="BB16">
        <v>37.33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0.97</v>
      </c>
      <c r="BI16">
        <v>1.93</v>
      </c>
      <c r="BJ16">
        <v>0</v>
      </c>
      <c r="BK16">
        <v>0</v>
      </c>
      <c r="BL16">
        <v>0</v>
      </c>
      <c r="BM16">
        <v>2</v>
      </c>
      <c r="BN16">
        <v>37.33</v>
      </c>
      <c r="BO16">
        <v>62.82</v>
      </c>
      <c r="BP16">
        <v>0</v>
      </c>
      <c r="BQ16">
        <v>0</v>
      </c>
      <c r="BR16">
        <v>0</v>
      </c>
      <c r="BS16">
        <v>0</v>
      </c>
      <c r="BT16">
        <v>19.329999999999998</v>
      </c>
      <c r="BU16">
        <v>24.7</v>
      </c>
      <c r="BV16">
        <v>4.83</v>
      </c>
      <c r="BW16">
        <v>14.5</v>
      </c>
      <c r="BX16">
        <v>48.32</v>
      </c>
      <c r="BY16">
        <v>57.98</v>
      </c>
      <c r="BZ16">
        <v>6.76</v>
      </c>
      <c r="CA16">
        <v>39.619999999999997</v>
      </c>
      <c r="CB16">
        <v>5.8</v>
      </c>
      <c r="CC16">
        <v>19.329999999999998</v>
      </c>
      <c r="CD16">
        <v>0</v>
      </c>
      <c r="CE16">
        <v>48.32</v>
      </c>
      <c r="CF16">
        <v>46.39</v>
      </c>
      <c r="CG16">
        <v>0</v>
      </c>
      <c r="CH16">
        <v>18.45</v>
      </c>
      <c r="CI16">
        <v>48.32</v>
      </c>
    </row>
    <row r="17" spans="1:87">
      <c r="A17" t="s">
        <v>246</v>
      </c>
      <c r="G17" t="s">
        <v>59</v>
      </c>
      <c r="H17" s="73">
        <v>367.71</v>
      </c>
      <c r="I17" s="46">
        <v>76.53</v>
      </c>
      <c r="J17" s="46">
        <v>317.45999999999998</v>
      </c>
      <c r="K17" s="46">
        <v>111.81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67.650000000000006</v>
      </c>
      <c r="AA17">
        <v>52.57</v>
      </c>
      <c r="AB17">
        <v>0</v>
      </c>
      <c r="AC17">
        <v>0.48</v>
      </c>
      <c r="AD17">
        <v>0</v>
      </c>
      <c r="AE17">
        <v>0</v>
      </c>
      <c r="AF17">
        <v>12.45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115.97</v>
      </c>
      <c r="AP17">
        <v>4.83</v>
      </c>
      <c r="AQ17">
        <v>9.66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66.87</v>
      </c>
      <c r="AY17">
        <v>0</v>
      </c>
      <c r="AZ17">
        <v>0</v>
      </c>
      <c r="BA17">
        <v>0</v>
      </c>
      <c r="BB17">
        <v>37.33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0.97</v>
      </c>
      <c r="BI17">
        <v>1.93</v>
      </c>
      <c r="BJ17">
        <v>0</v>
      </c>
      <c r="BK17">
        <v>0</v>
      </c>
      <c r="BL17">
        <v>0</v>
      </c>
      <c r="BM17">
        <v>2</v>
      </c>
      <c r="BN17">
        <v>37.33</v>
      </c>
      <c r="BO17">
        <v>62.82</v>
      </c>
      <c r="BP17">
        <v>0</v>
      </c>
      <c r="BQ17">
        <v>0</v>
      </c>
      <c r="BR17">
        <v>0</v>
      </c>
      <c r="BS17">
        <v>0</v>
      </c>
      <c r="BT17">
        <v>19.329999999999998</v>
      </c>
      <c r="BU17">
        <v>24.7</v>
      </c>
      <c r="BV17">
        <v>4.83</v>
      </c>
      <c r="BW17">
        <v>14.5</v>
      </c>
      <c r="BX17">
        <v>48.32</v>
      </c>
      <c r="BY17">
        <v>57.98</v>
      </c>
      <c r="BZ17">
        <v>6.76</v>
      </c>
      <c r="CA17">
        <v>39.619999999999997</v>
      </c>
      <c r="CB17">
        <v>5.8</v>
      </c>
      <c r="CC17">
        <v>19.329999999999998</v>
      </c>
      <c r="CD17">
        <v>0</v>
      </c>
      <c r="CE17">
        <v>48.32</v>
      </c>
      <c r="CF17">
        <v>46.39</v>
      </c>
      <c r="CG17">
        <v>0</v>
      </c>
      <c r="CH17">
        <v>18.45</v>
      </c>
      <c r="CI17">
        <v>48.32</v>
      </c>
    </row>
    <row r="18" spans="1:87">
      <c r="A18" t="s">
        <v>247</v>
      </c>
      <c r="G18" t="s">
        <v>60</v>
      </c>
      <c r="H18" s="73">
        <v>367.71</v>
      </c>
      <c r="I18" s="46">
        <v>76.53</v>
      </c>
      <c r="J18" s="46">
        <v>317.45999999999998</v>
      </c>
      <c r="K18" s="46">
        <v>111.81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67.650000000000006</v>
      </c>
      <c r="AA18">
        <v>52.57</v>
      </c>
      <c r="AB18">
        <v>0</v>
      </c>
      <c r="AC18">
        <v>0.48</v>
      </c>
      <c r="AD18">
        <v>0</v>
      </c>
      <c r="AE18">
        <v>0</v>
      </c>
      <c r="AF18">
        <v>12.45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115.97</v>
      </c>
      <c r="AP18">
        <v>4.83</v>
      </c>
      <c r="AQ18">
        <v>9.66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66.87</v>
      </c>
      <c r="AY18">
        <v>0</v>
      </c>
      <c r="AZ18">
        <v>0</v>
      </c>
      <c r="BA18">
        <v>0</v>
      </c>
      <c r="BB18">
        <v>37.33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0.97</v>
      </c>
      <c r="BI18">
        <v>1.93</v>
      </c>
      <c r="BJ18">
        <v>0</v>
      </c>
      <c r="BK18">
        <v>0</v>
      </c>
      <c r="BL18">
        <v>0</v>
      </c>
      <c r="BM18">
        <v>2</v>
      </c>
      <c r="BN18">
        <v>37.33</v>
      </c>
      <c r="BO18">
        <v>62.82</v>
      </c>
      <c r="BP18">
        <v>0</v>
      </c>
      <c r="BQ18">
        <v>0</v>
      </c>
      <c r="BR18">
        <v>0</v>
      </c>
      <c r="BS18">
        <v>0</v>
      </c>
      <c r="BT18">
        <v>19.329999999999998</v>
      </c>
      <c r="BU18">
        <v>24.7</v>
      </c>
      <c r="BV18">
        <v>4.83</v>
      </c>
      <c r="BW18">
        <v>14.5</v>
      </c>
      <c r="BX18">
        <v>48.32</v>
      </c>
      <c r="BY18">
        <v>57.98</v>
      </c>
      <c r="BZ18">
        <v>6.76</v>
      </c>
      <c r="CA18">
        <v>39.619999999999997</v>
      </c>
      <c r="CB18">
        <v>5.8</v>
      </c>
      <c r="CC18">
        <v>19.329999999999998</v>
      </c>
      <c r="CD18">
        <v>0</v>
      </c>
      <c r="CE18">
        <v>48.32</v>
      </c>
      <c r="CF18">
        <v>46.39</v>
      </c>
      <c r="CG18">
        <v>0</v>
      </c>
      <c r="CH18">
        <v>18.45</v>
      </c>
      <c r="CI18">
        <v>48.32</v>
      </c>
    </row>
    <row r="19" spans="1:87">
      <c r="A19" t="s">
        <v>261</v>
      </c>
      <c r="G19" t="s">
        <v>61</v>
      </c>
      <c r="H19" s="73">
        <v>367.71</v>
      </c>
      <c r="I19" s="46">
        <v>76.53</v>
      </c>
      <c r="J19" s="46">
        <v>317.08999999999997</v>
      </c>
      <c r="K19" s="46">
        <v>111.81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67.650000000000006</v>
      </c>
      <c r="AA19">
        <v>52.57</v>
      </c>
      <c r="AB19">
        <v>0</v>
      </c>
      <c r="AC19">
        <v>0.48</v>
      </c>
      <c r="AD19">
        <v>0</v>
      </c>
      <c r="AE19">
        <v>0</v>
      </c>
      <c r="AF19">
        <v>12.45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115.97</v>
      </c>
      <c r="AP19">
        <v>4.83</v>
      </c>
      <c r="AQ19">
        <v>9.66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66.87</v>
      </c>
      <c r="AY19">
        <v>0</v>
      </c>
      <c r="AZ19">
        <v>0</v>
      </c>
      <c r="BA19">
        <v>0</v>
      </c>
      <c r="BB19">
        <v>37.33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0.97</v>
      </c>
      <c r="BI19">
        <v>1.93</v>
      </c>
      <c r="BJ19">
        <v>0</v>
      </c>
      <c r="BK19">
        <v>0</v>
      </c>
      <c r="BL19">
        <v>0</v>
      </c>
      <c r="BM19">
        <v>2</v>
      </c>
      <c r="BN19">
        <v>37.33</v>
      </c>
      <c r="BO19">
        <v>62.82</v>
      </c>
      <c r="BP19">
        <v>0</v>
      </c>
      <c r="BQ19">
        <v>0</v>
      </c>
      <c r="BR19">
        <v>0</v>
      </c>
      <c r="BS19">
        <v>0</v>
      </c>
      <c r="BT19">
        <v>19.329999999999998</v>
      </c>
      <c r="BU19">
        <v>24.7</v>
      </c>
      <c r="BV19">
        <v>4.83</v>
      </c>
      <c r="BW19">
        <v>14.5</v>
      </c>
      <c r="BX19">
        <v>48.32</v>
      </c>
      <c r="BY19">
        <v>57.98</v>
      </c>
      <c r="BZ19">
        <v>6.76</v>
      </c>
      <c r="CA19">
        <v>39.619999999999997</v>
      </c>
      <c r="CB19">
        <v>5.8</v>
      </c>
      <c r="CC19">
        <v>19.329999999999998</v>
      </c>
      <c r="CD19">
        <v>0</v>
      </c>
      <c r="CE19">
        <v>48.32</v>
      </c>
      <c r="CF19">
        <v>46.39</v>
      </c>
      <c r="CG19">
        <v>0</v>
      </c>
      <c r="CH19">
        <v>18.079999999999998</v>
      </c>
      <c r="CI19">
        <v>48.32</v>
      </c>
    </row>
    <row r="20" spans="1:87">
      <c r="A20" t="s">
        <v>262</v>
      </c>
      <c r="G20" t="s">
        <v>62</v>
      </c>
      <c r="H20" s="73">
        <v>367.71</v>
      </c>
      <c r="I20" s="46">
        <v>76.53</v>
      </c>
      <c r="J20" s="46">
        <v>317.08999999999997</v>
      </c>
      <c r="K20" s="46">
        <v>111.81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67.650000000000006</v>
      </c>
      <c r="AA20">
        <v>52.57</v>
      </c>
      <c r="AB20">
        <v>0</v>
      </c>
      <c r="AC20">
        <v>0.48</v>
      </c>
      <c r="AD20">
        <v>0</v>
      </c>
      <c r="AE20">
        <v>0</v>
      </c>
      <c r="AF20">
        <v>12.45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115.97</v>
      </c>
      <c r="AP20">
        <v>4.83</v>
      </c>
      <c r="AQ20">
        <v>9.66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66.87</v>
      </c>
      <c r="AY20">
        <v>0</v>
      </c>
      <c r="AZ20">
        <v>0</v>
      </c>
      <c r="BA20">
        <v>0</v>
      </c>
      <c r="BB20">
        <v>37.33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0.97</v>
      </c>
      <c r="BI20">
        <v>1.93</v>
      </c>
      <c r="BJ20">
        <v>0</v>
      </c>
      <c r="BK20">
        <v>0</v>
      </c>
      <c r="BL20">
        <v>0</v>
      </c>
      <c r="BM20">
        <v>2</v>
      </c>
      <c r="BN20">
        <v>37.33</v>
      </c>
      <c r="BO20">
        <v>62.82</v>
      </c>
      <c r="BP20">
        <v>0</v>
      </c>
      <c r="BQ20">
        <v>0</v>
      </c>
      <c r="BR20">
        <v>0</v>
      </c>
      <c r="BS20">
        <v>0</v>
      </c>
      <c r="BT20">
        <v>19.329999999999998</v>
      </c>
      <c r="BU20">
        <v>24.7</v>
      </c>
      <c r="BV20">
        <v>4.83</v>
      </c>
      <c r="BW20">
        <v>14.5</v>
      </c>
      <c r="BX20">
        <v>48.32</v>
      </c>
      <c r="BY20">
        <v>57.98</v>
      </c>
      <c r="BZ20">
        <v>6.76</v>
      </c>
      <c r="CA20">
        <v>39.619999999999997</v>
      </c>
      <c r="CB20">
        <v>5.8</v>
      </c>
      <c r="CC20">
        <v>19.329999999999998</v>
      </c>
      <c r="CD20">
        <v>0</v>
      </c>
      <c r="CE20">
        <v>48.32</v>
      </c>
      <c r="CF20">
        <v>46.39</v>
      </c>
      <c r="CG20">
        <v>0</v>
      </c>
      <c r="CH20">
        <v>18.079999999999998</v>
      </c>
      <c r="CI20">
        <v>48.32</v>
      </c>
    </row>
    <row r="21" spans="1:87">
      <c r="A21" t="s">
        <v>248</v>
      </c>
      <c r="G21" t="s">
        <v>63</v>
      </c>
      <c r="H21" s="73">
        <v>366.73999999999995</v>
      </c>
      <c r="I21" s="46">
        <v>76.53</v>
      </c>
      <c r="J21" s="46">
        <v>317.08999999999997</v>
      </c>
      <c r="K21" s="46">
        <v>111.81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67.650000000000006</v>
      </c>
      <c r="AA21">
        <v>52.57</v>
      </c>
      <c r="AB21">
        <v>0</v>
      </c>
      <c r="AC21">
        <v>0.48</v>
      </c>
      <c r="AD21">
        <v>0</v>
      </c>
      <c r="AE21">
        <v>0</v>
      </c>
      <c r="AF21">
        <v>12.45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115.97</v>
      </c>
      <c r="AP21">
        <v>4.83</v>
      </c>
      <c r="AQ21">
        <v>9.66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66.87</v>
      </c>
      <c r="AY21">
        <v>0</v>
      </c>
      <c r="AZ21">
        <v>0</v>
      </c>
      <c r="BA21">
        <v>0</v>
      </c>
      <c r="BB21">
        <v>37.33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1.93</v>
      </c>
      <c r="BJ21">
        <v>0</v>
      </c>
      <c r="BK21">
        <v>0</v>
      </c>
      <c r="BL21">
        <v>0</v>
      </c>
      <c r="BM21">
        <v>2</v>
      </c>
      <c r="BN21">
        <v>37.33</v>
      </c>
      <c r="BO21">
        <v>62.82</v>
      </c>
      <c r="BP21">
        <v>0</v>
      </c>
      <c r="BQ21">
        <v>0</v>
      </c>
      <c r="BR21">
        <v>0</v>
      </c>
      <c r="BS21">
        <v>0</v>
      </c>
      <c r="BT21">
        <v>19.329999999999998</v>
      </c>
      <c r="BU21">
        <v>24.7</v>
      </c>
      <c r="BV21">
        <v>4.83</v>
      </c>
      <c r="BW21">
        <v>14.5</v>
      </c>
      <c r="BX21">
        <v>48.32</v>
      </c>
      <c r="BY21">
        <v>57.98</v>
      </c>
      <c r="BZ21">
        <v>6.76</v>
      </c>
      <c r="CA21">
        <v>39.619999999999997</v>
      </c>
      <c r="CB21">
        <v>5.8</v>
      </c>
      <c r="CC21">
        <v>19.329999999999998</v>
      </c>
      <c r="CD21">
        <v>0</v>
      </c>
      <c r="CE21">
        <v>48.32</v>
      </c>
      <c r="CF21">
        <v>46.39</v>
      </c>
      <c r="CG21">
        <v>0</v>
      </c>
      <c r="CH21">
        <v>18.079999999999998</v>
      </c>
      <c r="CI21">
        <v>48.32</v>
      </c>
    </row>
    <row r="22" spans="1:87">
      <c r="A22" t="s">
        <v>249</v>
      </c>
      <c r="G22" t="s">
        <v>64</v>
      </c>
      <c r="H22" s="73">
        <v>366.73999999999995</v>
      </c>
      <c r="I22" s="46">
        <v>76.53</v>
      </c>
      <c r="J22" s="46">
        <v>317.08999999999997</v>
      </c>
      <c r="K22" s="46">
        <v>111.81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67.650000000000006</v>
      </c>
      <c r="AA22">
        <v>52.57</v>
      </c>
      <c r="AB22">
        <v>0</v>
      </c>
      <c r="AC22">
        <v>0.48</v>
      </c>
      <c r="AD22">
        <v>0</v>
      </c>
      <c r="AE22">
        <v>0</v>
      </c>
      <c r="AF22">
        <v>12.45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115.97</v>
      </c>
      <c r="AP22">
        <v>4.83</v>
      </c>
      <c r="AQ22">
        <v>9.66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66.87</v>
      </c>
      <c r="AY22">
        <v>0</v>
      </c>
      <c r="AZ22">
        <v>0</v>
      </c>
      <c r="BA22">
        <v>0</v>
      </c>
      <c r="BB22">
        <v>37.33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1.93</v>
      </c>
      <c r="BJ22">
        <v>0</v>
      </c>
      <c r="BK22">
        <v>0</v>
      </c>
      <c r="BL22">
        <v>0</v>
      </c>
      <c r="BM22">
        <v>2</v>
      </c>
      <c r="BN22">
        <v>37.33</v>
      </c>
      <c r="BO22">
        <v>62.82</v>
      </c>
      <c r="BP22">
        <v>0</v>
      </c>
      <c r="BQ22">
        <v>0</v>
      </c>
      <c r="BR22">
        <v>0</v>
      </c>
      <c r="BS22">
        <v>0</v>
      </c>
      <c r="BT22">
        <v>19.329999999999998</v>
      </c>
      <c r="BU22">
        <v>24.7</v>
      </c>
      <c r="BV22">
        <v>4.83</v>
      </c>
      <c r="BW22">
        <v>14.5</v>
      </c>
      <c r="BX22">
        <v>48.32</v>
      </c>
      <c r="BY22">
        <v>57.98</v>
      </c>
      <c r="BZ22">
        <v>6.76</v>
      </c>
      <c r="CA22">
        <v>39.619999999999997</v>
      </c>
      <c r="CB22">
        <v>5.8</v>
      </c>
      <c r="CC22">
        <v>19.329999999999998</v>
      </c>
      <c r="CD22">
        <v>0</v>
      </c>
      <c r="CE22">
        <v>48.32</v>
      </c>
      <c r="CF22">
        <v>46.39</v>
      </c>
      <c r="CG22">
        <v>0</v>
      </c>
      <c r="CH22">
        <v>18.079999999999998</v>
      </c>
      <c r="CI22">
        <v>48.32</v>
      </c>
    </row>
    <row r="23" spans="1:87">
      <c r="A23" t="s">
        <v>250</v>
      </c>
      <c r="G23" t="s">
        <v>65</v>
      </c>
      <c r="H23" s="73">
        <v>366.73999999999995</v>
      </c>
      <c r="I23" s="46">
        <v>76.53</v>
      </c>
      <c r="J23" s="46">
        <v>316.71999999999997</v>
      </c>
      <c r="K23" s="46">
        <v>111.81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67.650000000000006</v>
      </c>
      <c r="AA23">
        <v>52.57</v>
      </c>
      <c r="AB23">
        <v>0</v>
      </c>
      <c r="AC23">
        <v>0.48</v>
      </c>
      <c r="AD23">
        <v>0</v>
      </c>
      <c r="AE23">
        <v>0</v>
      </c>
      <c r="AF23">
        <v>12.45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66.87</v>
      </c>
      <c r="AN23">
        <v>0</v>
      </c>
      <c r="AO23">
        <v>115.97</v>
      </c>
      <c r="AP23">
        <v>4.83</v>
      </c>
      <c r="AQ23">
        <v>9.66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37.33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1.93</v>
      </c>
      <c r="BJ23">
        <v>0</v>
      </c>
      <c r="BK23">
        <v>0</v>
      </c>
      <c r="BL23">
        <v>0</v>
      </c>
      <c r="BM23">
        <v>0</v>
      </c>
      <c r="BN23">
        <v>37.33</v>
      </c>
      <c r="BO23">
        <v>62.82</v>
      </c>
      <c r="BP23">
        <v>0</v>
      </c>
      <c r="BQ23">
        <v>0</v>
      </c>
      <c r="BR23">
        <v>0</v>
      </c>
      <c r="BS23">
        <v>0</v>
      </c>
      <c r="BT23">
        <v>19.329999999999998</v>
      </c>
      <c r="BU23">
        <v>24.7</v>
      </c>
      <c r="BV23">
        <v>4.83</v>
      </c>
      <c r="BW23">
        <v>14.5</v>
      </c>
      <c r="BX23">
        <v>48.32</v>
      </c>
      <c r="BY23">
        <v>57.98</v>
      </c>
      <c r="BZ23">
        <v>6.76</v>
      </c>
      <c r="CA23">
        <v>39.619999999999997</v>
      </c>
      <c r="CB23">
        <v>5.8</v>
      </c>
      <c r="CC23">
        <v>19.329999999999998</v>
      </c>
      <c r="CD23">
        <v>0</v>
      </c>
      <c r="CE23">
        <v>48.32</v>
      </c>
      <c r="CF23">
        <v>46.39</v>
      </c>
      <c r="CG23">
        <v>0</v>
      </c>
      <c r="CH23">
        <v>17.71</v>
      </c>
      <c r="CI23">
        <v>48.32</v>
      </c>
    </row>
    <row r="24" spans="1:87">
      <c r="A24" t="s">
        <v>251</v>
      </c>
      <c r="G24" t="s">
        <v>66</v>
      </c>
      <c r="H24" s="73">
        <v>366.73999999999995</v>
      </c>
      <c r="I24" s="46">
        <v>76.53</v>
      </c>
      <c r="J24" s="46">
        <v>316.71999999999997</v>
      </c>
      <c r="K24" s="46">
        <v>111.81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67.650000000000006</v>
      </c>
      <c r="AA24">
        <v>52.57</v>
      </c>
      <c r="AB24">
        <v>0</v>
      </c>
      <c r="AC24">
        <v>0.48</v>
      </c>
      <c r="AD24">
        <v>0</v>
      </c>
      <c r="AE24">
        <v>0</v>
      </c>
      <c r="AF24">
        <v>12.45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66.87</v>
      </c>
      <c r="AN24">
        <v>0</v>
      </c>
      <c r="AO24">
        <v>115.97</v>
      </c>
      <c r="AP24">
        <v>4.83</v>
      </c>
      <c r="AQ24">
        <v>9.66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37.33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1.93</v>
      </c>
      <c r="BJ24">
        <v>0</v>
      </c>
      <c r="BK24">
        <v>0</v>
      </c>
      <c r="BL24">
        <v>0</v>
      </c>
      <c r="BM24">
        <v>0</v>
      </c>
      <c r="BN24">
        <v>37.33</v>
      </c>
      <c r="BO24">
        <v>62.82</v>
      </c>
      <c r="BP24">
        <v>0</v>
      </c>
      <c r="BQ24">
        <v>0</v>
      </c>
      <c r="BR24">
        <v>0</v>
      </c>
      <c r="BS24">
        <v>0</v>
      </c>
      <c r="BT24">
        <v>19.329999999999998</v>
      </c>
      <c r="BU24">
        <v>24.7</v>
      </c>
      <c r="BV24">
        <v>4.83</v>
      </c>
      <c r="BW24">
        <v>14.5</v>
      </c>
      <c r="BX24">
        <v>48.32</v>
      </c>
      <c r="BY24">
        <v>57.98</v>
      </c>
      <c r="BZ24">
        <v>6.76</v>
      </c>
      <c r="CA24">
        <v>39.619999999999997</v>
      </c>
      <c r="CB24">
        <v>5.8</v>
      </c>
      <c r="CC24">
        <v>19.329999999999998</v>
      </c>
      <c r="CD24">
        <v>0</v>
      </c>
      <c r="CE24">
        <v>48.32</v>
      </c>
      <c r="CF24">
        <v>46.39</v>
      </c>
      <c r="CG24">
        <v>0</v>
      </c>
      <c r="CH24">
        <v>17.71</v>
      </c>
      <c r="CI24">
        <v>48.32</v>
      </c>
    </row>
    <row r="25" spans="1:87">
      <c r="A25" t="s">
        <v>252</v>
      </c>
      <c r="G25" t="s">
        <v>67</v>
      </c>
      <c r="H25" s="73">
        <v>366.73999999999995</v>
      </c>
      <c r="I25" s="46">
        <v>76.53</v>
      </c>
      <c r="J25" s="46">
        <v>316.71999999999997</v>
      </c>
      <c r="K25" s="46">
        <v>111.81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67.650000000000006</v>
      </c>
      <c r="AA25">
        <v>52.57</v>
      </c>
      <c r="AB25">
        <v>0</v>
      </c>
      <c r="AC25">
        <v>0.48</v>
      </c>
      <c r="AD25">
        <v>0</v>
      </c>
      <c r="AE25">
        <v>0</v>
      </c>
      <c r="AF25">
        <v>12.45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66.87</v>
      </c>
      <c r="AN25">
        <v>0</v>
      </c>
      <c r="AO25">
        <v>115.97</v>
      </c>
      <c r="AP25">
        <v>4.83</v>
      </c>
      <c r="AQ25">
        <v>9.66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37.33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1.93</v>
      </c>
      <c r="BJ25">
        <v>0</v>
      </c>
      <c r="BK25">
        <v>0</v>
      </c>
      <c r="BL25">
        <v>0</v>
      </c>
      <c r="BM25">
        <v>0</v>
      </c>
      <c r="BN25">
        <v>37.33</v>
      </c>
      <c r="BO25">
        <v>62.82</v>
      </c>
      <c r="BP25">
        <v>0</v>
      </c>
      <c r="BQ25">
        <v>0</v>
      </c>
      <c r="BR25">
        <v>0</v>
      </c>
      <c r="BS25">
        <v>0</v>
      </c>
      <c r="BT25">
        <v>19.329999999999998</v>
      </c>
      <c r="BU25">
        <v>24.7</v>
      </c>
      <c r="BV25">
        <v>4.83</v>
      </c>
      <c r="BW25">
        <v>14.5</v>
      </c>
      <c r="BX25">
        <v>48.32</v>
      </c>
      <c r="BY25">
        <v>57.98</v>
      </c>
      <c r="BZ25">
        <v>6.76</v>
      </c>
      <c r="CA25">
        <v>39.619999999999997</v>
      </c>
      <c r="CB25">
        <v>5.8</v>
      </c>
      <c r="CC25">
        <v>19.329999999999998</v>
      </c>
      <c r="CD25">
        <v>0</v>
      </c>
      <c r="CE25">
        <v>48.32</v>
      </c>
      <c r="CF25">
        <v>46.39</v>
      </c>
      <c r="CG25">
        <v>0</v>
      </c>
      <c r="CH25">
        <v>17.71</v>
      </c>
      <c r="CI25">
        <v>48.32</v>
      </c>
    </row>
    <row r="26" spans="1:87">
      <c r="A26" t="s">
        <v>253</v>
      </c>
      <c r="G26" t="s">
        <v>68</v>
      </c>
      <c r="H26" s="73">
        <v>366.73999999999995</v>
      </c>
      <c r="I26" s="46">
        <v>76.53</v>
      </c>
      <c r="J26" s="46">
        <v>316.71999999999997</v>
      </c>
      <c r="K26" s="46">
        <v>111.81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67.650000000000006</v>
      </c>
      <c r="AA26">
        <v>52.57</v>
      </c>
      <c r="AB26">
        <v>0</v>
      </c>
      <c r="AC26">
        <v>0.48</v>
      </c>
      <c r="AD26">
        <v>0</v>
      </c>
      <c r="AE26">
        <v>0</v>
      </c>
      <c r="AF26">
        <v>12.45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66.87</v>
      </c>
      <c r="AN26">
        <v>0</v>
      </c>
      <c r="AO26">
        <v>115.97</v>
      </c>
      <c r="AP26">
        <v>4.83</v>
      </c>
      <c r="AQ26">
        <v>9.66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37.33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1.93</v>
      </c>
      <c r="BJ26">
        <v>0</v>
      </c>
      <c r="BK26">
        <v>0</v>
      </c>
      <c r="BL26">
        <v>0</v>
      </c>
      <c r="BM26">
        <v>0</v>
      </c>
      <c r="BN26">
        <v>37.33</v>
      </c>
      <c r="BO26">
        <v>62.82</v>
      </c>
      <c r="BP26">
        <v>0</v>
      </c>
      <c r="BQ26">
        <v>0</v>
      </c>
      <c r="BR26">
        <v>0</v>
      </c>
      <c r="BS26">
        <v>0</v>
      </c>
      <c r="BT26">
        <v>19.329999999999998</v>
      </c>
      <c r="BU26">
        <v>24.7</v>
      </c>
      <c r="BV26">
        <v>4.83</v>
      </c>
      <c r="BW26">
        <v>14.5</v>
      </c>
      <c r="BX26">
        <v>48.32</v>
      </c>
      <c r="BY26">
        <v>57.98</v>
      </c>
      <c r="BZ26">
        <v>6.76</v>
      </c>
      <c r="CA26">
        <v>39.619999999999997</v>
      </c>
      <c r="CB26">
        <v>5.8</v>
      </c>
      <c r="CC26">
        <v>19.329999999999998</v>
      </c>
      <c r="CD26">
        <v>0</v>
      </c>
      <c r="CE26">
        <v>48.32</v>
      </c>
      <c r="CF26">
        <v>46.39</v>
      </c>
      <c r="CG26">
        <v>0</v>
      </c>
      <c r="CH26">
        <v>17.71</v>
      </c>
      <c r="CI26">
        <v>48.32</v>
      </c>
    </row>
    <row r="27" spans="1:87">
      <c r="A27" t="s">
        <v>254</v>
      </c>
      <c r="G27" t="s">
        <v>69</v>
      </c>
      <c r="H27" s="73">
        <v>366.73999999999995</v>
      </c>
      <c r="I27" s="46">
        <v>66.87</v>
      </c>
      <c r="J27" s="46">
        <v>316.36</v>
      </c>
      <c r="K27" s="46">
        <v>111.81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67.650000000000006</v>
      </c>
      <c r="AA27">
        <v>52.57</v>
      </c>
      <c r="AB27">
        <v>0</v>
      </c>
      <c r="AC27">
        <v>0.48</v>
      </c>
      <c r="AD27">
        <v>0</v>
      </c>
      <c r="AE27">
        <v>0</v>
      </c>
      <c r="AF27">
        <v>12.45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66.87</v>
      </c>
      <c r="AN27">
        <v>0</v>
      </c>
      <c r="AO27">
        <v>115.97</v>
      </c>
      <c r="AP27">
        <v>4.83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37.33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1.93</v>
      </c>
      <c r="BJ27">
        <v>0</v>
      </c>
      <c r="BK27">
        <v>0</v>
      </c>
      <c r="BL27">
        <v>0</v>
      </c>
      <c r="BM27">
        <v>0</v>
      </c>
      <c r="BN27">
        <v>37.33</v>
      </c>
      <c r="BO27">
        <v>62.82</v>
      </c>
      <c r="BP27">
        <v>0</v>
      </c>
      <c r="BQ27">
        <v>0</v>
      </c>
      <c r="BR27">
        <v>0</v>
      </c>
      <c r="BS27">
        <v>0</v>
      </c>
      <c r="BT27">
        <v>19.329999999999998</v>
      </c>
      <c r="BU27">
        <v>24.7</v>
      </c>
      <c r="BV27">
        <v>4.83</v>
      </c>
      <c r="BW27">
        <v>14.5</v>
      </c>
      <c r="BX27">
        <v>48.32</v>
      </c>
      <c r="BY27">
        <v>57.98</v>
      </c>
      <c r="BZ27">
        <v>6.76</v>
      </c>
      <c r="CA27">
        <v>39.619999999999997</v>
      </c>
      <c r="CB27">
        <v>5.8</v>
      </c>
      <c r="CC27">
        <v>19.329999999999998</v>
      </c>
      <c r="CD27">
        <v>0</v>
      </c>
      <c r="CE27">
        <v>48.32</v>
      </c>
      <c r="CF27">
        <v>46.39</v>
      </c>
      <c r="CG27">
        <v>0</v>
      </c>
      <c r="CH27">
        <v>17.350000000000001</v>
      </c>
      <c r="CI27">
        <v>48.32</v>
      </c>
    </row>
    <row r="28" spans="1:87">
      <c r="A28" t="s">
        <v>255</v>
      </c>
      <c r="G28" t="s">
        <v>70</v>
      </c>
      <c r="H28" s="73">
        <v>366.73999999999995</v>
      </c>
      <c r="I28" s="46">
        <v>66.87</v>
      </c>
      <c r="J28" s="46">
        <v>316.36</v>
      </c>
      <c r="K28" s="46">
        <v>111.81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67.650000000000006</v>
      </c>
      <c r="AA28">
        <v>52.57</v>
      </c>
      <c r="AB28">
        <v>0</v>
      </c>
      <c r="AC28">
        <v>0.48</v>
      </c>
      <c r="AD28">
        <v>0</v>
      </c>
      <c r="AE28">
        <v>0</v>
      </c>
      <c r="AF28">
        <v>12.45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66.87</v>
      </c>
      <c r="AN28">
        <v>0</v>
      </c>
      <c r="AO28">
        <v>115.97</v>
      </c>
      <c r="AP28">
        <v>4.83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37.33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1.93</v>
      </c>
      <c r="BJ28">
        <v>0</v>
      </c>
      <c r="BK28">
        <v>0</v>
      </c>
      <c r="BL28">
        <v>0</v>
      </c>
      <c r="BM28">
        <v>0</v>
      </c>
      <c r="BN28">
        <v>37.33</v>
      </c>
      <c r="BO28">
        <v>62.82</v>
      </c>
      <c r="BP28">
        <v>0</v>
      </c>
      <c r="BQ28">
        <v>0</v>
      </c>
      <c r="BR28">
        <v>0</v>
      </c>
      <c r="BS28">
        <v>0</v>
      </c>
      <c r="BT28">
        <v>19.329999999999998</v>
      </c>
      <c r="BU28">
        <v>24.7</v>
      </c>
      <c r="BV28">
        <v>4.83</v>
      </c>
      <c r="BW28">
        <v>14.5</v>
      </c>
      <c r="BX28">
        <v>48.32</v>
      </c>
      <c r="BY28">
        <v>57.98</v>
      </c>
      <c r="BZ28">
        <v>6.76</v>
      </c>
      <c r="CA28">
        <v>39.619999999999997</v>
      </c>
      <c r="CB28">
        <v>5.8</v>
      </c>
      <c r="CC28">
        <v>19.329999999999998</v>
      </c>
      <c r="CD28">
        <v>0</v>
      </c>
      <c r="CE28">
        <v>48.32</v>
      </c>
      <c r="CF28">
        <v>46.39</v>
      </c>
      <c r="CG28">
        <v>0</v>
      </c>
      <c r="CH28">
        <v>17.350000000000001</v>
      </c>
      <c r="CI28">
        <v>48.32</v>
      </c>
    </row>
    <row r="29" spans="1:87">
      <c r="A29" t="s">
        <v>263</v>
      </c>
      <c r="G29" t="s">
        <v>71</v>
      </c>
      <c r="H29" s="73">
        <v>366.73999999999995</v>
      </c>
      <c r="I29" s="46">
        <v>66.87</v>
      </c>
      <c r="J29" s="46">
        <v>316.36</v>
      </c>
      <c r="K29" s="46">
        <v>111.81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67.650000000000006</v>
      </c>
      <c r="AA29">
        <v>52.57</v>
      </c>
      <c r="AB29">
        <v>0</v>
      </c>
      <c r="AC29">
        <v>0.48</v>
      </c>
      <c r="AD29">
        <v>0</v>
      </c>
      <c r="AE29">
        <v>0</v>
      </c>
      <c r="AF29">
        <v>12.45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66.87</v>
      </c>
      <c r="AN29">
        <v>0</v>
      </c>
      <c r="AO29">
        <v>115.97</v>
      </c>
      <c r="AP29">
        <v>4.83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37.33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1.93</v>
      </c>
      <c r="BJ29">
        <v>0</v>
      </c>
      <c r="BK29">
        <v>0</v>
      </c>
      <c r="BL29">
        <v>0</v>
      </c>
      <c r="BM29">
        <v>0</v>
      </c>
      <c r="BN29">
        <v>37.33</v>
      </c>
      <c r="BO29">
        <v>62.82</v>
      </c>
      <c r="BP29">
        <v>0</v>
      </c>
      <c r="BQ29">
        <v>0</v>
      </c>
      <c r="BR29">
        <v>0</v>
      </c>
      <c r="BS29">
        <v>0</v>
      </c>
      <c r="BT29">
        <v>19.329999999999998</v>
      </c>
      <c r="BU29">
        <v>24.7</v>
      </c>
      <c r="BV29">
        <v>4.83</v>
      </c>
      <c r="BW29">
        <v>14.5</v>
      </c>
      <c r="BX29">
        <v>48.32</v>
      </c>
      <c r="BY29">
        <v>57.98</v>
      </c>
      <c r="BZ29">
        <v>6.76</v>
      </c>
      <c r="CA29">
        <v>39.619999999999997</v>
      </c>
      <c r="CB29">
        <v>5.8</v>
      </c>
      <c r="CC29">
        <v>19.329999999999998</v>
      </c>
      <c r="CD29">
        <v>0</v>
      </c>
      <c r="CE29">
        <v>48.32</v>
      </c>
      <c r="CF29">
        <v>46.39</v>
      </c>
      <c r="CG29">
        <v>0</v>
      </c>
      <c r="CH29">
        <v>17.350000000000001</v>
      </c>
      <c r="CI29">
        <v>48.32</v>
      </c>
    </row>
    <row r="30" spans="1:87">
      <c r="A30" t="s">
        <v>264</v>
      </c>
      <c r="G30" t="s">
        <v>72</v>
      </c>
      <c r="H30" s="73">
        <v>366.73999999999995</v>
      </c>
      <c r="I30" s="46">
        <v>66.87</v>
      </c>
      <c r="J30" s="46">
        <v>316.36</v>
      </c>
      <c r="K30" s="46">
        <v>111.81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67.650000000000006</v>
      </c>
      <c r="AA30">
        <v>52.57</v>
      </c>
      <c r="AB30">
        <v>0</v>
      </c>
      <c r="AC30">
        <v>0.48</v>
      </c>
      <c r="AD30">
        <v>0</v>
      </c>
      <c r="AE30">
        <v>0</v>
      </c>
      <c r="AF30">
        <v>12.45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66.87</v>
      </c>
      <c r="AN30">
        <v>0</v>
      </c>
      <c r="AO30">
        <v>115.97</v>
      </c>
      <c r="AP30">
        <v>4.83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37.33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1.93</v>
      </c>
      <c r="BJ30">
        <v>0</v>
      </c>
      <c r="BK30">
        <v>0</v>
      </c>
      <c r="BL30">
        <v>0</v>
      </c>
      <c r="BM30">
        <v>0</v>
      </c>
      <c r="BN30">
        <v>37.33</v>
      </c>
      <c r="BO30">
        <v>62.82</v>
      </c>
      <c r="BP30">
        <v>0</v>
      </c>
      <c r="BQ30">
        <v>0</v>
      </c>
      <c r="BR30">
        <v>0</v>
      </c>
      <c r="BS30">
        <v>0</v>
      </c>
      <c r="BT30">
        <v>19.329999999999998</v>
      </c>
      <c r="BU30">
        <v>24.7</v>
      </c>
      <c r="BV30">
        <v>4.83</v>
      </c>
      <c r="BW30">
        <v>14.5</v>
      </c>
      <c r="BX30">
        <v>48.32</v>
      </c>
      <c r="BY30">
        <v>57.98</v>
      </c>
      <c r="BZ30">
        <v>6.76</v>
      </c>
      <c r="CA30">
        <v>39.619999999999997</v>
      </c>
      <c r="CB30">
        <v>5.8</v>
      </c>
      <c r="CC30">
        <v>19.329999999999998</v>
      </c>
      <c r="CD30">
        <v>0</v>
      </c>
      <c r="CE30">
        <v>48.32</v>
      </c>
      <c r="CF30">
        <v>46.39</v>
      </c>
      <c r="CG30">
        <v>0</v>
      </c>
      <c r="CH30">
        <v>17.350000000000001</v>
      </c>
      <c r="CI30">
        <v>48.32</v>
      </c>
    </row>
    <row r="31" spans="1:87">
      <c r="A31" t="s">
        <v>274</v>
      </c>
      <c r="G31" t="s">
        <v>73</v>
      </c>
      <c r="H31" s="73">
        <v>366.89</v>
      </c>
      <c r="I31" s="46">
        <v>66.87</v>
      </c>
      <c r="J31" s="46">
        <v>315.99</v>
      </c>
      <c r="K31" s="46">
        <v>111.81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67.650000000000006</v>
      </c>
      <c r="AA31">
        <v>52.57</v>
      </c>
      <c r="AB31">
        <v>0</v>
      </c>
      <c r="AC31">
        <v>0.63</v>
      </c>
      <c r="AD31">
        <v>0</v>
      </c>
      <c r="AE31">
        <v>0</v>
      </c>
      <c r="AF31">
        <v>12.45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66.87</v>
      </c>
      <c r="AN31">
        <v>0</v>
      </c>
      <c r="AO31">
        <v>115.97</v>
      </c>
      <c r="AP31">
        <v>4.83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37.33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1.93</v>
      </c>
      <c r="BJ31">
        <v>0</v>
      </c>
      <c r="BK31">
        <v>0</v>
      </c>
      <c r="BL31">
        <v>0</v>
      </c>
      <c r="BM31">
        <v>0</v>
      </c>
      <c r="BN31">
        <v>37.33</v>
      </c>
      <c r="BO31">
        <v>62.82</v>
      </c>
      <c r="BP31">
        <v>0</v>
      </c>
      <c r="BQ31">
        <v>0</v>
      </c>
      <c r="BR31">
        <v>0</v>
      </c>
      <c r="BS31">
        <v>0</v>
      </c>
      <c r="BT31">
        <v>19.329999999999998</v>
      </c>
      <c r="BU31">
        <v>24.7</v>
      </c>
      <c r="BV31">
        <v>4.83</v>
      </c>
      <c r="BW31">
        <v>14.5</v>
      </c>
      <c r="BX31">
        <v>48.32</v>
      </c>
      <c r="BY31">
        <v>57.98</v>
      </c>
      <c r="BZ31">
        <v>6.76</v>
      </c>
      <c r="CA31">
        <v>39.619999999999997</v>
      </c>
      <c r="CB31">
        <v>5.8</v>
      </c>
      <c r="CC31">
        <v>19.329999999999998</v>
      </c>
      <c r="CD31">
        <v>0</v>
      </c>
      <c r="CE31">
        <v>48.32</v>
      </c>
      <c r="CF31">
        <v>46.39</v>
      </c>
      <c r="CG31">
        <v>0</v>
      </c>
      <c r="CH31">
        <v>16.98</v>
      </c>
      <c r="CI31">
        <v>48.32</v>
      </c>
    </row>
    <row r="32" spans="1:87">
      <c r="A32" t="s">
        <v>275</v>
      </c>
      <c r="G32" t="s">
        <v>74</v>
      </c>
      <c r="H32" s="73">
        <v>366.89</v>
      </c>
      <c r="I32" s="46">
        <v>66.87</v>
      </c>
      <c r="J32" s="46">
        <v>315.99</v>
      </c>
      <c r="K32" s="46">
        <v>111.81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67.650000000000006</v>
      </c>
      <c r="AA32">
        <v>52.57</v>
      </c>
      <c r="AB32">
        <v>0</v>
      </c>
      <c r="AC32">
        <v>0.63</v>
      </c>
      <c r="AD32">
        <v>0</v>
      </c>
      <c r="AE32">
        <v>0</v>
      </c>
      <c r="AF32">
        <v>12.45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66.87</v>
      </c>
      <c r="AN32">
        <v>0</v>
      </c>
      <c r="AO32">
        <v>115.97</v>
      </c>
      <c r="AP32">
        <v>4.83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37.33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1.93</v>
      </c>
      <c r="BJ32">
        <v>0</v>
      </c>
      <c r="BK32">
        <v>0</v>
      </c>
      <c r="BL32">
        <v>0</v>
      </c>
      <c r="BM32">
        <v>0</v>
      </c>
      <c r="BN32">
        <v>37.33</v>
      </c>
      <c r="BO32">
        <v>62.82</v>
      </c>
      <c r="BP32">
        <v>0</v>
      </c>
      <c r="BQ32">
        <v>0</v>
      </c>
      <c r="BR32">
        <v>0</v>
      </c>
      <c r="BS32">
        <v>0</v>
      </c>
      <c r="BT32">
        <v>19.329999999999998</v>
      </c>
      <c r="BU32">
        <v>24.7</v>
      </c>
      <c r="BV32">
        <v>4.83</v>
      </c>
      <c r="BW32">
        <v>14.5</v>
      </c>
      <c r="BX32">
        <v>48.32</v>
      </c>
      <c r="BY32">
        <v>57.98</v>
      </c>
      <c r="BZ32">
        <v>6.76</v>
      </c>
      <c r="CA32">
        <v>39.619999999999997</v>
      </c>
      <c r="CB32">
        <v>5.8</v>
      </c>
      <c r="CC32">
        <v>19.329999999999998</v>
      </c>
      <c r="CD32">
        <v>0</v>
      </c>
      <c r="CE32">
        <v>48.32</v>
      </c>
      <c r="CF32">
        <v>46.39</v>
      </c>
      <c r="CG32">
        <v>0</v>
      </c>
      <c r="CH32">
        <v>16.98</v>
      </c>
      <c r="CI32">
        <v>48.32</v>
      </c>
    </row>
    <row r="33" spans="1:87">
      <c r="A33" t="s">
        <v>276</v>
      </c>
      <c r="G33" t="s">
        <v>75</v>
      </c>
      <c r="H33" s="73">
        <v>366.89</v>
      </c>
      <c r="I33" s="46">
        <v>66.87</v>
      </c>
      <c r="J33" s="46">
        <v>315.99</v>
      </c>
      <c r="K33" s="46">
        <v>111.81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67.650000000000006</v>
      </c>
      <c r="AA33">
        <v>52.57</v>
      </c>
      <c r="AB33">
        <v>0</v>
      </c>
      <c r="AC33">
        <v>0.63</v>
      </c>
      <c r="AD33">
        <v>0</v>
      </c>
      <c r="AE33">
        <v>0</v>
      </c>
      <c r="AF33">
        <v>12.45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66.87</v>
      </c>
      <c r="AN33">
        <v>0</v>
      </c>
      <c r="AO33">
        <v>115.97</v>
      </c>
      <c r="AP33">
        <v>4.83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37.33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1.93</v>
      </c>
      <c r="BJ33">
        <v>0</v>
      </c>
      <c r="BK33">
        <v>0</v>
      </c>
      <c r="BL33">
        <v>0</v>
      </c>
      <c r="BM33">
        <v>0</v>
      </c>
      <c r="BN33">
        <v>37.33</v>
      </c>
      <c r="BO33">
        <v>62.82</v>
      </c>
      <c r="BP33">
        <v>0</v>
      </c>
      <c r="BQ33">
        <v>0</v>
      </c>
      <c r="BR33">
        <v>0</v>
      </c>
      <c r="BS33">
        <v>0</v>
      </c>
      <c r="BT33">
        <v>19.329999999999998</v>
      </c>
      <c r="BU33">
        <v>24.7</v>
      </c>
      <c r="BV33">
        <v>4.83</v>
      </c>
      <c r="BW33">
        <v>14.5</v>
      </c>
      <c r="BX33">
        <v>48.32</v>
      </c>
      <c r="BY33">
        <v>57.98</v>
      </c>
      <c r="BZ33">
        <v>6.76</v>
      </c>
      <c r="CA33">
        <v>39.619999999999997</v>
      </c>
      <c r="CB33">
        <v>5.8</v>
      </c>
      <c r="CC33">
        <v>19.329999999999998</v>
      </c>
      <c r="CD33">
        <v>0</v>
      </c>
      <c r="CE33">
        <v>48.32</v>
      </c>
      <c r="CF33">
        <v>46.39</v>
      </c>
      <c r="CG33">
        <v>0</v>
      </c>
      <c r="CH33">
        <v>16.98</v>
      </c>
      <c r="CI33">
        <v>48.32</v>
      </c>
    </row>
    <row r="34" spans="1:87">
      <c r="A34" t="s">
        <v>277</v>
      </c>
      <c r="G34" t="s">
        <v>76</v>
      </c>
      <c r="H34" s="73">
        <v>366.89</v>
      </c>
      <c r="I34" s="46">
        <v>66.87</v>
      </c>
      <c r="J34" s="46">
        <v>315.99</v>
      </c>
      <c r="K34" s="46">
        <v>111.81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67.650000000000006</v>
      </c>
      <c r="AA34">
        <v>52.57</v>
      </c>
      <c r="AB34">
        <v>0</v>
      </c>
      <c r="AC34">
        <v>0.63</v>
      </c>
      <c r="AD34">
        <v>0</v>
      </c>
      <c r="AE34">
        <v>0</v>
      </c>
      <c r="AF34">
        <v>12.45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66.87</v>
      </c>
      <c r="AN34">
        <v>0</v>
      </c>
      <c r="AO34">
        <v>115.97</v>
      </c>
      <c r="AP34">
        <v>4.83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37.33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1.93</v>
      </c>
      <c r="BJ34">
        <v>0</v>
      </c>
      <c r="BK34">
        <v>0</v>
      </c>
      <c r="BL34">
        <v>0</v>
      </c>
      <c r="BM34">
        <v>0</v>
      </c>
      <c r="BN34">
        <v>37.33</v>
      </c>
      <c r="BO34">
        <v>62.82</v>
      </c>
      <c r="BP34">
        <v>0</v>
      </c>
      <c r="BQ34">
        <v>0</v>
      </c>
      <c r="BR34">
        <v>0</v>
      </c>
      <c r="BS34">
        <v>0</v>
      </c>
      <c r="BT34">
        <v>19.329999999999998</v>
      </c>
      <c r="BU34">
        <v>24.7</v>
      </c>
      <c r="BV34">
        <v>4.83</v>
      </c>
      <c r="BW34">
        <v>14.5</v>
      </c>
      <c r="BX34">
        <v>48.32</v>
      </c>
      <c r="BY34">
        <v>57.98</v>
      </c>
      <c r="BZ34">
        <v>6.76</v>
      </c>
      <c r="CA34">
        <v>39.619999999999997</v>
      </c>
      <c r="CB34">
        <v>5.8</v>
      </c>
      <c r="CC34">
        <v>19.329999999999998</v>
      </c>
      <c r="CD34">
        <v>0</v>
      </c>
      <c r="CE34">
        <v>48.32</v>
      </c>
      <c r="CF34">
        <v>46.39</v>
      </c>
      <c r="CG34">
        <v>0</v>
      </c>
      <c r="CH34">
        <v>16.98</v>
      </c>
      <c r="CI34">
        <v>48.32</v>
      </c>
    </row>
    <row r="35" spans="1:87">
      <c r="A35" t="s">
        <v>279</v>
      </c>
      <c r="G35" t="s">
        <v>77</v>
      </c>
      <c r="H35" s="73">
        <v>439.71</v>
      </c>
      <c r="I35" s="46">
        <v>66.87</v>
      </c>
      <c r="J35" s="46">
        <v>308.06</v>
      </c>
      <c r="K35" s="46">
        <v>111.81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67.650000000000006</v>
      </c>
      <c r="AA35">
        <v>52.57</v>
      </c>
      <c r="AB35">
        <v>72.48</v>
      </c>
      <c r="AC35">
        <v>0.97</v>
      </c>
      <c r="AD35">
        <v>0</v>
      </c>
      <c r="AE35">
        <v>0</v>
      </c>
      <c r="AF35">
        <v>12.45</v>
      </c>
      <c r="AG35">
        <v>0</v>
      </c>
      <c r="AH35">
        <v>0</v>
      </c>
      <c r="AI35">
        <v>0</v>
      </c>
      <c r="AJ35">
        <v>0</v>
      </c>
      <c r="AK35">
        <v>48.32</v>
      </c>
      <c r="AL35">
        <v>0</v>
      </c>
      <c r="AM35">
        <v>66.87</v>
      </c>
      <c r="AN35">
        <v>0</v>
      </c>
      <c r="AO35">
        <v>115.97</v>
      </c>
      <c r="AP35">
        <v>4.83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37.33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1.93</v>
      </c>
      <c r="BJ35">
        <v>0</v>
      </c>
      <c r="BK35">
        <v>0</v>
      </c>
      <c r="BL35">
        <v>0</v>
      </c>
      <c r="BM35">
        <v>0</v>
      </c>
      <c r="BN35">
        <v>37.33</v>
      </c>
      <c r="BO35">
        <v>62.82</v>
      </c>
      <c r="BP35">
        <v>0</v>
      </c>
      <c r="BQ35">
        <v>0</v>
      </c>
      <c r="BR35">
        <v>0</v>
      </c>
      <c r="BS35">
        <v>0</v>
      </c>
      <c r="BT35">
        <v>19.329999999999998</v>
      </c>
      <c r="BU35">
        <v>24.7</v>
      </c>
      <c r="BV35">
        <v>4.83</v>
      </c>
      <c r="BW35">
        <v>14.5</v>
      </c>
      <c r="BX35">
        <v>48.32</v>
      </c>
      <c r="BY35">
        <v>57.98</v>
      </c>
      <c r="BZ35">
        <v>6.76</v>
      </c>
      <c r="CA35">
        <v>39.619999999999997</v>
      </c>
      <c r="CB35">
        <v>5.8</v>
      </c>
      <c r="CC35">
        <v>19.329999999999998</v>
      </c>
      <c r="CD35">
        <v>0</v>
      </c>
      <c r="CE35">
        <v>48.32</v>
      </c>
      <c r="CF35">
        <v>46.39</v>
      </c>
      <c r="CG35">
        <v>0</v>
      </c>
      <c r="CH35">
        <v>9.0500000000000007</v>
      </c>
      <c r="CI35">
        <v>0</v>
      </c>
    </row>
    <row r="36" spans="1:87">
      <c r="A36" t="s">
        <v>309</v>
      </c>
      <c r="G36" t="s">
        <v>78</v>
      </c>
      <c r="H36" s="73">
        <v>439.71</v>
      </c>
      <c r="I36" s="46">
        <v>66.87</v>
      </c>
      <c r="J36" s="46">
        <v>308.06</v>
      </c>
      <c r="K36" s="46">
        <v>111.81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67.650000000000006</v>
      </c>
      <c r="AA36">
        <v>52.57</v>
      </c>
      <c r="AB36">
        <v>72.48</v>
      </c>
      <c r="AC36">
        <v>0.97</v>
      </c>
      <c r="AD36">
        <v>0</v>
      </c>
      <c r="AE36">
        <v>0</v>
      </c>
      <c r="AF36">
        <v>12.45</v>
      </c>
      <c r="AG36">
        <v>0</v>
      </c>
      <c r="AH36">
        <v>0</v>
      </c>
      <c r="AI36">
        <v>0</v>
      </c>
      <c r="AJ36">
        <v>0</v>
      </c>
      <c r="AK36">
        <v>48.32</v>
      </c>
      <c r="AL36">
        <v>0</v>
      </c>
      <c r="AM36">
        <v>66.87</v>
      </c>
      <c r="AN36">
        <v>0</v>
      </c>
      <c r="AO36">
        <v>115.97</v>
      </c>
      <c r="AP36">
        <v>4.83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37.33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1.93</v>
      </c>
      <c r="BJ36">
        <v>0</v>
      </c>
      <c r="BK36">
        <v>0</v>
      </c>
      <c r="BL36">
        <v>0</v>
      </c>
      <c r="BM36">
        <v>0</v>
      </c>
      <c r="BN36">
        <v>37.33</v>
      </c>
      <c r="BO36">
        <v>62.82</v>
      </c>
      <c r="BP36">
        <v>0</v>
      </c>
      <c r="BQ36">
        <v>0</v>
      </c>
      <c r="BR36">
        <v>0</v>
      </c>
      <c r="BS36">
        <v>0</v>
      </c>
      <c r="BT36">
        <v>19.329999999999998</v>
      </c>
      <c r="BU36">
        <v>24.7</v>
      </c>
      <c r="BV36">
        <v>4.83</v>
      </c>
      <c r="BW36">
        <v>14.5</v>
      </c>
      <c r="BX36">
        <v>48.32</v>
      </c>
      <c r="BY36">
        <v>57.98</v>
      </c>
      <c r="BZ36">
        <v>6.76</v>
      </c>
      <c r="CA36">
        <v>39.619999999999997</v>
      </c>
      <c r="CB36">
        <v>5.8</v>
      </c>
      <c r="CC36">
        <v>19.329999999999998</v>
      </c>
      <c r="CD36">
        <v>0</v>
      </c>
      <c r="CE36">
        <v>48.32</v>
      </c>
      <c r="CF36">
        <v>46.39</v>
      </c>
      <c r="CG36">
        <v>0</v>
      </c>
      <c r="CH36">
        <v>9.0500000000000007</v>
      </c>
      <c r="CI36">
        <v>0</v>
      </c>
    </row>
    <row r="37" spans="1:87">
      <c r="A37" t="s">
        <v>310</v>
      </c>
      <c r="G37" t="s">
        <v>79</v>
      </c>
      <c r="H37" s="73">
        <v>439.71</v>
      </c>
      <c r="I37" s="46">
        <v>66.87</v>
      </c>
      <c r="J37" s="46">
        <v>308.06</v>
      </c>
      <c r="K37" s="46">
        <v>111.81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67.650000000000006</v>
      </c>
      <c r="AA37">
        <v>52.57</v>
      </c>
      <c r="AB37">
        <v>72.48</v>
      </c>
      <c r="AC37">
        <v>0.97</v>
      </c>
      <c r="AD37">
        <v>0</v>
      </c>
      <c r="AE37">
        <v>0</v>
      </c>
      <c r="AF37">
        <v>12.45</v>
      </c>
      <c r="AG37">
        <v>0</v>
      </c>
      <c r="AH37">
        <v>0</v>
      </c>
      <c r="AI37">
        <v>0</v>
      </c>
      <c r="AJ37">
        <v>0</v>
      </c>
      <c r="AK37">
        <v>48.32</v>
      </c>
      <c r="AL37">
        <v>0</v>
      </c>
      <c r="AM37">
        <v>66.87</v>
      </c>
      <c r="AN37">
        <v>0</v>
      </c>
      <c r="AO37">
        <v>115.97</v>
      </c>
      <c r="AP37">
        <v>4.83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37.33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1.93</v>
      </c>
      <c r="BJ37">
        <v>0</v>
      </c>
      <c r="BK37">
        <v>0</v>
      </c>
      <c r="BL37">
        <v>0</v>
      </c>
      <c r="BM37">
        <v>0</v>
      </c>
      <c r="BN37">
        <v>37.33</v>
      </c>
      <c r="BO37">
        <v>62.82</v>
      </c>
      <c r="BP37">
        <v>0</v>
      </c>
      <c r="BQ37">
        <v>0</v>
      </c>
      <c r="BR37">
        <v>0</v>
      </c>
      <c r="BS37">
        <v>0</v>
      </c>
      <c r="BT37">
        <v>19.329999999999998</v>
      </c>
      <c r="BU37">
        <v>24.7</v>
      </c>
      <c r="BV37">
        <v>4.83</v>
      </c>
      <c r="BW37">
        <v>14.5</v>
      </c>
      <c r="BX37">
        <v>48.32</v>
      </c>
      <c r="BY37">
        <v>57.98</v>
      </c>
      <c r="BZ37">
        <v>6.76</v>
      </c>
      <c r="CA37">
        <v>39.619999999999997</v>
      </c>
      <c r="CB37">
        <v>5.8</v>
      </c>
      <c r="CC37">
        <v>19.329999999999998</v>
      </c>
      <c r="CD37">
        <v>0</v>
      </c>
      <c r="CE37">
        <v>48.32</v>
      </c>
      <c r="CF37">
        <v>46.39</v>
      </c>
      <c r="CG37">
        <v>0</v>
      </c>
      <c r="CH37">
        <v>9.0500000000000007</v>
      </c>
      <c r="CI37">
        <v>0</v>
      </c>
    </row>
    <row r="38" spans="1:87">
      <c r="A38" t="s">
        <v>311</v>
      </c>
      <c r="G38" t="s">
        <v>80</v>
      </c>
      <c r="H38" s="73">
        <v>439.71</v>
      </c>
      <c r="I38" s="46">
        <v>66.87</v>
      </c>
      <c r="J38" s="46">
        <v>308.06</v>
      </c>
      <c r="K38" s="46">
        <v>111.81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67.650000000000006</v>
      </c>
      <c r="AA38">
        <v>52.57</v>
      </c>
      <c r="AB38">
        <v>72.48</v>
      </c>
      <c r="AC38">
        <v>0.97</v>
      </c>
      <c r="AD38">
        <v>0</v>
      </c>
      <c r="AE38">
        <v>0</v>
      </c>
      <c r="AF38">
        <v>12.45</v>
      </c>
      <c r="AG38">
        <v>0</v>
      </c>
      <c r="AH38">
        <v>0</v>
      </c>
      <c r="AI38">
        <v>0</v>
      </c>
      <c r="AJ38">
        <v>0</v>
      </c>
      <c r="AK38">
        <v>48.32</v>
      </c>
      <c r="AL38">
        <v>0</v>
      </c>
      <c r="AM38">
        <v>66.87</v>
      </c>
      <c r="AN38">
        <v>0</v>
      </c>
      <c r="AO38">
        <v>115.97</v>
      </c>
      <c r="AP38">
        <v>4.83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37.33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1.93</v>
      </c>
      <c r="BJ38">
        <v>0</v>
      </c>
      <c r="BK38">
        <v>0</v>
      </c>
      <c r="BL38">
        <v>0</v>
      </c>
      <c r="BM38">
        <v>0</v>
      </c>
      <c r="BN38">
        <v>37.33</v>
      </c>
      <c r="BO38">
        <v>62.82</v>
      </c>
      <c r="BP38">
        <v>0</v>
      </c>
      <c r="BQ38">
        <v>0</v>
      </c>
      <c r="BR38">
        <v>0</v>
      </c>
      <c r="BS38">
        <v>0</v>
      </c>
      <c r="BT38">
        <v>19.329999999999998</v>
      </c>
      <c r="BU38">
        <v>24.7</v>
      </c>
      <c r="BV38">
        <v>4.83</v>
      </c>
      <c r="BW38">
        <v>14.5</v>
      </c>
      <c r="BX38">
        <v>48.32</v>
      </c>
      <c r="BY38">
        <v>57.98</v>
      </c>
      <c r="BZ38">
        <v>6.76</v>
      </c>
      <c r="CA38">
        <v>39.619999999999997</v>
      </c>
      <c r="CB38">
        <v>5.8</v>
      </c>
      <c r="CC38">
        <v>19.329999999999998</v>
      </c>
      <c r="CD38">
        <v>0</v>
      </c>
      <c r="CE38">
        <v>48.32</v>
      </c>
      <c r="CF38">
        <v>46.39</v>
      </c>
      <c r="CG38">
        <v>0</v>
      </c>
      <c r="CH38">
        <v>9.0500000000000007</v>
      </c>
      <c r="CI38">
        <v>0</v>
      </c>
    </row>
    <row r="39" spans="1:87">
      <c r="A39" t="s">
        <v>312</v>
      </c>
      <c r="G39" t="s">
        <v>81</v>
      </c>
      <c r="H39" s="73">
        <v>439.71</v>
      </c>
      <c r="I39" s="46">
        <v>66.87</v>
      </c>
      <c r="J39" s="46">
        <v>308.06</v>
      </c>
      <c r="K39" s="46">
        <v>111.81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0</v>
      </c>
      <c r="Z39">
        <v>67.650000000000006</v>
      </c>
      <c r="AA39">
        <v>52.57</v>
      </c>
      <c r="AB39">
        <v>72.48</v>
      </c>
      <c r="AC39">
        <v>0.97</v>
      </c>
      <c r="AD39">
        <v>0</v>
      </c>
      <c r="AE39">
        <v>0</v>
      </c>
      <c r="AF39">
        <v>12.45</v>
      </c>
      <c r="AG39">
        <v>0</v>
      </c>
      <c r="AH39">
        <v>0</v>
      </c>
      <c r="AI39">
        <v>0</v>
      </c>
      <c r="AJ39">
        <v>0</v>
      </c>
      <c r="AK39">
        <v>48.32</v>
      </c>
      <c r="AL39">
        <v>0</v>
      </c>
      <c r="AM39">
        <v>66.87</v>
      </c>
      <c r="AN39">
        <v>0</v>
      </c>
      <c r="AO39">
        <v>115.97</v>
      </c>
      <c r="AP39">
        <v>4.83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37.33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1.93</v>
      </c>
      <c r="BJ39">
        <v>0</v>
      </c>
      <c r="BK39">
        <v>0</v>
      </c>
      <c r="BL39">
        <v>0</v>
      </c>
      <c r="BM39">
        <v>0</v>
      </c>
      <c r="BN39">
        <v>37.33</v>
      </c>
      <c r="BO39">
        <v>62.82</v>
      </c>
      <c r="BP39">
        <v>0</v>
      </c>
      <c r="BQ39">
        <v>0</v>
      </c>
      <c r="BR39">
        <v>0</v>
      </c>
      <c r="BS39">
        <v>0</v>
      </c>
      <c r="BT39">
        <v>19.329999999999998</v>
      </c>
      <c r="BU39">
        <v>24.7</v>
      </c>
      <c r="BV39">
        <v>4.83</v>
      </c>
      <c r="BW39">
        <v>14.5</v>
      </c>
      <c r="BX39">
        <v>48.32</v>
      </c>
      <c r="BY39">
        <v>57.98</v>
      </c>
      <c r="BZ39">
        <v>6.76</v>
      </c>
      <c r="CA39">
        <v>39.619999999999997</v>
      </c>
      <c r="CB39">
        <v>5.8</v>
      </c>
      <c r="CC39">
        <v>19.329999999999998</v>
      </c>
      <c r="CD39">
        <v>0</v>
      </c>
      <c r="CE39">
        <v>48.32</v>
      </c>
      <c r="CF39">
        <v>46.39</v>
      </c>
      <c r="CG39">
        <v>0</v>
      </c>
      <c r="CH39">
        <v>9.0500000000000007</v>
      </c>
      <c r="CI39">
        <v>0</v>
      </c>
    </row>
    <row r="40" spans="1:87">
      <c r="A40" t="s">
        <v>329</v>
      </c>
      <c r="G40" t="s">
        <v>82</v>
      </c>
      <c r="H40" s="73">
        <v>439.71</v>
      </c>
      <c r="I40" s="46">
        <v>66.87</v>
      </c>
      <c r="J40" s="46">
        <v>308.06</v>
      </c>
      <c r="K40" s="46">
        <v>111.81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0</v>
      </c>
      <c r="Z40">
        <v>67.650000000000006</v>
      </c>
      <c r="AA40">
        <v>52.57</v>
      </c>
      <c r="AB40">
        <v>72.48</v>
      </c>
      <c r="AC40">
        <v>0.97</v>
      </c>
      <c r="AD40">
        <v>0</v>
      </c>
      <c r="AE40">
        <v>0</v>
      </c>
      <c r="AF40">
        <v>12.45</v>
      </c>
      <c r="AG40">
        <v>0</v>
      </c>
      <c r="AH40">
        <v>0</v>
      </c>
      <c r="AI40">
        <v>0</v>
      </c>
      <c r="AJ40">
        <v>0</v>
      </c>
      <c r="AK40">
        <v>48.32</v>
      </c>
      <c r="AL40">
        <v>0</v>
      </c>
      <c r="AM40">
        <v>66.87</v>
      </c>
      <c r="AN40">
        <v>0</v>
      </c>
      <c r="AO40">
        <v>115.97</v>
      </c>
      <c r="AP40">
        <v>4.83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37.33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1.93</v>
      </c>
      <c r="BJ40">
        <v>0</v>
      </c>
      <c r="BK40">
        <v>0</v>
      </c>
      <c r="BL40">
        <v>0</v>
      </c>
      <c r="BM40">
        <v>0</v>
      </c>
      <c r="BN40">
        <v>37.33</v>
      </c>
      <c r="BO40">
        <v>62.82</v>
      </c>
      <c r="BP40">
        <v>0</v>
      </c>
      <c r="BQ40">
        <v>0</v>
      </c>
      <c r="BR40">
        <v>0</v>
      </c>
      <c r="BS40">
        <v>0</v>
      </c>
      <c r="BT40">
        <v>19.329999999999998</v>
      </c>
      <c r="BU40">
        <v>24.7</v>
      </c>
      <c r="BV40">
        <v>4.83</v>
      </c>
      <c r="BW40">
        <v>14.5</v>
      </c>
      <c r="BX40">
        <v>48.32</v>
      </c>
      <c r="BY40">
        <v>57.98</v>
      </c>
      <c r="BZ40">
        <v>6.76</v>
      </c>
      <c r="CA40">
        <v>39.619999999999997</v>
      </c>
      <c r="CB40">
        <v>5.8</v>
      </c>
      <c r="CC40">
        <v>19.329999999999998</v>
      </c>
      <c r="CD40">
        <v>0</v>
      </c>
      <c r="CE40">
        <v>48.32</v>
      </c>
      <c r="CF40">
        <v>46.39</v>
      </c>
      <c r="CG40">
        <v>0</v>
      </c>
      <c r="CH40">
        <v>9.0500000000000007</v>
      </c>
      <c r="CI40">
        <v>0</v>
      </c>
    </row>
    <row r="41" spans="1:87">
      <c r="A41" t="s">
        <v>330</v>
      </c>
      <c r="G41" t="s">
        <v>83</v>
      </c>
      <c r="H41" s="73">
        <v>439.71</v>
      </c>
      <c r="I41" s="46">
        <v>66.87</v>
      </c>
      <c r="J41" s="46">
        <v>308.06</v>
      </c>
      <c r="K41" s="46">
        <v>111.81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0</v>
      </c>
      <c r="Z41">
        <v>67.650000000000006</v>
      </c>
      <c r="AA41">
        <v>52.57</v>
      </c>
      <c r="AB41">
        <v>72.48</v>
      </c>
      <c r="AC41">
        <v>0.97</v>
      </c>
      <c r="AD41">
        <v>0</v>
      </c>
      <c r="AE41">
        <v>0</v>
      </c>
      <c r="AF41">
        <v>12.45</v>
      </c>
      <c r="AG41">
        <v>0</v>
      </c>
      <c r="AH41">
        <v>0</v>
      </c>
      <c r="AI41">
        <v>0</v>
      </c>
      <c r="AJ41">
        <v>0</v>
      </c>
      <c r="AK41">
        <v>48.32</v>
      </c>
      <c r="AL41">
        <v>0</v>
      </c>
      <c r="AM41">
        <v>66.87</v>
      </c>
      <c r="AN41">
        <v>0</v>
      </c>
      <c r="AO41">
        <v>115.97</v>
      </c>
      <c r="AP41">
        <v>4.83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37.33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1.93</v>
      </c>
      <c r="BJ41">
        <v>0</v>
      </c>
      <c r="BK41">
        <v>0</v>
      </c>
      <c r="BL41">
        <v>0</v>
      </c>
      <c r="BM41">
        <v>0</v>
      </c>
      <c r="BN41">
        <v>37.33</v>
      </c>
      <c r="BO41">
        <v>62.82</v>
      </c>
      <c r="BP41">
        <v>0</v>
      </c>
      <c r="BQ41">
        <v>0</v>
      </c>
      <c r="BR41">
        <v>0</v>
      </c>
      <c r="BS41">
        <v>0</v>
      </c>
      <c r="BT41">
        <v>19.329999999999998</v>
      </c>
      <c r="BU41">
        <v>24.7</v>
      </c>
      <c r="BV41">
        <v>4.83</v>
      </c>
      <c r="BW41">
        <v>14.5</v>
      </c>
      <c r="BX41">
        <v>48.32</v>
      </c>
      <c r="BY41">
        <v>57.98</v>
      </c>
      <c r="BZ41">
        <v>6.76</v>
      </c>
      <c r="CA41">
        <v>39.619999999999997</v>
      </c>
      <c r="CB41">
        <v>5.8</v>
      </c>
      <c r="CC41">
        <v>19.329999999999998</v>
      </c>
      <c r="CD41">
        <v>0</v>
      </c>
      <c r="CE41">
        <v>48.32</v>
      </c>
      <c r="CF41">
        <v>46.39</v>
      </c>
      <c r="CG41">
        <v>0</v>
      </c>
      <c r="CH41">
        <v>9.0500000000000007</v>
      </c>
      <c r="CI41">
        <v>0</v>
      </c>
    </row>
    <row r="42" spans="1:87">
      <c r="A42" t="s">
        <v>331</v>
      </c>
      <c r="G42" t="s">
        <v>84</v>
      </c>
      <c r="H42" s="73">
        <v>439.71</v>
      </c>
      <c r="I42" s="46">
        <v>66.87</v>
      </c>
      <c r="J42" s="46">
        <v>308.06</v>
      </c>
      <c r="K42" s="46">
        <v>111.81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0</v>
      </c>
      <c r="Z42">
        <v>67.650000000000006</v>
      </c>
      <c r="AA42">
        <v>52.57</v>
      </c>
      <c r="AB42">
        <v>72.48</v>
      </c>
      <c r="AC42">
        <v>0.97</v>
      </c>
      <c r="AD42">
        <v>0</v>
      </c>
      <c r="AE42">
        <v>0</v>
      </c>
      <c r="AF42">
        <v>12.45</v>
      </c>
      <c r="AG42">
        <v>0</v>
      </c>
      <c r="AH42">
        <v>0</v>
      </c>
      <c r="AI42">
        <v>0</v>
      </c>
      <c r="AJ42">
        <v>0</v>
      </c>
      <c r="AK42">
        <v>48.32</v>
      </c>
      <c r="AL42">
        <v>0</v>
      </c>
      <c r="AM42">
        <v>66.87</v>
      </c>
      <c r="AN42">
        <v>0</v>
      </c>
      <c r="AO42">
        <v>115.97</v>
      </c>
      <c r="AP42">
        <v>4.83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37.33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1.93</v>
      </c>
      <c r="BJ42">
        <v>0</v>
      </c>
      <c r="BK42">
        <v>0</v>
      </c>
      <c r="BL42">
        <v>0</v>
      </c>
      <c r="BM42">
        <v>0</v>
      </c>
      <c r="BN42">
        <v>37.33</v>
      </c>
      <c r="BO42">
        <v>62.82</v>
      </c>
      <c r="BP42">
        <v>0</v>
      </c>
      <c r="BQ42">
        <v>0</v>
      </c>
      <c r="BR42">
        <v>0</v>
      </c>
      <c r="BS42">
        <v>0</v>
      </c>
      <c r="BT42">
        <v>19.329999999999998</v>
      </c>
      <c r="BU42">
        <v>24.7</v>
      </c>
      <c r="BV42">
        <v>4.83</v>
      </c>
      <c r="BW42">
        <v>14.5</v>
      </c>
      <c r="BX42">
        <v>48.32</v>
      </c>
      <c r="BY42">
        <v>57.98</v>
      </c>
      <c r="BZ42">
        <v>6.76</v>
      </c>
      <c r="CA42">
        <v>39.619999999999997</v>
      </c>
      <c r="CB42">
        <v>5.8</v>
      </c>
      <c r="CC42">
        <v>19.329999999999998</v>
      </c>
      <c r="CD42">
        <v>0</v>
      </c>
      <c r="CE42">
        <v>48.32</v>
      </c>
      <c r="CF42">
        <v>46.39</v>
      </c>
      <c r="CG42">
        <v>0</v>
      </c>
      <c r="CH42">
        <v>9.0500000000000007</v>
      </c>
      <c r="CI42">
        <v>0</v>
      </c>
    </row>
    <row r="43" spans="1:87">
      <c r="A43" t="s">
        <v>337</v>
      </c>
      <c r="G43" t="s">
        <v>85</v>
      </c>
      <c r="H43" s="73">
        <v>443.58</v>
      </c>
      <c r="I43" s="46">
        <v>66.87</v>
      </c>
      <c r="J43" s="46">
        <v>308.06</v>
      </c>
      <c r="K43" s="46">
        <v>111.81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0</v>
      </c>
      <c r="Z43">
        <v>67.650000000000006</v>
      </c>
      <c r="AA43">
        <v>52.57</v>
      </c>
      <c r="AB43">
        <v>72.48</v>
      </c>
      <c r="AC43">
        <v>0.97</v>
      </c>
      <c r="AD43">
        <v>5.8</v>
      </c>
      <c r="AE43">
        <v>0</v>
      </c>
      <c r="AF43">
        <v>12.45</v>
      </c>
      <c r="AG43">
        <v>4.83</v>
      </c>
      <c r="AH43">
        <v>0</v>
      </c>
      <c r="AI43">
        <v>3.87</v>
      </c>
      <c r="AJ43">
        <v>0</v>
      </c>
      <c r="AK43">
        <v>48.32</v>
      </c>
      <c r="AL43">
        <v>0</v>
      </c>
      <c r="AM43">
        <v>66.87</v>
      </c>
      <c r="AN43">
        <v>57.98</v>
      </c>
      <c r="AO43">
        <v>115.97</v>
      </c>
      <c r="AP43">
        <v>4.83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6.76</v>
      </c>
      <c r="AX43">
        <v>0</v>
      </c>
      <c r="AY43">
        <v>0</v>
      </c>
      <c r="AZ43">
        <v>0</v>
      </c>
      <c r="BA43">
        <v>48.32</v>
      </c>
      <c r="BB43">
        <v>37.33</v>
      </c>
      <c r="BC43">
        <v>46.39</v>
      </c>
      <c r="BD43">
        <v>48.32</v>
      </c>
      <c r="BE43">
        <v>0</v>
      </c>
      <c r="BF43">
        <v>0</v>
      </c>
      <c r="BG43">
        <v>0</v>
      </c>
      <c r="BH43">
        <v>0</v>
      </c>
      <c r="BI43">
        <v>1.93</v>
      </c>
      <c r="BJ43">
        <v>0</v>
      </c>
      <c r="BK43">
        <v>0</v>
      </c>
      <c r="BL43">
        <v>0</v>
      </c>
      <c r="BM43">
        <v>0</v>
      </c>
      <c r="BN43">
        <v>37.33</v>
      </c>
      <c r="BO43">
        <v>62.82</v>
      </c>
      <c r="BP43">
        <v>0</v>
      </c>
      <c r="BQ43">
        <v>0</v>
      </c>
      <c r="BR43">
        <v>0</v>
      </c>
      <c r="BS43">
        <v>0</v>
      </c>
      <c r="BT43">
        <v>19.329999999999998</v>
      </c>
      <c r="BU43">
        <v>24.7</v>
      </c>
      <c r="BV43">
        <v>0</v>
      </c>
      <c r="BW43">
        <v>14.5</v>
      </c>
      <c r="BX43">
        <v>0</v>
      </c>
      <c r="BY43">
        <v>0</v>
      </c>
      <c r="BZ43">
        <v>0</v>
      </c>
      <c r="CA43">
        <v>39.619999999999997</v>
      </c>
      <c r="CB43">
        <v>0</v>
      </c>
      <c r="CC43">
        <v>19.329999999999998</v>
      </c>
      <c r="CD43">
        <v>0</v>
      </c>
      <c r="CE43">
        <v>0</v>
      </c>
      <c r="CF43">
        <v>0</v>
      </c>
      <c r="CG43">
        <v>0</v>
      </c>
      <c r="CH43">
        <v>9.0500000000000007</v>
      </c>
      <c r="CI43">
        <v>0</v>
      </c>
    </row>
    <row r="44" spans="1:87">
      <c r="A44" t="s">
        <v>339</v>
      </c>
      <c r="G44" t="s">
        <v>86</v>
      </c>
      <c r="H44" s="73">
        <v>443.58</v>
      </c>
      <c r="I44" s="46">
        <v>66.87</v>
      </c>
      <c r="J44" s="46">
        <v>308.06</v>
      </c>
      <c r="K44" s="46">
        <v>111.81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0</v>
      </c>
      <c r="Z44">
        <v>67.650000000000006</v>
      </c>
      <c r="AA44">
        <v>52.57</v>
      </c>
      <c r="AB44">
        <v>72.48</v>
      </c>
      <c r="AC44">
        <v>0.97</v>
      </c>
      <c r="AD44">
        <v>5.8</v>
      </c>
      <c r="AE44">
        <v>0</v>
      </c>
      <c r="AF44">
        <v>12.45</v>
      </c>
      <c r="AG44">
        <v>4.83</v>
      </c>
      <c r="AH44">
        <v>0</v>
      </c>
      <c r="AI44">
        <v>3.87</v>
      </c>
      <c r="AJ44">
        <v>0</v>
      </c>
      <c r="AK44">
        <v>48.32</v>
      </c>
      <c r="AL44">
        <v>0</v>
      </c>
      <c r="AM44">
        <v>66.87</v>
      </c>
      <c r="AN44">
        <v>57.98</v>
      </c>
      <c r="AO44">
        <v>115.97</v>
      </c>
      <c r="AP44">
        <v>4.83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6.76</v>
      </c>
      <c r="AX44">
        <v>0</v>
      </c>
      <c r="AY44">
        <v>0</v>
      </c>
      <c r="AZ44">
        <v>0</v>
      </c>
      <c r="BA44">
        <v>48.32</v>
      </c>
      <c r="BB44">
        <v>37.33</v>
      </c>
      <c r="BC44">
        <v>46.39</v>
      </c>
      <c r="BD44">
        <v>48.32</v>
      </c>
      <c r="BE44">
        <v>0</v>
      </c>
      <c r="BF44">
        <v>0</v>
      </c>
      <c r="BG44">
        <v>0</v>
      </c>
      <c r="BH44">
        <v>0</v>
      </c>
      <c r="BI44">
        <v>1.93</v>
      </c>
      <c r="BJ44">
        <v>0</v>
      </c>
      <c r="BK44">
        <v>0</v>
      </c>
      <c r="BL44">
        <v>0</v>
      </c>
      <c r="BM44">
        <v>0</v>
      </c>
      <c r="BN44">
        <v>37.33</v>
      </c>
      <c r="BO44">
        <v>62.82</v>
      </c>
      <c r="BP44">
        <v>0</v>
      </c>
      <c r="BQ44">
        <v>0</v>
      </c>
      <c r="BR44">
        <v>0</v>
      </c>
      <c r="BS44">
        <v>0</v>
      </c>
      <c r="BT44">
        <v>19.329999999999998</v>
      </c>
      <c r="BU44">
        <v>24.7</v>
      </c>
      <c r="BV44">
        <v>0</v>
      </c>
      <c r="BW44">
        <v>14.5</v>
      </c>
      <c r="BX44">
        <v>0</v>
      </c>
      <c r="BY44">
        <v>0</v>
      </c>
      <c r="BZ44">
        <v>0</v>
      </c>
      <c r="CA44">
        <v>39.619999999999997</v>
      </c>
      <c r="CB44">
        <v>0</v>
      </c>
      <c r="CC44">
        <v>19.329999999999998</v>
      </c>
      <c r="CD44">
        <v>0</v>
      </c>
      <c r="CE44">
        <v>0</v>
      </c>
      <c r="CF44">
        <v>0</v>
      </c>
      <c r="CG44">
        <v>0</v>
      </c>
      <c r="CH44">
        <v>9.0500000000000007</v>
      </c>
      <c r="CI44">
        <v>0</v>
      </c>
    </row>
    <row r="45" spans="1:87">
      <c r="A45" t="s">
        <v>358</v>
      </c>
      <c r="G45" t="s">
        <v>87</v>
      </c>
      <c r="H45" s="73">
        <v>443.58</v>
      </c>
      <c r="I45" s="46">
        <v>66.87</v>
      </c>
      <c r="J45" s="46">
        <v>308.06</v>
      </c>
      <c r="K45" s="46">
        <v>111.81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0</v>
      </c>
      <c r="Z45">
        <v>67.650000000000006</v>
      </c>
      <c r="AA45">
        <v>52.57</v>
      </c>
      <c r="AB45">
        <v>72.48</v>
      </c>
      <c r="AC45">
        <v>0.97</v>
      </c>
      <c r="AD45">
        <v>5.8</v>
      </c>
      <c r="AE45">
        <v>0</v>
      </c>
      <c r="AF45">
        <v>12.45</v>
      </c>
      <c r="AG45">
        <v>4.83</v>
      </c>
      <c r="AH45">
        <v>0</v>
      </c>
      <c r="AI45">
        <v>3.87</v>
      </c>
      <c r="AJ45">
        <v>0</v>
      </c>
      <c r="AK45">
        <v>48.32</v>
      </c>
      <c r="AL45">
        <v>0</v>
      </c>
      <c r="AM45">
        <v>66.87</v>
      </c>
      <c r="AN45">
        <v>57.98</v>
      </c>
      <c r="AO45">
        <v>115.97</v>
      </c>
      <c r="AP45">
        <v>4.83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6.76</v>
      </c>
      <c r="AX45">
        <v>0</v>
      </c>
      <c r="AY45">
        <v>0</v>
      </c>
      <c r="AZ45">
        <v>0</v>
      </c>
      <c r="BA45">
        <v>48.32</v>
      </c>
      <c r="BB45">
        <v>37.33</v>
      </c>
      <c r="BC45">
        <v>46.39</v>
      </c>
      <c r="BD45">
        <v>48.32</v>
      </c>
      <c r="BE45">
        <v>0</v>
      </c>
      <c r="BF45">
        <v>0</v>
      </c>
      <c r="BG45">
        <v>0</v>
      </c>
      <c r="BH45">
        <v>0</v>
      </c>
      <c r="BI45">
        <v>1.93</v>
      </c>
      <c r="BJ45">
        <v>0</v>
      </c>
      <c r="BK45">
        <v>0</v>
      </c>
      <c r="BL45">
        <v>0</v>
      </c>
      <c r="BM45">
        <v>0</v>
      </c>
      <c r="BN45">
        <v>37.33</v>
      </c>
      <c r="BO45">
        <v>62.82</v>
      </c>
      <c r="BP45">
        <v>0</v>
      </c>
      <c r="BQ45">
        <v>0</v>
      </c>
      <c r="BR45">
        <v>0</v>
      </c>
      <c r="BS45">
        <v>0</v>
      </c>
      <c r="BT45">
        <v>19.329999999999998</v>
      </c>
      <c r="BU45">
        <v>24.7</v>
      </c>
      <c r="BV45">
        <v>0</v>
      </c>
      <c r="BW45">
        <v>14.5</v>
      </c>
      <c r="BX45">
        <v>0</v>
      </c>
      <c r="BY45">
        <v>0</v>
      </c>
      <c r="BZ45">
        <v>0</v>
      </c>
      <c r="CA45">
        <v>39.619999999999997</v>
      </c>
      <c r="CB45">
        <v>0</v>
      </c>
      <c r="CC45">
        <v>19.329999999999998</v>
      </c>
      <c r="CD45">
        <v>0</v>
      </c>
      <c r="CE45">
        <v>0</v>
      </c>
      <c r="CF45">
        <v>0</v>
      </c>
      <c r="CG45">
        <v>0</v>
      </c>
      <c r="CH45">
        <v>9.0500000000000007</v>
      </c>
      <c r="CI45">
        <v>0</v>
      </c>
    </row>
    <row r="46" spans="1:87">
      <c r="A46" t="s">
        <v>359</v>
      </c>
      <c r="G46" t="s">
        <v>88</v>
      </c>
      <c r="H46" s="73">
        <v>443.58</v>
      </c>
      <c r="I46" s="46">
        <v>66.87</v>
      </c>
      <c r="J46" s="46">
        <v>308.06</v>
      </c>
      <c r="K46" s="46">
        <v>111.81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0</v>
      </c>
      <c r="Z46">
        <v>67.650000000000006</v>
      </c>
      <c r="AA46">
        <v>52.57</v>
      </c>
      <c r="AB46">
        <v>72.48</v>
      </c>
      <c r="AC46">
        <v>0.97</v>
      </c>
      <c r="AD46">
        <v>5.8</v>
      </c>
      <c r="AE46">
        <v>0</v>
      </c>
      <c r="AF46">
        <v>12.45</v>
      </c>
      <c r="AG46">
        <v>4.83</v>
      </c>
      <c r="AH46">
        <v>0</v>
      </c>
      <c r="AI46">
        <v>3.87</v>
      </c>
      <c r="AJ46">
        <v>0</v>
      </c>
      <c r="AK46">
        <v>48.32</v>
      </c>
      <c r="AL46">
        <v>0</v>
      </c>
      <c r="AM46">
        <v>66.87</v>
      </c>
      <c r="AN46">
        <v>57.98</v>
      </c>
      <c r="AO46">
        <v>115.97</v>
      </c>
      <c r="AP46">
        <v>4.83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6.76</v>
      </c>
      <c r="AX46">
        <v>0</v>
      </c>
      <c r="AY46">
        <v>0</v>
      </c>
      <c r="AZ46">
        <v>0</v>
      </c>
      <c r="BA46">
        <v>48.32</v>
      </c>
      <c r="BB46">
        <v>37.33</v>
      </c>
      <c r="BC46">
        <v>46.39</v>
      </c>
      <c r="BD46">
        <v>48.32</v>
      </c>
      <c r="BE46">
        <v>0</v>
      </c>
      <c r="BF46">
        <v>0</v>
      </c>
      <c r="BG46">
        <v>0</v>
      </c>
      <c r="BH46">
        <v>0</v>
      </c>
      <c r="BI46">
        <v>1.93</v>
      </c>
      <c r="BJ46">
        <v>0</v>
      </c>
      <c r="BK46">
        <v>0</v>
      </c>
      <c r="BL46">
        <v>0</v>
      </c>
      <c r="BM46">
        <v>0</v>
      </c>
      <c r="BN46">
        <v>37.33</v>
      </c>
      <c r="BO46">
        <v>62.82</v>
      </c>
      <c r="BP46">
        <v>0</v>
      </c>
      <c r="BQ46">
        <v>0</v>
      </c>
      <c r="BR46">
        <v>0</v>
      </c>
      <c r="BS46">
        <v>0</v>
      </c>
      <c r="BT46">
        <v>19.329999999999998</v>
      </c>
      <c r="BU46">
        <v>24.7</v>
      </c>
      <c r="BV46">
        <v>0</v>
      </c>
      <c r="BW46">
        <v>14.5</v>
      </c>
      <c r="BX46">
        <v>0</v>
      </c>
      <c r="BY46">
        <v>0</v>
      </c>
      <c r="BZ46">
        <v>0</v>
      </c>
      <c r="CA46">
        <v>39.619999999999997</v>
      </c>
      <c r="CB46">
        <v>0</v>
      </c>
      <c r="CC46">
        <v>19.329999999999998</v>
      </c>
      <c r="CD46">
        <v>0</v>
      </c>
      <c r="CE46">
        <v>0</v>
      </c>
      <c r="CF46">
        <v>0</v>
      </c>
      <c r="CG46">
        <v>0</v>
      </c>
      <c r="CH46">
        <v>9.0500000000000007</v>
      </c>
      <c r="CI46">
        <v>0</v>
      </c>
    </row>
    <row r="47" spans="1:87">
      <c r="A47" t="s">
        <v>360</v>
      </c>
      <c r="G47" t="s">
        <v>89</v>
      </c>
      <c r="H47" s="73">
        <v>443.58</v>
      </c>
      <c r="I47" s="46">
        <v>66.87</v>
      </c>
      <c r="J47" s="46">
        <v>308.06</v>
      </c>
      <c r="K47" s="46">
        <v>111.81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0</v>
      </c>
      <c r="Z47">
        <v>67.650000000000006</v>
      </c>
      <c r="AA47">
        <v>52.57</v>
      </c>
      <c r="AB47">
        <v>72.48</v>
      </c>
      <c r="AC47">
        <v>0.97</v>
      </c>
      <c r="AD47">
        <v>5.8</v>
      </c>
      <c r="AE47">
        <v>0</v>
      </c>
      <c r="AF47">
        <v>12.45</v>
      </c>
      <c r="AG47">
        <v>4.83</v>
      </c>
      <c r="AH47">
        <v>0</v>
      </c>
      <c r="AI47">
        <v>3.87</v>
      </c>
      <c r="AJ47">
        <v>0</v>
      </c>
      <c r="AK47">
        <v>48.32</v>
      </c>
      <c r="AL47">
        <v>0</v>
      </c>
      <c r="AM47">
        <v>0</v>
      </c>
      <c r="AN47">
        <v>57.98</v>
      </c>
      <c r="AO47">
        <v>115.97</v>
      </c>
      <c r="AP47">
        <v>4.83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6.76</v>
      </c>
      <c r="AX47">
        <v>66.87</v>
      </c>
      <c r="AY47">
        <v>0</v>
      </c>
      <c r="AZ47">
        <v>0</v>
      </c>
      <c r="BA47">
        <v>48.32</v>
      </c>
      <c r="BB47">
        <v>37.33</v>
      </c>
      <c r="BC47">
        <v>46.39</v>
      </c>
      <c r="BD47">
        <v>48.32</v>
      </c>
      <c r="BE47">
        <v>0</v>
      </c>
      <c r="BF47">
        <v>0</v>
      </c>
      <c r="BG47">
        <v>0</v>
      </c>
      <c r="BH47">
        <v>0</v>
      </c>
      <c r="BI47">
        <v>1.93</v>
      </c>
      <c r="BJ47">
        <v>0</v>
      </c>
      <c r="BK47">
        <v>0</v>
      </c>
      <c r="BL47">
        <v>0</v>
      </c>
      <c r="BM47">
        <v>0</v>
      </c>
      <c r="BN47">
        <v>37.33</v>
      </c>
      <c r="BO47">
        <v>62.82</v>
      </c>
      <c r="BP47">
        <v>0</v>
      </c>
      <c r="BQ47">
        <v>0</v>
      </c>
      <c r="BR47">
        <v>0</v>
      </c>
      <c r="BS47">
        <v>0</v>
      </c>
      <c r="BT47">
        <v>19.329999999999998</v>
      </c>
      <c r="BU47">
        <v>24.7</v>
      </c>
      <c r="BV47">
        <v>0</v>
      </c>
      <c r="BW47">
        <v>14.5</v>
      </c>
      <c r="BX47">
        <v>0</v>
      </c>
      <c r="BY47">
        <v>0</v>
      </c>
      <c r="BZ47">
        <v>0</v>
      </c>
      <c r="CA47">
        <v>39.619999999999997</v>
      </c>
      <c r="CB47">
        <v>0</v>
      </c>
      <c r="CC47">
        <v>19.329999999999998</v>
      </c>
      <c r="CD47">
        <v>0</v>
      </c>
      <c r="CE47">
        <v>0</v>
      </c>
      <c r="CF47">
        <v>0</v>
      </c>
      <c r="CG47">
        <v>0</v>
      </c>
      <c r="CH47">
        <v>9.0500000000000007</v>
      </c>
      <c r="CI47">
        <v>0</v>
      </c>
    </row>
    <row r="48" spans="1:87">
      <c r="A48" t="s">
        <v>364</v>
      </c>
      <c r="G48" t="s">
        <v>90</v>
      </c>
      <c r="H48" s="73">
        <v>443.58</v>
      </c>
      <c r="I48" s="46">
        <v>66.87</v>
      </c>
      <c r="J48" s="46">
        <v>308.06</v>
      </c>
      <c r="K48" s="46">
        <v>111.81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0</v>
      </c>
      <c r="Z48">
        <v>67.650000000000006</v>
      </c>
      <c r="AA48">
        <v>52.57</v>
      </c>
      <c r="AB48">
        <v>72.48</v>
      </c>
      <c r="AC48">
        <v>0.97</v>
      </c>
      <c r="AD48">
        <v>5.8</v>
      </c>
      <c r="AE48">
        <v>0</v>
      </c>
      <c r="AF48">
        <v>12.45</v>
      </c>
      <c r="AG48">
        <v>4.83</v>
      </c>
      <c r="AH48">
        <v>0</v>
      </c>
      <c r="AI48">
        <v>3.87</v>
      </c>
      <c r="AJ48">
        <v>0</v>
      </c>
      <c r="AK48">
        <v>48.32</v>
      </c>
      <c r="AL48">
        <v>0</v>
      </c>
      <c r="AM48">
        <v>0</v>
      </c>
      <c r="AN48">
        <v>57.98</v>
      </c>
      <c r="AO48">
        <v>115.97</v>
      </c>
      <c r="AP48">
        <v>4.83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6.76</v>
      </c>
      <c r="AX48">
        <v>66.87</v>
      </c>
      <c r="AY48">
        <v>0</v>
      </c>
      <c r="AZ48">
        <v>0</v>
      </c>
      <c r="BA48">
        <v>48.32</v>
      </c>
      <c r="BB48">
        <v>37.33</v>
      </c>
      <c r="BC48">
        <v>46.39</v>
      </c>
      <c r="BD48">
        <v>48.32</v>
      </c>
      <c r="BE48">
        <v>0</v>
      </c>
      <c r="BF48">
        <v>0</v>
      </c>
      <c r="BG48">
        <v>0</v>
      </c>
      <c r="BH48">
        <v>0</v>
      </c>
      <c r="BI48">
        <v>1.93</v>
      </c>
      <c r="BJ48">
        <v>0</v>
      </c>
      <c r="BK48">
        <v>0</v>
      </c>
      <c r="BL48">
        <v>0</v>
      </c>
      <c r="BM48">
        <v>0</v>
      </c>
      <c r="BN48">
        <v>37.33</v>
      </c>
      <c r="BO48">
        <v>62.82</v>
      </c>
      <c r="BP48">
        <v>0</v>
      </c>
      <c r="BQ48">
        <v>0</v>
      </c>
      <c r="BR48">
        <v>0</v>
      </c>
      <c r="BS48">
        <v>0</v>
      </c>
      <c r="BT48">
        <v>19.329999999999998</v>
      </c>
      <c r="BU48">
        <v>24.7</v>
      </c>
      <c r="BV48">
        <v>0</v>
      </c>
      <c r="BW48">
        <v>14.5</v>
      </c>
      <c r="BX48">
        <v>0</v>
      </c>
      <c r="BY48">
        <v>0</v>
      </c>
      <c r="BZ48">
        <v>0</v>
      </c>
      <c r="CA48">
        <v>39.619999999999997</v>
      </c>
      <c r="CB48">
        <v>0</v>
      </c>
      <c r="CC48">
        <v>19.329999999999998</v>
      </c>
      <c r="CD48">
        <v>0</v>
      </c>
      <c r="CE48">
        <v>0</v>
      </c>
      <c r="CF48">
        <v>0</v>
      </c>
      <c r="CG48">
        <v>0</v>
      </c>
      <c r="CH48">
        <v>9.0500000000000007</v>
      </c>
      <c r="CI48">
        <v>0</v>
      </c>
    </row>
    <row r="49" spans="1:87">
      <c r="A49" t="s">
        <v>365</v>
      </c>
      <c r="G49" t="s">
        <v>91</v>
      </c>
      <c r="H49" s="73">
        <v>443.58</v>
      </c>
      <c r="I49" s="46">
        <v>66.87</v>
      </c>
      <c r="J49" s="46">
        <v>308.06</v>
      </c>
      <c r="K49" s="46">
        <v>111.81</v>
      </c>
      <c r="L49" s="46">
        <v>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0</v>
      </c>
      <c r="Z49">
        <v>67.650000000000006</v>
      </c>
      <c r="AA49">
        <v>52.57</v>
      </c>
      <c r="AB49">
        <v>72.48</v>
      </c>
      <c r="AC49">
        <v>0.97</v>
      </c>
      <c r="AD49">
        <v>5.8</v>
      </c>
      <c r="AE49">
        <v>0</v>
      </c>
      <c r="AF49">
        <v>12.45</v>
      </c>
      <c r="AG49">
        <v>4.83</v>
      </c>
      <c r="AH49">
        <v>0</v>
      </c>
      <c r="AI49">
        <v>3.87</v>
      </c>
      <c r="AJ49">
        <v>0</v>
      </c>
      <c r="AK49">
        <v>48.32</v>
      </c>
      <c r="AL49">
        <v>0</v>
      </c>
      <c r="AM49">
        <v>0</v>
      </c>
      <c r="AN49">
        <v>57.98</v>
      </c>
      <c r="AO49">
        <v>115.97</v>
      </c>
      <c r="AP49">
        <v>4.83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6.76</v>
      </c>
      <c r="AX49">
        <v>66.87</v>
      </c>
      <c r="AY49">
        <v>0</v>
      </c>
      <c r="AZ49">
        <v>0</v>
      </c>
      <c r="BA49">
        <v>48.32</v>
      </c>
      <c r="BB49">
        <v>37.33</v>
      </c>
      <c r="BC49">
        <v>46.39</v>
      </c>
      <c r="BD49">
        <v>48.32</v>
      </c>
      <c r="BE49">
        <v>0</v>
      </c>
      <c r="BF49">
        <v>0</v>
      </c>
      <c r="BG49">
        <v>0</v>
      </c>
      <c r="BH49">
        <v>0</v>
      </c>
      <c r="BI49">
        <v>1.93</v>
      </c>
      <c r="BJ49">
        <v>8</v>
      </c>
      <c r="BK49">
        <v>0</v>
      </c>
      <c r="BL49">
        <v>0</v>
      </c>
      <c r="BM49">
        <v>0</v>
      </c>
      <c r="BN49">
        <v>37.33</v>
      </c>
      <c r="BO49">
        <v>62.82</v>
      </c>
      <c r="BP49">
        <v>0</v>
      </c>
      <c r="BQ49">
        <v>0</v>
      </c>
      <c r="BR49">
        <v>0</v>
      </c>
      <c r="BS49">
        <v>0</v>
      </c>
      <c r="BT49">
        <v>19.329999999999998</v>
      </c>
      <c r="BU49">
        <v>24.7</v>
      </c>
      <c r="BV49">
        <v>0</v>
      </c>
      <c r="BW49">
        <v>14.5</v>
      </c>
      <c r="BX49">
        <v>0</v>
      </c>
      <c r="BY49">
        <v>0</v>
      </c>
      <c r="BZ49">
        <v>0</v>
      </c>
      <c r="CA49">
        <v>39.619999999999997</v>
      </c>
      <c r="CB49">
        <v>0</v>
      </c>
      <c r="CC49">
        <v>19.329999999999998</v>
      </c>
      <c r="CD49">
        <v>0</v>
      </c>
      <c r="CE49">
        <v>0</v>
      </c>
      <c r="CF49">
        <v>0</v>
      </c>
      <c r="CG49">
        <v>0</v>
      </c>
      <c r="CH49">
        <v>9.0500000000000007</v>
      </c>
      <c r="CI49">
        <v>0</v>
      </c>
    </row>
    <row r="50" spans="1:87">
      <c r="A50" t="s">
        <v>366</v>
      </c>
      <c r="G50" t="s">
        <v>92</v>
      </c>
      <c r="H50" s="73">
        <v>443.58</v>
      </c>
      <c r="I50" s="46">
        <v>66.87</v>
      </c>
      <c r="J50" s="46">
        <v>308.06</v>
      </c>
      <c r="K50" s="46">
        <v>111.81</v>
      </c>
      <c r="L50" s="46">
        <v>8.31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0</v>
      </c>
      <c r="Z50">
        <v>67.650000000000006</v>
      </c>
      <c r="AA50">
        <v>52.57</v>
      </c>
      <c r="AB50">
        <v>72.48</v>
      </c>
      <c r="AC50">
        <v>0.97</v>
      </c>
      <c r="AD50">
        <v>5.8</v>
      </c>
      <c r="AE50">
        <v>0</v>
      </c>
      <c r="AF50">
        <v>12.45</v>
      </c>
      <c r="AG50">
        <v>4.83</v>
      </c>
      <c r="AH50">
        <v>0</v>
      </c>
      <c r="AI50">
        <v>3.87</v>
      </c>
      <c r="AJ50">
        <v>0</v>
      </c>
      <c r="AK50">
        <v>48.32</v>
      </c>
      <c r="AL50">
        <v>0</v>
      </c>
      <c r="AM50">
        <v>0</v>
      </c>
      <c r="AN50">
        <v>57.98</v>
      </c>
      <c r="AO50">
        <v>115.97</v>
      </c>
      <c r="AP50">
        <v>4.83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6.76</v>
      </c>
      <c r="AX50">
        <v>66.87</v>
      </c>
      <c r="AY50">
        <v>0</v>
      </c>
      <c r="AZ50">
        <v>0</v>
      </c>
      <c r="BA50">
        <v>48.32</v>
      </c>
      <c r="BB50">
        <v>37.33</v>
      </c>
      <c r="BC50">
        <v>46.39</v>
      </c>
      <c r="BD50">
        <v>48.32</v>
      </c>
      <c r="BE50">
        <v>0</v>
      </c>
      <c r="BF50">
        <v>0</v>
      </c>
      <c r="BG50">
        <v>0</v>
      </c>
      <c r="BH50">
        <v>0</v>
      </c>
      <c r="BI50">
        <v>1.93</v>
      </c>
      <c r="BJ50">
        <v>8.31</v>
      </c>
      <c r="BK50">
        <v>0</v>
      </c>
      <c r="BL50">
        <v>0</v>
      </c>
      <c r="BM50">
        <v>0</v>
      </c>
      <c r="BN50">
        <v>37.33</v>
      </c>
      <c r="BO50">
        <v>62.82</v>
      </c>
      <c r="BP50">
        <v>0</v>
      </c>
      <c r="BQ50">
        <v>0</v>
      </c>
      <c r="BR50">
        <v>0</v>
      </c>
      <c r="BS50">
        <v>0</v>
      </c>
      <c r="BT50">
        <v>19.329999999999998</v>
      </c>
      <c r="BU50">
        <v>24.7</v>
      </c>
      <c r="BV50">
        <v>0</v>
      </c>
      <c r="BW50">
        <v>14.5</v>
      </c>
      <c r="BX50">
        <v>0</v>
      </c>
      <c r="BY50">
        <v>0</v>
      </c>
      <c r="BZ50">
        <v>0</v>
      </c>
      <c r="CA50">
        <v>39.619999999999997</v>
      </c>
      <c r="CB50">
        <v>0</v>
      </c>
      <c r="CC50">
        <v>19.329999999999998</v>
      </c>
      <c r="CD50">
        <v>0</v>
      </c>
      <c r="CE50">
        <v>0</v>
      </c>
      <c r="CF50">
        <v>0</v>
      </c>
      <c r="CG50">
        <v>0</v>
      </c>
      <c r="CH50">
        <v>9.0500000000000007</v>
      </c>
      <c r="CI50">
        <v>0</v>
      </c>
    </row>
    <row r="51" spans="1:87">
      <c r="A51" t="s">
        <v>367</v>
      </c>
      <c r="G51" t="s">
        <v>93</v>
      </c>
      <c r="H51" s="73">
        <v>445.5</v>
      </c>
      <c r="I51" s="46">
        <v>66.87</v>
      </c>
      <c r="J51" s="46">
        <v>308.06</v>
      </c>
      <c r="K51" s="46">
        <v>111.81</v>
      </c>
      <c r="L51" s="46">
        <v>8.5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19.329999999999998</v>
      </c>
      <c r="X51">
        <v>0</v>
      </c>
      <c r="Y51">
        <v>1.93</v>
      </c>
      <c r="Z51">
        <v>67.650000000000006</v>
      </c>
      <c r="AA51">
        <v>52.57</v>
      </c>
      <c r="AB51">
        <v>72.48</v>
      </c>
      <c r="AC51">
        <v>0.97</v>
      </c>
      <c r="AD51">
        <v>5.8</v>
      </c>
      <c r="AE51">
        <v>0</v>
      </c>
      <c r="AF51">
        <v>12.45</v>
      </c>
      <c r="AG51">
        <v>4.83</v>
      </c>
      <c r="AH51">
        <v>0</v>
      </c>
      <c r="AI51">
        <v>1.93</v>
      </c>
      <c r="AJ51">
        <v>19.329999999999998</v>
      </c>
      <c r="AK51">
        <v>48.32</v>
      </c>
      <c r="AL51">
        <v>0</v>
      </c>
      <c r="AM51">
        <v>0</v>
      </c>
      <c r="AN51">
        <v>57.98</v>
      </c>
      <c r="AO51">
        <v>115.97</v>
      </c>
      <c r="AP51">
        <v>4.83</v>
      </c>
      <c r="AQ51">
        <v>0</v>
      </c>
      <c r="AR51">
        <v>0</v>
      </c>
      <c r="AS51">
        <v>1.93</v>
      </c>
      <c r="AT51">
        <v>0</v>
      </c>
      <c r="AU51">
        <v>0</v>
      </c>
      <c r="AV51">
        <v>0</v>
      </c>
      <c r="AW51">
        <v>6.76</v>
      </c>
      <c r="AX51">
        <v>66.87</v>
      </c>
      <c r="AY51">
        <v>0</v>
      </c>
      <c r="AZ51">
        <v>0</v>
      </c>
      <c r="BA51">
        <v>48.32</v>
      </c>
      <c r="BB51">
        <v>37.33</v>
      </c>
      <c r="BC51">
        <v>46.39</v>
      </c>
      <c r="BD51">
        <v>48.32</v>
      </c>
      <c r="BE51">
        <v>39.619999999999997</v>
      </c>
      <c r="BF51">
        <v>0</v>
      </c>
      <c r="BG51">
        <v>0</v>
      </c>
      <c r="BH51">
        <v>0</v>
      </c>
      <c r="BI51">
        <v>1.93</v>
      </c>
      <c r="BJ51">
        <v>8.5</v>
      </c>
      <c r="BK51">
        <v>0</v>
      </c>
      <c r="BL51">
        <v>0</v>
      </c>
      <c r="BM51">
        <v>0</v>
      </c>
      <c r="BN51">
        <v>37.33</v>
      </c>
      <c r="BO51">
        <v>62.82</v>
      </c>
      <c r="BP51">
        <v>0</v>
      </c>
      <c r="BQ51">
        <v>14.5</v>
      </c>
      <c r="BR51">
        <v>0</v>
      </c>
      <c r="BS51">
        <v>0</v>
      </c>
      <c r="BT51">
        <v>0</v>
      </c>
      <c r="BU51">
        <v>24.7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9.0500000000000007</v>
      </c>
      <c r="CI51">
        <v>0</v>
      </c>
    </row>
    <row r="52" spans="1:87">
      <c r="A52" t="s">
        <v>368</v>
      </c>
      <c r="G52" t="s">
        <v>94</v>
      </c>
      <c r="H52" s="73">
        <v>445.5</v>
      </c>
      <c r="I52" s="46">
        <v>66.87</v>
      </c>
      <c r="J52" s="46">
        <v>308.06</v>
      </c>
      <c r="K52" s="46">
        <v>111.81</v>
      </c>
      <c r="L52" s="46">
        <v>8.75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19.329999999999998</v>
      </c>
      <c r="X52">
        <v>0</v>
      </c>
      <c r="Y52">
        <v>1.93</v>
      </c>
      <c r="Z52">
        <v>67.650000000000006</v>
      </c>
      <c r="AA52">
        <v>52.57</v>
      </c>
      <c r="AB52">
        <v>72.48</v>
      </c>
      <c r="AC52">
        <v>0.97</v>
      </c>
      <c r="AD52">
        <v>5.8</v>
      </c>
      <c r="AE52">
        <v>0</v>
      </c>
      <c r="AF52">
        <v>12.45</v>
      </c>
      <c r="AG52">
        <v>4.83</v>
      </c>
      <c r="AH52">
        <v>0</v>
      </c>
      <c r="AI52">
        <v>1.93</v>
      </c>
      <c r="AJ52">
        <v>19.329999999999998</v>
      </c>
      <c r="AK52">
        <v>48.32</v>
      </c>
      <c r="AL52">
        <v>0</v>
      </c>
      <c r="AM52">
        <v>0</v>
      </c>
      <c r="AN52">
        <v>57.98</v>
      </c>
      <c r="AO52">
        <v>115.97</v>
      </c>
      <c r="AP52">
        <v>4.83</v>
      </c>
      <c r="AQ52">
        <v>0</v>
      </c>
      <c r="AR52">
        <v>0</v>
      </c>
      <c r="AS52">
        <v>1.93</v>
      </c>
      <c r="AT52">
        <v>0</v>
      </c>
      <c r="AU52">
        <v>0</v>
      </c>
      <c r="AV52">
        <v>0</v>
      </c>
      <c r="AW52">
        <v>6.76</v>
      </c>
      <c r="AX52">
        <v>66.87</v>
      </c>
      <c r="AY52">
        <v>0</v>
      </c>
      <c r="AZ52">
        <v>0</v>
      </c>
      <c r="BA52">
        <v>48.32</v>
      </c>
      <c r="BB52">
        <v>37.33</v>
      </c>
      <c r="BC52">
        <v>46.39</v>
      </c>
      <c r="BD52">
        <v>48.32</v>
      </c>
      <c r="BE52">
        <v>39.619999999999997</v>
      </c>
      <c r="BF52">
        <v>0</v>
      </c>
      <c r="BG52">
        <v>0</v>
      </c>
      <c r="BH52">
        <v>0</v>
      </c>
      <c r="BI52">
        <v>1.93</v>
      </c>
      <c r="BJ52">
        <v>8.75</v>
      </c>
      <c r="BK52">
        <v>0</v>
      </c>
      <c r="BL52">
        <v>0</v>
      </c>
      <c r="BM52">
        <v>0</v>
      </c>
      <c r="BN52">
        <v>37.33</v>
      </c>
      <c r="BO52">
        <v>62.82</v>
      </c>
      <c r="BP52">
        <v>0</v>
      </c>
      <c r="BQ52">
        <v>14.5</v>
      </c>
      <c r="BR52">
        <v>0</v>
      </c>
      <c r="BS52">
        <v>0</v>
      </c>
      <c r="BT52">
        <v>0</v>
      </c>
      <c r="BU52">
        <v>24.7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9.0500000000000007</v>
      </c>
      <c r="CI52">
        <v>0</v>
      </c>
    </row>
    <row r="53" spans="1:87">
      <c r="A53" t="s">
        <v>400</v>
      </c>
      <c r="G53" t="s">
        <v>95</v>
      </c>
      <c r="H53" s="73">
        <v>445.5</v>
      </c>
      <c r="I53" s="46">
        <v>66.87</v>
      </c>
      <c r="J53" s="46">
        <v>308.06</v>
      </c>
      <c r="K53" s="46">
        <v>111.81</v>
      </c>
      <c r="L53" s="46">
        <v>8.84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19.329999999999998</v>
      </c>
      <c r="X53">
        <v>0</v>
      </c>
      <c r="Y53">
        <v>1.93</v>
      </c>
      <c r="Z53">
        <v>67.650000000000006</v>
      </c>
      <c r="AA53">
        <v>52.57</v>
      </c>
      <c r="AB53">
        <v>72.48</v>
      </c>
      <c r="AC53">
        <v>0.97</v>
      </c>
      <c r="AD53">
        <v>5.8</v>
      </c>
      <c r="AE53">
        <v>0</v>
      </c>
      <c r="AF53">
        <v>12.45</v>
      </c>
      <c r="AG53">
        <v>4.83</v>
      </c>
      <c r="AH53">
        <v>0</v>
      </c>
      <c r="AI53">
        <v>1.93</v>
      </c>
      <c r="AJ53">
        <v>19.329999999999998</v>
      </c>
      <c r="AK53">
        <v>48.32</v>
      </c>
      <c r="AL53">
        <v>0</v>
      </c>
      <c r="AM53">
        <v>0</v>
      </c>
      <c r="AN53">
        <v>57.98</v>
      </c>
      <c r="AO53">
        <v>115.97</v>
      </c>
      <c r="AP53">
        <v>4.83</v>
      </c>
      <c r="AQ53">
        <v>0</v>
      </c>
      <c r="AR53">
        <v>0</v>
      </c>
      <c r="AS53">
        <v>1.93</v>
      </c>
      <c r="AT53">
        <v>0</v>
      </c>
      <c r="AU53">
        <v>0</v>
      </c>
      <c r="AV53">
        <v>0</v>
      </c>
      <c r="AW53">
        <v>6.76</v>
      </c>
      <c r="AX53">
        <v>66.87</v>
      </c>
      <c r="AY53">
        <v>0</v>
      </c>
      <c r="AZ53">
        <v>0</v>
      </c>
      <c r="BA53">
        <v>48.32</v>
      </c>
      <c r="BB53">
        <v>37.33</v>
      </c>
      <c r="BC53">
        <v>46.39</v>
      </c>
      <c r="BD53">
        <v>48.32</v>
      </c>
      <c r="BE53">
        <v>39.619999999999997</v>
      </c>
      <c r="BF53">
        <v>0</v>
      </c>
      <c r="BG53">
        <v>0</v>
      </c>
      <c r="BH53">
        <v>0</v>
      </c>
      <c r="BI53">
        <v>1.93</v>
      </c>
      <c r="BJ53">
        <v>8.84</v>
      </c>
      <c r="BK53">
        <v>0</v>
      </c>
      <c r="BL53">
        <v>0</v>
      </c>
      <c r="BM53">
        <v>0</v>
      </c>
      <c r="BN53">
        <v>37.33</v>
      </c>
      <c r="BO53">
        <v>62.82</v>
      </c>
      <c r="BP53">
        <v>0</v>
      </c>
      <c r="BQ53">
        <v>14.5</v>
      </c>
      <c r="BR53">
        <v>0</v>
      </c>
      <c r="BS53">
        <v>0</v>
      </c>
      <c r="BT53">
        <v>0</v>
      </c>
      <c r="BU53">
        <v>24.7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9.0500000000000007</v>
      </c>
      <c r="CI53">
        <v>0</v>
      </c>
    </row>
    <row r="54" spans="1:87">
      <c r="A54" t="s">
        <v>399</v>
      </c>
      <c r="G54" t="s">
        <v>96</v>
      </c>
      <c r="H54" s="73">
        <v>445.5</v>
      </c>
      <c r="I54" s="46">
        <v>66.87</v>
      </c>
      <c r="J54" s="46">
        <v>308.06</v>
      </c>
      <c r="K54" s="46">
        <v>111.81</v>
      </c>
      <c r="L54" s="46">
        <v>9.08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19.329999999999998</v>
      </c>
      <c r="X54">
        <v>0</v>
      </c>
      <c r="Y54">
        <v>1.93</v>
      </c>
      <c r="Z54">
        <v>67.650000000000006</v>
      </c>
      <c r="AA54">
        <v>52.57</v>
      </c>
      <c r="AB54">
        <v>72.48</v>
      </c>
      <c r="AC54">
        <v>0.97</v>
      </c>
      <c r="AD54">
        <v>5.8</v>
      </c>
      <c r="AE54">
        <v>0</v>
      </c>
      <c r="AF54">
        <v>12.45</v>
      </c>
      <c r="AG54">
        <v>4.83</v>
      </c>
      <c r="AH54">
        <v>0</v>
      </c>
      <c r="AI54">
        <v>1.93</v>
      </c>
      <c r="AJ54">
        <v>19.329999999999998</v>
      </c>
      <c r="AK54">
        <v>48.32</v>
      </c>
      <c r="AL54">
        <v>0</v>
      </c>
      <c r="AM54">
        <v>0</v>
      </c>
      <c r="AN54">
        <v>57.98</v>
      </c>
      <c r="AO54">
        <v>115.97</v>
      </c>
      <c r="AP54">
        <v>4.83</v>
      </c>
      <c r="AQ54">
        <v>0</v>
      </c>
      <c r="AR54">
        <v>0</v>
      </c>
      <c r="AS54">
        <v>1.93</v>
      </c>
      <c r="AT54">
        <v>0</v>
      </c>
      <c r="AU54">
        <v>0</v>
      </c>
      <c r="AV54">
        <v>0</v>
      </c>
      <c r="AW54">
        <v>6.76</v>
      </c>
      <c r="AX54">
        <v>66.87</v>
      </c>
      <c r="AY54">
        <v>0</v>
      </c>
      <c r="AZ54">
        <v>0</v>
      </c>
      <c r="BA54">
        <v>48.32</v>
      </c>
      <c r="BB54">
        <v>37.33</v>
      </c>
      <c r="BC54">
        <v>46.39</v>
      </c>
      <c r="BD54">
        <v>48.32</v>
      </c>
      <c r="BE54">
        <v>39.619999999999997</v>
      </c>
      <c r="BF54">
        <v>0</v>
      </c>
      <c r="BG54">
        <v>0</v>
      </c>
      <c r="BH54">
        <v>0</v>
      </c>
      <c r="BI54">
        <v>1.93</v>
      </c>
      <c r="BJ54">
        <v>9.08</v>
      </c>
      <c r="BK54">
        <v>0</v>
      </c>
      <c r="BL54">
        <v>0</v>
      </c>
      <c r="BM54">
        <v>0</v>
      </c>
      <c r="BN54">
        <v>37.33</v>
      </c>
      <c r="BO54">
        <v>62.82</v>
      </c>
      <c r="BP54">
        <v>0</v>
      </c>
      <c r="BQ54">
        <v>14.5</v>
      </c>
      <c r="BR54">
        <v>0</v>
      </c>
      <c r="BS54">
        <v>0</v>
      </c>
      <c r="BT54">
        <v>0</v>
      </c>
      <c r="BU54">
        <v>24.7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9.0500000000000007</v>
      </c>
      <c r="CI54">
        <v>0</v>
      </c>
    </row>
    <row r="55" spans="1:87">
      <c r="A55" t="s">
        <v>401</v>
      </c>
      <c r="G55" t="s">
        <v>97</v>
      </c>
      <c r="H55" s="73">
        <v>445.5</v>
      </c>
      <c r="I55" s="46">
        <v>66.87</v>
      </c>
      <c r="J55" s="46">
        <v>308.06</v>
      </c>
      <c r="K55" s="46">
        <v>111.81</v>
      </c>
      <c r="L55" s="46">
        <v>9.34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19.329999999999998</v>
      </c>
      <c r="X55">
        <v>0</v>
      </c>
      <c r="Y55">
        <v>1.93</v>
      </c>
      <c r="Z55">
        <v>67.650000000000006</v>
      </c>
      <c r="AA55">
        <v>52.57</v>
      </c>
      <c r="AB55">
        <v>72.48</v>
      </c>
      <c r="AC55">
        <v>0.97</v>
      </c>
      <c r="AD55">
        <v>5.8</v>
      </c>
      <c r="AE55">
        <v>0</v>
      </c>
      <c r="AF55">
        <v>12.45</v>
      </c>
      <c r="AG55">
        <v>4.83</v>
      </c>
      <c r="AH55">
        <v>0</v>
      </c>
      <c r="AI55">
        <v>1.93</v>
      </c>
      <c r="AJ55">
        <v>19.329999999999998</v>
      </c>
      <c r="AK55">
        <v>48.32</v>
      </c>
      <c r="AL55">
        <v>0</v>
      </c>
      <c r="AM55">
        <v>0</v>
      </c>
      <c r="AN55">
        <v>57.98</v>
      </c>
      <c r="AO55">
        <v>115.97</v>
      </c>
      <c r="AP55">
        <v>4.83</v>
      </c>
      <c r="AQ55">
        <v>0</v>
      </c>
      <c r="AR55">
        <v>0</v>
      </c>
      <c r="AS55">
        <v>1.93</v>
      </c>
      <c r="AT55">
        <v>0</v>
      </c>
      <c r="AU55">
        <v>0</v>
      </c>
      <c r="AV55">
        <v>0</v>
      </c>
      <c r="AW55">
        <v>6.76</v>
      </c>
      <c r="AX55">
        <v>66.87</v>
      </c>
      <c r="AY55">
        <v>0</v>
      </c>
      <c r="AZ55">
        <v>0</v>
      </c>
      <c r="BA55">
        <v>48.32</v>
      </c>
      <c r="BB55">
        <v>37.33</v>
      </c>
      <c r="BC55">
        <v>46.39</v>
      </c>
      <c r="BD55">
        <v>48.32</v>
      </c>
      <c r="BE55">
        <v>39.619999999999997</v>
      </c>
      <c r="BF55">
        <v>0</v>
      </c>
      <c r="BG55">
        <v>0</v>
      </c>
      <c r="BH55">
        <v>0</v>
      </c>
      <c r="BI55">
        <v>1.93</v>
      </c>
      <c r="BJ55">
        <v>9.34</v>
      </c>
      <c r="BK55">
        <v>0</v>
      </c>
      <c r="BL55">
        <v>0</v>
      </c>
      <c r="BM55">
        <v>0</v>
      </c>
      <c r="BN55">
        <v>37.33</v>
      </c>
      <c r="BO55">
        <v>62.82</v>
      </c>
      <c r="BP55">
        <v>0</v>
      </c>
      <c r="BQ55">
        <v>14.5</v>
      </c>
      <c r="BR55">
        <v>0</v>
      </c>
      <c r="BS55">
        <v>0</v>
      </c>
      <c r="BT55">
        <v>0</v>
      </c>
      <c r="BU55">
        <v>24.7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9.0500000000000007</v>
      </c>
      <c r="CI55">
        <v>0</v>
      </c>
    </row>
    <row r="56" spans="1:87">
      <c r="A56" t="s">
        <v>401</v>
      </c>
      <c r="G56" t="s">
        <v>98</v>
      </c>
      <c r="H56" s="73">
        <v>445.5</v>
      </c>
      <c r="I56" s="46">
        <v>66.87</v>
      </c>
      <c r="J56" s="46">
        <v>308.06</v>
      </c>
      <c r="K56" s="46">
        <v>111.81</v>
      </c>
      <c r="L56" s="46">
        <v>9.1300000000000008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19.329999999999998</v>
      </c>
      <c r="X56">
        <v>0</v>
      </c>
      <c r="Y56">
        <v>1.93</v>
      </c>
      <c r="Z56">
        <v>67.650000000000006</v>
      </c>
      <c r="AA56">
        <v>52.57</v>
      </c>
      <c r="AB56">
        <v>72.48</v>
      </c>
      <c r="AC56">
        <v>0.97</v>
      </c>
      <c r="AD56">
        <v>5.8</v>
      </c>
      <c r="AE56">
        <v>0</v>
      </c>
      <c r="AF56">
        <v>12.45</v>
      </c>
      <c r="AG56">
        <v>4.83</v>
      </c>
      <c r="AH56">
        <v>0</v>
      </c>
      <c r="AI56">
        <v>1.93</v>
      </c>
      <c r="AJ56">
        <v>19.329999999999998</v>
      </c>
      <c r="AK56">
        <v>48.32</v>
      </c>
      <c r="AL56">
        <v>0</v>
      </c>
      <c r="AM56">
        <v>0</v>
      </c>
      <c r="AN56">
        <v>57.98</v>
      </c>
      <c r="AO56">
        <v>115.97</v>
      </c>
      <c r="AP56">
        <v>4.83</v>
      </c>
      <c r="AQ56">
        <v>0</v>
      </c>
      <c r="AR56">
        <v>0</v>
      </c>
      <c r="AS56">
        <v>1.93</v>
      </c>
      <c r="AT56">
        <v>0</v>
      </c>
      <c r="AU56">
        <v>0</v>
      </c>
      <c r="AV56">
        <v>0</v>
      </c>
      <c r="AW56">
        <v>6.76</v>
      </c>
      <c r="AX56">
        <v>66.87</v>
      </c>
      <c r="AY56">
        <v>0</v>
      </c>
      <c r="AZ56">
        <v>0</v>
      </c>
      <c r="BA56">
        <v>48.32</v>
      </c>
      <c r="BB56">
        <v>37.33</v>
      </c>
      <c r="BC56">
        <v>46.39</v>
      </c>
      <c r="BD56">
        <v>48.32</v>
      </c>
      <c r="BE56">
        <v>39.619999999999997</v>
      </c>
      <c r="BF56">
        <v>0</v>
      </c>
      <c r="BG56">
        <v>0</v>
      </c>
      <c r="BH56">
        <v>0</v>
      </c>
      <c r="BI56">
        <v>1.93</v>
      </c>
      <c r="BJ56">
        <v>9.1300000000000008</v>
      </c>
      <c r="BK56">
        <v>0</v>
      </c>
      <c r="BL56">
        <v>0</v>
      </c>
      <c r="BM56">
        <v>0</v>
      </c>
      <c r="BN56">
        <v>37.33</v>
      </c>
      <c r="BO56">
        <v>62.82</v>
      </c>
      <c r="BP56">
        <v>0</v>
      </c>
      <c r="BQ56">
        <v>14.5</v>
      </c>
      <c r="BR56">
        <v>0</v>
      </c>
      <c r="BS56">
        <v>0</v>
      </c>
      <c r="BT56">
        <v>0</v>
      </c>
      <c r="BU56">
        <v>24.7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9.0500000000000007</v>
      </c>
      <c r="CI56">
        <v>0</v>
      </c>
    </row>
    <row r="57" spans="1:87">
      <c r="G57" t="s">
        <v>99</v>
      </c>
      <c r="H57" s="73">
        <v>445.5</v>
      </c>
      <c r="I57" s="46">
        <v>66.87</v>
      </c>
      <c r="J57" s="46">
        <v>308.06</v>
      </c>
      <c r="K57" s="46">
        <v>111.81</v>
      </c>
      <c r="L57" s="46">
        <v>8.99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19.329999999999998</v>
      </c>
      <c r="X57">
        <v>0</v>
      </c>
      <c r="Y57">
        <v>1.93</v>
      </c>
      <c r="Z57">
        <v>67.650000000000006</v>
      </c>
      <c r="AA57">
        <v>52.57</v>
      </c>
      <c r="AB57">
        <v>72.48</v>
      </c>
      <c r="AC57">
        <v>0.97</v>
      </c>
      <c r="AD57">
        <v>5.8</v>
      </c>
      <c r="AE57">
        <v>0</v>
      </c>
      <c r="AF57">
        <v>12.45</v>
      </c>
      <c r="AG57">
        <v>4.83</v>
      </c>
      <c r="AH57">
        <v>0</v>
      </c>
      <c r="AI57">
        <v>1.93</v>
      </c>
      <c r="AJ57">
        <v>19.329999999999998</v>
      </c>
      <c r="AK57">
        <v>48.32</v>
      </c>
      <c r="AL57">
        <v>0</v>
      </c>
      <c r="AM57">
        <v>0</v>
      </c>
      <c r="AN57">
        <v>57.98</v>
      </c>
      <c r="AO57">
        <v>115.97</v>
      </c>
      <c r="AP57">
        <v>4.83</v>
      </c>
      <c r="AQ57">
        <v>0</v>
      </c>
      <c r="AR57">
        <v>0</v>
      </c>
      <c r="AS57">
        <v>1.93</v>
      </c>
      <c r="AT57">
        <v>0</v>
      </c>
      <c r="AU57">
        <v>0</v>
      </c>
      <c r="AV57">
        <v>0</v>
      </c>
      <c r="AW57">
        <v>6.76</v>
      </c>
      <c r="AX57">
        <v>66.87</v>
      </c>
      <c r="AY57">
        <v>0</v>
      </c>
      <c r="AZ57">
        <v>0</v>
      </c>
      <c r="BA57">
        <v>48.32</v>
      </c>
      <c r="BB57">
        <v>37.33</v>
      </c>
      <c r="BC57">
        <v>46.39</v>
      </c>
      <c r="BD57">
        <v>48.32</v>
      </c>
      <c r="BE57">
        <v>39.619999999999997</v>
      </c>
      <c r="BF57">
        <v>0</v>
      </c>
      <c r="BG57">
        <v>0</v>
      </c>
      <c r="BH57">
        <v>0</v>
      </c>
      <c r="BI57">
        <v>1.93</v>
      </c>
      <c r="BJ57">
        <v>8.99</v>
      </c>
      <c r="BK57">
        <v>0</v>
      </c>
      <c r="BL57">
        <v>0</v>
      </c>
      <c r="BM57">
        <v>0</v>
      </c>
      <c r="BN57">
        <v>37.33</v>
      </c>
      <c r="BO57">
        <v>62.82</v>
      </c>
      <c r="BP57">
        <v>0</v>
      </c>
      <c r="BQ57">
        <v>14.5</v>
      </c>
      <c r="BR57">
        <v>0</v>
      </c>
      <c r="BS57">
        <v>0</v>
      </c>
      <c r="BT57">
        <v>0</v>
      </c>
      <c r="BU57">
        <v>24.7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9.0500000000000007</v>
      </c>
      <c r="CI57">
        <v>0</v>
      </c>
    </row>
    <row r="58" spans="1:87">
      <c r="G58" t="s">
        <v>100</v>
      </c>
      <c r="H58" s="73">
        <v>445.5</v>
      </c>
      <c r="I58" s="46">
        <v>66.87</v>
      </c>
      <c r="J58" s="46">
        <v>308.06</v>
      </c>
      <c r="K58" s="46">
        <v>111.81</v>
      </c>
      <c r="L58" s="46">
        <v>8.84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19.329999999999998</v>
      </c>
      <c r="X58">
        <v>0</v>
      </c>
      <c r="Y58">
        <v>1.93</v>
      </c>
      <c r="Z58">
        <v>67.650000000000006</v>
      </c>
      <c r="AA58">
        <v>52.57</v>
      </c>
      <c r="AB58">
        <v>72.48</v>
      </c>
      <c r="AC58">
        <v>0.97</v>
      </c>
      <c r="AD58">
        <v>5.8</v>
      </c>
      <c r="AE58">
        <v>0</v>
      </c>
      <c r="AF58">
        <v>12.45</v>
      </c>
      <c r="AG58">
        <v>4.83</v>
      </c>
      <c r="AH58">
        <v>0</v>
      </c>
      <c r="AI58">
        <v>1.93</v>
      </c>
      <c r="AJ58">
        <v>19.329999999999998</v>
      </c>
      <c r="AK58">
        <v>48.32</v>
      </c>
      <c r="AL58">
        <v>0</v>
      </c>
      <c r="AM58">
        <v>0</v>
      </c>
      <c r="AN58">
        <v>57.98</v>
      </c>
      <c r="AO58">
        <v>115.97</v>
      </c>
      <c r="AP58">
        <v>4.83</v>
      </c>
      <c r="AQ58">
        <v>0</v>
      </c>
      <c r="AR58">
        <v>0</v>
      </c>
      <c r="AS58">
        <v>1.93</v>
      </c>
      <c r="AT58">
        <v>0</v>
      </c>
      <c r="AU58">
        <v>0</v>
      </c>
      <c r="AV58">
        <v>0</v>
      </c>
      <c r="AW58">
        <v>6.76</v>
      </c>
      <c r="AX58">
        <v>66.87</v>
      </c>
      <c r="AY58">
        <v>0</v>
      </c>
      <c r="AZ58">
        <v>0</v>
      </c>
      <c r="BA58">
        <v>48.32</v>
      </c>
      <c r="BB58">
        <v>37.33</v>
      </c>
      <c r="BC58">
        <v>46.39</v>
      </c>
      <c r="BD58">
        <v>48.32</v>
      </c>
      <c r="BE58">
        <v>39.619999999999997</v>
      </c>
      <c r="BF58">
        <v>0</v>
      </c>
      <c r="BG58">
        <v>0</v>
      </c>
      <c r="BH58">
        <v>0</v>
      </c>
      <c r="BI58">
        <v>1.93</v>
      </c>
      <c r="BJ58">
        <v>8.84</v>
      </c>
      <c r="BK58">
        <v>0</v>
      </c>
      <c r="BL58">
        <v>0</v>
      </c>
      <c r="BM58">
        <v>0</v>
      </c>
      <c r="BN58">
        <v>37.33</v>
      </c>
      <c r="BO58">
        <v>62.82</v>
      </c>
      <c r="BP58">
        <v>0</v>
      </c>
      <c r="BQ58">
        <v>14.5</v>
      </c>
      <c r="BR58">
        <v>0</v>
      </c>
      <c r="BS58">
        <v>0</v>
      </c>
      <c r="BT58">
        <v>0</v>
      </c>
      <c r="BU58">
        <v>24.7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9.0500000000000007</v>
      </c>
      <c r="CI58">
        <v>0</v>
      </c>
    </row>
    <row r="59" spans="1:87">
      <c r="G59" t="s">
        <v>101</v>
      </c>
      <c r="H59" s="73">
        <v>445.5</v>
      </c>
      <c r="I59" s="46">
        <v>66.87</v>
      </c>
      <c r="J59" s="46">
        <v>308.06</v>
      </c>
      <c r="K59" s="46">
        <v>111.81</v>
      </c>
      <c r="L59" s="46">
        <v>8.5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19.329999999999998</v>
      </c>
      <c r="X59">
        <v>0</v>
      </c>
      <c r="Y59">
        <v>1.93</v>
      </c>
      <c r="Z59">
        <v>67.650000000000006</v>
      </c>
      <c r="AA59">
        <v>52.57</v>
      </c>
      <c r="AB59">
        <v>72.48</v>
      </c>
      <c r="AC59">
        <v>0.97</v>
      </c>
      <c r="AD59">
        <v>5.8</v>
      </c>
      <c r="AE59">
        <v>0</v>
      </c>
      <c r="AF59">
        <v>12.45</v>
      </c>
      <c r="AG59">
        <v>4.83</v>
      </c>
      <c r="AH59">
        <v>0</v>
      </c>
      <c r="AI59">
        <v>1.93</v>
      </c>
      <c r="AJ59">
        <v>19.329999999999998</v>
      </c>
      <c r="AK59">
        <v>48.32</v>
      </c>
      <c r="AL59">
        <v>0</v>
      </c>
      <c r="AM59">
        <v>0</v>
      </c>
      <c r="AN59">
        <v>57.98</v>
      </c>
      <c r="AO59">
        <v>115.97</v>
      </c>
      <c r="AP59">
        <v>4.83</v>
      </c>
      <c r="AQ59">
        <v>0</v>
      </c>
      <c r="AR59">
        <v>0</v>
      </c>
      <c r="AS59">
        <v>1.93</v>
      </c>
      <c r="AT59">
        <v>0</v>
      </c>
      <c r="AU59">
        <v>0</v>
      </c>
      <c r="AV59">
        <v>0</v>
      </c>
      <c r="AW59">
        <v>6.76</v>
      </c>
      <c r="AX59">
        <v>66.87</v>
      </c>
      <c r="AY59">
        <v>0</v>
      </c>
      <c r="AZ59">
        <v>0</v>
      </c>
      <c r="BA59">
        <v>48.32</v>
      </c>
      <c r="BB59">
        <v>37.33</v>
      </c>
      <c r="BC59">
        <v>46.39</v>
      </c>
      <c r="BD59">
        <v>48.32</v>
      </c>
      <c r="BE59">
        <v>39.619999999999997</v>
      </c>
      <c r="BF59">
        <v>0</v>
      </c>
      <c r="BG59">
        <v>0</v>
      </c>
      <c r="BH59">
        <v>0</v>
      </c>
      <c r="BI59">
        <v>1.93</v>
      </c>
      <c r="BJ59">
        <v>8.5</v>
      </c>
      <c r="BK59">
        <v>0</v>
      </c>
      <c r="BL59">
        <v>0</v>
      </c>
      <c r="BM59">
        <v>0</v>
      </c>
      <c r="BN59">
        <v>37.33</v>
      </c>
      <c r="BO59">
        <v>62.82</v>
      </c>
      <c r="BP59">
        <v>0</v>
      </c>
      <c r="BQ59">
        <v>14.5</v>
      </c>
      <c r="BR59">
        <v>0</v>
      </c>
      <c r="BS59">
        <v>0</v>
      </c>
      <c r="BT59">
        <v>0</v>
      </c>
      <c r="BU59">
        <v>24.7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9.0500000000000007</v>
      </c>
      <c r="CI59">
        <v>0</v>
      </c>
    </row>
    <row r="60" spans="1:87">
      <c r="G60" t="s">
        <v>102</v>
      </c>
      <c r="H60" s="73">
        <v>445.5</v>
      </c>
      <c r="I60" s="46">
        <v>66.87</v>
      </c>
      <c r="J60" s="46">
        <v>308.06</v>
      </c>
      <c r="K60" s="46">
        <v>111.81</v>
      </c>
      <c r="L60" s="46">
        <v>8.36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19.329999999999998</v>
      </c>
      <c r="X60">
        <v>0</v>
      </c>
      <c r="Y60">
        <v>1.93</v>
      </c>
      <c r="Z60">
        <v>67.650000000000006</v>
      </c>
      <c r="AA60">
        <v>52.57</v>
      </c>
      <c r="AB60">
        <v>72.48</v>
      </c>
      <c r="AC60">
        <v>0.97</v>
      </c>
      <c r="AD60">
        <v>5.8</v>
      </c>
      <c r="AE60">
        <v>0</v>
      </c>
      <c r="AF60">
        <v>12.45</v>
      </c>
      <c r="AG60">
        <v>4.83</v>
      </c>
      <c r="AH60">
        <v>0</v>
      </c>
      <c r="AI60">
        <v>1.93</v>
      </c>
      <c r="AJ60">
        <v>19.329999999999998</v>
      </c>
      <c r="AK60">
        <v>48.32</v>
      </c>
      <c r="AL60">
        <v>0</v>
      </c>
      <c r="AM60">
        <v>0</v>
      </c>
      <c r="AN60">
        <v>57.98</v>
      </c>
      <c r="AO60">
        <v>115.97</v>
      </c>
      <c r="AP60">
        <v>4.83</v>
      </c>
      <c r="AQ60">
        <v>0</v>
      </c>
      <c r="AR60">
        <v>0</v>
      </c>
      <c r="AS60">
        <v>1.93</v>
      </c>
      <c r="AT60">
        <v>0</v>
      </c>
      <c r="AU60">
        <v>0</v>
      </c>
      <c r="AV60">
        <v>0</v>
      </c>
      <c r="AW60">
        <v>6.76</v>
      </c>
      <c r="AX60">
        <v>66.87</v>
      </c>
      <c r="AY60">
        <v>0</v>
      </c>
      <c r="AZ60">
        <v>0</v>
      </c>
      <c r="BA60">
        <v>48.32</v>
      </c>
      <c r="BB60">
        <v>37.33</v>
      </c>
      <c r="BC60">
        <v>46.39</v>
      </c>
      <c r="BD60">
        <v>48.32</v>
      </c>
      <c r="BE60">
        <v>39.619999999999997</v>
      </c>
      <c r="BF60">
        <v>0</v>
      </c>
      <c r="BG60">
        <v>0</v>
      </c>
      <c r="BH60">
        <v>0</v>
      </c>
      <c r="BI60">
        <v>1.93</v>
      </c>
      <c r="BJ60">
        <v>8.36</v>
      </c>
      <c r="BK60">
        <v>0</v>
      </c>
      <c r="BL60">
        <v>0</v>
      </c>
      <c r="BM60">
        <v>0</v>
      </c>
      <c r="BN60">
        <v>37.33</v>
      </c>
      <c r="BO60">
        <v>62.82</v>
      </c>
      <c r="BP60">
        <v>0</v>
      </c>
      <c r="BQ60">
        <v>14.5</v>
      </c>
      <c r="BR60">
        <v>0</v>
      </c>
      <c r="BS60">
        <v>0</v>
      </c>
      <c r="BT60">
        <v>0</v>
      </c>
      <c r="BU60">
        <v>24.7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9.0500000000000007</v>
      </c>
      <c r="CI60">
        <v>0</v>
      </c>
    </row>
    <row r="61" spans="1:87">
      <c r="G61" t="s">
        <v>103</v>
      </c>
      <c r="H61" s="73">
        <v>445.5</v>
      </c>
      <c r="I61" s="46">
        <v>66.87</v>
      </c>
      <c r="J61" s="46">
        <v>308.06</v>
      </c>
      <c r="K61" s="46">
        <v>111.81</v>
      </c>
      <c r="L61" s="46">
        <v>8.1199999999999992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19.329999999999998</v>
      </c>
      <c r="X61">
        <v>0</v>
      </c>
      <c r="Y61">
        <v>1.93</v>
      </c>
      <c r="Z61">
        <v>67.650000000000006</v>
      </c>
      <c r="AA61">
        <v>52.57</v>
      </c>
      <c r="AB61">
        <v>72.48</v>
      </c>
      <c r="AC61">
        <v>0.97</v>
      </c>
      <c r="AD61">
        <v>5.8</v>
      </c>
      <c r="AE61">
        <v>0</v>
      </c>
      <c r="AF61">
        <v>12.45</v>
      </c>
      <c r="AG61">
        <v>4.83</v>
      </c>
      <c r="AH61">
        <v>0</v>
      </c>
      <c r="AI61">
        <v>1.93</v>
      </c>
      <c r="AJ61">
        <v>19.329999999999998</v>
      </c>
      <c r="AK61">
        <v>48.32</v>
      </c>
      <c r="AL61">
        <v>0</v>
      </c>
      <c r="AM61">
        <v>0</v>
      </c>
      <c r="AN61">
        <v>57.98</v>
      </c>
      <c r="AO61">
        <v>115.97</v>
      </c>
      <c r="AP61">
        <v>4.83</v>
      </c>
      <c r="AQ61">
        <v>0</v>
      </c>
      <c r="AR61">
        <v>0</v>
      </c>
      <c r="AS61">
        <v>1.93</v>
      </c>
      <c r="AT61">
        <v>0</v>
      </c>
      <c r="AU61">
        <v>0</v>
      </c>
      <c r="AV61">
        <v>0</v>
      </c>
      <c r="AW61">
        <v>6.76</v>
      </c>
      <c r="AX61">
        <v>66.87</v>
      </c>
      <c r="AY61">
        <v>0</v>
      </c>
      <c r="AZ61">
        <v>0</v>
      </c>
      <c r="BA61">
        <v>48.32</v>
      </c>
      <c r="BB61">
        <v>37.33</v>
      </c>
      <c r="BC61">
        <v>46.39</v>
      </c>
      <c r="BD61">
        <v>48.32</v>
      </c>
      <c r="BE61">
        <v>39.619999999999997</v>
      </c>
      <c r="BF61">
        <v>0</v>
      </c>
      <c r="BG61">
        <v>0</v>
      </c>
      <c r="BH61">
        <v>0</v>
      </c>
      <c r="BI61">
        <v>1.93</v>
      </c>
      <c r="BJ61">
        <v>8.1199999999999992</v>
      </c>
      <c r="BK61">
        <v>0</v>
      </c>
      <c r="BL61">
        <v>0</v>
      </c>
      <c r="BM61">
        <v>0</v>
      </c>
      <c r="BN61">
        <v>37.33</v>
      </c>
      <c r="BO61">
        <v>62.82</v>
      </c>
      <c r="BP61">
        <v>0</v>
      </c>
      <c r="BQ61">
        <v>14.5</v>
      </c>
      <c r="BR61">
        <v>0</v>
      </c>
      <c r="BS61">
        <v>0</v>
      </c>
      <c r="BT61">
        <v>0</v>
      </c>
      <c r="BU61">
        <v>24.7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9.0500000000000007</v>
      </c>
      <c r="CI61">
        <v>0</v>
      </c>
    </row>
    <row r="62" spans="1:87">
      <c r="G62" t="s">
        <v>104</v>
      </c>
      <c r="H62" s="73">
        <v>445.5</v>
      </c>
      <c r="I62" s="46">
        <v>66.87</v>
      </c>
      <c r="J62" s="46">
        <v>308.06</v>
      </c>
      <c r="K62" s="46">
        <v>111.81</v>
      </c>
      <c r="L62" s="46">
        <v>7.83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19.329999999999998</v>
      </c>
      <c r="X62">
        <v>0</v>
      </c>
      <c r="Y62">
        <v>1.93</v>
      </c>
      <c r="Z62">
        <v>67.650000000000006</v>
      </c>
      <c r="AA62">
        <v>52.57</v>
      </c>
      <c r="AB62">
        <v>72.48</v>
      </c>
      <c r="AC62">
        <v>0.97</v>
      </c>
      <c r="AD62">
        <v>5.8</v>
      </c>
      <c r="AE62">
        <v>0</v>
      </c>
      <c r="AF62">
        <v>12.45</v>
      </c>
      <c r="AG62">
        <v>4.83</v>
      </c>
      <c r="AH62">
        <v>0</v>
      </c>
      <c r="AI62">
        <v>1.93</v>
      </c>
      <c r="AJ62">
        <v>19.329999999999998</v>
      </c>
      <c r="AK62">
        <v>48.32</v>
      </c>
      <c r="AL62">
        <v>0</v>
      </c>
      <c r="AM62">
        <v>0</v>
      </c>
      <c r="AN62">
        <v>57.98</v>
      </c>
      <c r="AO62">
        <v>115.97</v>
      </c>
      <c r="AP62">
        <v>4.83</v>
      </c>
      <c r="AQ62">
        <v>0</v>
      </c>
      <c r="AR62">
        <v>0</v>
      </c>
      <c r="AS62">
        <v>1.93</v>
      </c>
      <c r="AT62">
        <v>0</v>
      </c>
      <c r="AU62">
        <v>0</v>
      </c>
      <c r="AV62">
        <v>0</v>
      </c>
      <c r="AW62">
        <v>6.76</v>
      </c>
      <c r="AX62">
        <v>66.87</v>
      </c>
      <c r="AY62">
        <v>0</v>
      </c>
      <c r="AZ62">
        <v>0</v>
      </c>
      <c r="BA62">
        <v>48.32</v>
      </c>
      <c r="BB62">
        <v>37.33</v>
      </c>
      <c r="BC62">
        <v>46.39</v>
      </c>
      <c r="BD62">
        <v>48.32</v>
      </c>
      <c r="BE62">
        <v>39.619999999999997</v>
      </c>
      <c r="BF62">
        <v>0</v>
      </c>
      <c r="BG62">
        <v>0</v>
      </c>
      <c r="BH62">
        <v>0</v>
      </c>
      <c r="BI62">
        <v>1.93</v>
      </c>
      <c r="BJ62">
        <v>7.83</v>
      </c>
      <c r="BK62">
        <v>0</v>
      </c>
      <c r="BL62">
        <v>0</v>
      </c>
      <c r="BM62">
        <v>0</v>
      </c>
      <c r="BN62">
        <v>37.33</v>
      </c>
      <c r="BO62">
        <v>62.82</v>
      </c>
      <c r="BP62">
        <v>0</v>
      </c>
      <c r="BQ62">
        <v>14.5</v>
      </c>
      <c r="BR62">
        <v>0</v>
      </c>
      <c r="BS62">
        <v>0</v>
      </c>
      <c r="BT62">
        <v>0</v>
      </c>
      <c r="BU62">
        <v>24.7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9.0500000000000007</v>
      </c>
      <c r="CI62">
        <v>0</v>
      </c>
    </row>
    <row r="63" spans="1:87">
      <c r="G63" t="s">
        <v>105</v>
      </c>
      <c r="H63" s="73">
        <v>446.22</v>
      </c>
      <c r="I63" s="46">
        <v>66.87</v>
      </c>
      <c r="J63" s="46">
        <v>308.06</v>
      </c>
      <c r="K63" s="46">
        <v>111.81</v>
      </c>
      <c r="L63" s="46">
        <v>7.34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19.329999999999998</v>
      </c>
      <c r="X63">
        <v>0</v>
      </c>
      <c r="Y63">
        <v>1.93</v>
      </c>
      <c r="Z63">
        <v>67.650000000000006</v>
      </c>
      <c r="AA63">
        <v>52.57</v>
      </c>
      <c r="AB63">
        <v>72.48</v>
      </c>
      <c r="AC63">
        <v>0.72</v>
      </c>
      <c r="AD63">
        <v>5.8</v>
      </c>
      <c r="AE63">
        <v>0</v>
      </c>
      <c r="AF63">
        <v>12.45</v>
      </c>
      <c r="AG63">
        <v>4.83</v>
      </c>
      <c r="AH63">
        <v>0</v>
      </c>
      <c r="AI63">
        <v>1.93</v>
      </c>
      <c r="AJ63">
        <v>19.329999999999998</v>
      </c>
      <c r="AK63">
        <v>48.32</v>
      </c>
      <c r="AL63">
        <v>0</v>
      </c>
      <c r="AM63">
        <v>0</v>
      </c>
      <c r="AN63">
        <v>57.98</v>
      </c>
      <c r="AO63">
        <v>115.97</v>
      </c>
      <c r="AP63">
        <v>4.83</v>
      </c>
      <c r="AQ63">
        <v>0</v>
      </c>
      <c r="AR63">
        <v>0</v>
      </c>
      <c r="AS63">
        <v>2.9</v>
      </c>
      <c r="AT63">
        <v>0</v>
      </c>
      <c r="AU63">
        <v>0</v>
      </c>
      <c r="AV63">
        <v>0</v>
      </c>
      <c r="AW63">
        <v>6.76</v>
      </c>
      <c r="AX63">
        <v>66.87</v>
      </c>
      <c r="AY63">
        <v>0</v>
      </c>
      <c r="AZ63">
        <v>0</v>
      </c>
      <c r="BA63">
        <v>48.32</v>
      </c>
      <c r="BB63">
        <v>37.33</v>
      </c>
      <c r="BC63">
        <v>46.39</v>
      </c>
      <c r="BD63">
        <v>48.32</v>
      </c>
      <c r="BE63">
        <v>39.619999999999997</v>
      </c>
      <c r="BF63">
        <v>0</v>
      </c>
      <c r="BG63">
        <v>0</v>
      </c>
      <c r="BH63">
        <v>0</v>
      </c>
      <c r="BI63">
        <v>1.93</v>
      </c>
      <c r="BJ63">
        <v>7.34</v>
      </c>
      <c r="BK63">
        <v>0</v>
      </c>
      <c r="BL63">
        <v>0</v>
      </c>
      <c r="BM63">
        <v>0</v>
      </c>
      <c r="BN63">
        <v>37.33</v>
      </c>
      <c r="BO63">
        <v>62.82</v>
      </c>
      <c r="BP63">
        <v>0</v>
      </c>
      <c r="BQ63">
        <v>14.5</v>
      </c>
      <c r="BR63">
        <v>0</v>
      </c>
      <c r="BS63">
        <v>0</v>
      </c>
      <c r="BT63">
        <v>0</v>
      </c>
      <c r="BU63">
        <v>24.7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9.0500000000000007</v>
      </c>
      <c r="CI63">
        <v>0</v>
      </c>
    </row>
    <row r="64" spans="1:87">
      <c r="G64" t="s">
        <v>106</v>
      </c>
      <c r="H64" s="73">
        <v>446.22</v>
      </c>
      <c r="I64" s="46">
        <v>66.87</v>
      </c>
      <c r="J64" s="46">
        <v>308.06</v>
      </c>
      <c r="K64" s="46">
        <v>111.81</v>
      </c>
      <c r="L64" s="46">
        <v>7.1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19.329999999999998</v>
      </c>
      <c r="X64">
        <v>0</v>
      </c>
      <c r="Y64">
        <v>1.93</v>
      </c>
      <c r="Z64">
        <v>67.650000000000006</v>
      </c>
      <c r="AA64">
        <v>52.57</v>
      </c>
      <c r="AB64">
        <v>72.48</v>
      </c>
      <c r="AC64">
        <v>0.72</v>
      </c>
      <c r="AD64">
        <v>5.8</v>
      </c>
      <c r="AE64">
        <v>0</v>
      </c>
      <c r="AF64">
        <v>12.45</v>
      </c>
      <c r="AG64">
        <v>4.83</v>
      </c>
      <c r="AH64">
        <v>0</v>
      </c>
      <c r="AI64">
        <v>1.93</v>
      </c>
      <c r="AJ64">
        <v>19.329999999999998</v>
      </c>
      <c r="AK64">
        <v>48.32</v>
      </c>
      <c r="AL64">
        <v>0</v>
      </c>
      <c r="AM64">
        <v>0</v>
      </c>
      <c r="AN64">
        <v>57.98</v>
      </c>
      <c r="AO64">
        <v>115.97</v>
      </c>
      <c r="AP64">
        <v>4.83</v>
      </c>
      <c r="AQ64">
        <v>0</v>
      </c>
      <c r="AR64">
        <v>0</v>
      </c>
      <c r="AS64">
        <v>2.9</v>
      </c>
      <c r="AT64">
        <v>0</v>
      </c>
      <c r="AU64">
        <v>0</v>
      </c>
      <c r="AV64">
        <v>0</v>
      </c>
      <c r="AW64">
        <v>6.76</v>
      </c>
      <c r="AX64">
        <v>66.87</v>
      </c>
      <c r="AY64">
        <v>0</v>
      </c>
      <c r="AZ64">
        <v>0</v>
      </c>
      <c r="BA64">
        <v>48.32</v>
      </c>
      <c r="BB64">
        <v>37.33</v>
      </c>
      <c r="BC64">
        <v>46.39</v>
      </c>
      <c r="BD64">
        <v>48.32</v>
      </c>
      <c r="BE64">
        <v>39.619999999999997</v>
      </c>
      <c r="BF64">
        <v>0</v>
      </c>
      <c r="BG64">
        <v>0</v>
      </c>
      <c r="BH64">
        <v>0</v>
      </c>
      <c r="BI64">
        <v>1.93</v>
      </c>
      <c r="BJ64">
        <v>7.1</v>
      </c>
      <c r="BK64">
        <v>0</v>
      </c>
      <c r="BL64">
        <v>0</v>
      </c>
      <c r="BM64">
        <v>0</v>
      </c>
      <c r="BN64">
        <v>37.33</v>
      </c>
      <c r="BO64">
        <v>62.82</v>
      </c>
      <c r="BP64">
        <v>0</v>
      </c>
      <c r="BQ64">
        <v>14.5</v>
      </c>
      <c r="BR64">
        <v>0</v>
      </c>
      <c r="BS64">
        <v>0</v>
      </c>
      <c r="BT64">
        <v>0</v>
      </c>
      <c r="BU64">
        <v>24.7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9.0500000000000007</v>
      </c>
      <c r="CI64">
        <v>0</v>
      </c>
    </row>
    <row r="65" spans="7:87">
      <c r="G65" t="s">
        <v>107</v>
      </c>
      <c r="H65" s="73">
        <v>446.22</v>
      </c>
      <c r="I65" s="46">
        <v>66.87</v>
      </c>
      <c r="J65" s="46">
        <v>308.06</v>
      </c>
      <c r="K65" s="46">
        <v>111.81</v>
      </c>
      <c r="L65" s="46">
        <v>6.57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19.329999999999998</v>
      </c>
      <c r="X65">
        <v>0</v>
      </c>
      <c r="Y65">
        <v>1.93</v>
      </c>
      <c r="Z65">
        <v>67.650000000000006</v>
      </c>
      <c r="AA65">
        <v>52.57</v>
      </c>
      <c r="AB65">
        <v>72.48</v>
      </c>
      <c r="AC65">
        <v>0.72</v>
      </c>
      <c r="AD65">
        <v>5.8</v>
      </c>
      <c r="AE65">
        <v>0</v>
      </c>
      <c r="AF65">
        <v>12.45</v>
      </c>
      <c r="AG65">
        <v>4.83</v>
      </c>
      <c r="AH65">
        <v>0</v>
      </c>
      <c r="AI65">
        <v>1.93</v>
      </c>
      <c r="AJ65">
        <v>19.329999999999998</v>
      </c>
      <c r="AK65">
        <v>48.32</v>
      </c>
      <c r="AL65">
        <v>0</v>
      </c>
      <c r="AM65">
        <v>0</v>
      </c>
      <c r="AN65">
        <v>57.98</v>
      </c>
      <c r="AO65">
        <v>115.97</v>
      </c>
      <c r="AP65">
        <v>4.83</v>
      </c>
      <c r="AQ65">
        <v>0</v>
      </c>
      <c r="AR65">
        <v>0</v>
      </c>
      <c r="AS65">
        <v>2.9</v>
      </c>
      <c r="AT65">
        <v>0</v>
      </c>
      <c r="AU65">
        <v>0</v>
      </c>
      <c r="AV65">
        <v>0</v>
      </c>
      <c r="AW65">
        <v>6.76</v>
      </c>
      <c r="AX65">
        <v>66.87</v>
      </c>
      <c r="AY65">
        <v>0</v>
      </c>
      <c r="AZ65">
        <v>0</v>
      </c>
      <c r="BA65">
        <v>48.32</v>
      </c>
      <c r="BB65">
        <v>37.33</v>
      </c>
      <c r="BC65">
        <v>46.39</v>
      </c>
      <c r="BD65">
        <v>48.32</v>
      </c>
      <c r="BE65">
        <v>39.619999999999997</v>
      </c>
      <c r="BF65">
        <v>0</v>
      </c>
      <c r="BG65">
        <v>0</v>
      </c>
      <c r="BH65">
        <v>0</v>
      </c>
      <c r="BI65">
        <v>1.93</v>
      </c>
      <c r="BJ65">
        <v>6.57</v>
      </c>
      <c r="BK65">
        <v>0</v>
      </c>
      <c r="BL65">
        <v>0</v>
      </c>
      <c r="BM65">
        <v>0</v>
      </c>
      <c r="BN65">
        <v>37.33</v>
      </c>
      <c r="BO65">
        <v>62.82</v>
      </c>
      <c r="BP65">
        <v>0</v>
      </c>
      <c r="BQ65">
        <v>14.5</v>
      </c>
      <c r="BR65">
        <v>0</v>
      </c>
      <c r="BS65">
        <v>0</v>
      </c>
      <c r="BT65">
        <v>0</v>
      </c>
      <c r="BU65">
        <v>24.7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9.0500000000000007</v>
      </c>
      <c r="CI65">
        <v>0</v>
      </c>
    </row>
    <row r="66" spans="7:87">
      <c r="G66" t="s">
        <v>108</v>
      </c>
      <c r="H66" s="73">
        <v>446.22</v>
      </c>
      <c r="I66" s="46">
        <v>66.87</v>
      </c>
      <c r="J66" s="46">
        <v>308.06</v>
      </c>
      <c r="K66" s="46">
        <v>111.81</v>
      </c>
      <c r="L66" s="46">
        <v>6.04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19.329999999999998</v>
      </c>
      <c r="X66">
        <v>0</v>
      </c>
      <c r="Y66">
        <v>1.93</v>
      </c>
      <c r="Z66">
        <v>67.650000000000006</v>
      </c>
      <c r="AA66">
        <v>52.57</v>
      </c>
      <c r="AB66">
        <v>72.48</v>
      </c>
      <c r="AC66">
        <v>0.72</v>
      </c>
      <c r="AD66">
        <v>5.8</v>
      </c>
      <c r="AE66">
        <v>0</v>
      </c>
      <c r="AF66">
        <v>12.45</v>
      </c>
      <c r="AG66">
        <v>4.83</v>
      </c>
      <c r="AH66">
        <v>0</v>
      </c>
      <c r="AI66">
        <v>1.93</v>
      </c>
      <c r="AJ66">
        <v>19.329999999999998</v>
      </c>
      <c r="AK66">
        <v>48.32</v>
      </c>
      <c r="AL66">
        <v>0</v>
      </c>
      <c r="AM66">
        <v>0</v>
      </c>
      <c r="AN66">
        <v>57.98</v>
      </c>
      <c r="AO66">
        <v>115.97</v>
      </c>
      <c r="AP66">
        <v>4.83</v>
      </c>
      <c r="AQ66">
        <v>0</v>
      </c>
      <c r="AR66">
        <v>0</v>
      </c>
      <c r="AS66">
        <v>2.9</v>
      </c>
      <c r="AT66">
        <v>0</v>
      </c>
      <c r="AU66">
        <v>0</v>
      </c>
      <c r="AV66">
        <v>0</v>
      </c>
      <c r="AW66">
        <v>6.76</v>
      </c>
      <c r="AX66">
        <v>66.87</v>
      </c>
      <c r="AY66">
        <v>0</v>
      </c>
      <c r="AZ66">
        <v>0</v>
      </c>
      <c r="BA66">
        <v>48.32</v>
      </c>
      <c r="BB66">
        <v>37.33</v>
      </c>
      <c r="BC66">
        <v>46.39</v>
      </c>
      <c r="BD66">
        <v>48.32</v>
      </c>
      <c r="BE66">
        <v>39.619999999999997</v>
      </c>
      <c r="BF66">
        <v>0</v>
      </c>
      <c r="BG66">
        <v>0</v>
      </c>
      <c r="BH66">
        <v>0</v>
      </c>
      <c r="BI66">
        <v>1.93</v>
      </c>
      <c r="BJ66">
        <v>6.04</v>
      </c>
      <c r="BK66">
        <v>0</v>
      </c>
      <c r="BL66">
        <v>0</v>
      </c>
      <c r="BM66">
        <v>0</v>
      </c>
      <c r="BN66">
        <v>37.33</v>
      </c>
      <c r="BO66">
        <v>62.82</v>
      </c>
      <c r="BP66">
        <v>0</v>
      </c>
      <c r="BQ66">
        <v>14.5</v>
      </c>
      <c r="BR66">
        <v>0</v>
      </c>
      <c r="BS66">
        <v>0</v>
      </c>
      <c r="BT66">
        <v>0</v>
      </c>
      <c r="BU66">
        <v>24.7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9.0500000000000007</v>
      </c>
      <c r="CI66">
        <v>0</v>
      </c>
    </row>
    <row r="67" spans="7:87">
      <c r="G67" t="s">
        <v>109</v>
      </c>
      <c r="H67" s="73">
        <v>446.21999999999997</v>
      </c>
      <c r="I67" s="46">
        <v>66.87</v>
      </c>
      <c r="J67" s="46">
        <v>308.06</v>
      </c>
      <c r="K67" s="46">
        <v>111.81</v>
      </c>
      <c r="L67" s="46">
        <v>5.61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1.93</v>
      </c>
      <c r="Z67">
        <v>67.650000000000006</v>
      </c>
      <c r="AA67">
        <v>52.57</v>
      </c>
      <c r="AB67">
        <v>72.48</v>
      </c>
      <c r="AC67">
        <v>0.72</v>
      </c>
      <c r="AD67">
        <v>5.8</v>
      </c>
      <c r="AE67">
        <v>0</v>
      </c>
      <c r="AF67">
        <v>12.45</v>
      </c>
      <c r="AG67">
        <v>4.83</v>
      </c>
      <c r="AH67">
        <v>0</v>
      </c>
      <c r="AI67">
        <v>1.93</v>
      </c>
      <c r="AJ67">
        <v>0</v>
      </c>
      <c r="AK67">
        <v>48.32</v>
      </c>
      <c r="AL67">
        <v>0</v>
      </c>
      <c r="AM67">
        <v>0</v>
      </c>
      <c r="AN67">
        <v>57.98</v>
      </c>
      <c r="AO67">
        <v>115.97</v>
      </c>
      <c r="AP67">
        <v>4.83</v>
      </c>
      <c r="AQ67">
        <v>0</v>
      </c>
      <c r="AR67">
        <v>0</v>
      </c>
      <c r="AS67">
        <v>2.9</v>
      </c>
      <c r="AT67">
        <v>0</v>
      </c>
      <c r="AU67">
        <v>0</v>
      </c>
      <c r="AV67">
        <v>0</v>
      </c>
      <c r="AW67">
        <v>6.76</v>
      </c>
      <c r="AX67">
        <v>66.87</v>
      </c>
      <c r="AY67">
        <v>0</v>
      </c>
      <c r="AZ67">
        <v>0</v>
      </c>
      <c r="BA67">
        <v>48.32</v>
      </c>
      <c r="BB67">
        <v>37.33</v>
      </c>
      <c r="BC67">
        <v>46.39</v>
      </c>
      <c r="BD67">
        <v>48.32</v>
      </c>
      <c r="BE67">
        <v>0</v>
      </c>
      <c r="BF67">
        <v>0</v>
      </c>
      <c r="BG67">
        <v>0</v>
      </c>
      <c r="BH67">
        <v>0</v>
      </c>
      <c r="BI67">
        <v>1.93</v>
      </c>
      <c r="BJ67">
        <v>5.61</v>
      </c>
      <c r="BK67">
        <v>0</v>
      </c>
      <c r="BL67">
        <v>0</v>
      </c>
      <c r="BM67">
        <v>0</v>
      </c>
      <c r="BN67">
        <v>37.33</v>
      </c>
      <c r="BO67">
        <v>62.82</v>
      </c>
      <c r="BP67">
        <v>0</v>
      </c>
      <c r="BQ67">
        <v>0</v>
      </c>
      <c r="BR67">
        <v>0</v>
      </c>
      <c r="BS67">
        <v>0</v>
      </c>
      <c r="BT67">
        <v>19.329999999999998</v>
      </c>
      <c r="BU67">
        <v>24.7</v>
      </c>
      <c r="BV67">
        <v>0</v>
      </c>
      <c r="BW67">
        <v>14.5</v>
      </c>
      <c r="BX67">
        <v>0</v>
      </c>
      <c r="BY67">
        <v>0</v>
      </c>
      <c r="BZ67">
        <v>0</v>
      </c>
      <c r="CA67">
        <v>39.619999999999997</v>
      </c>
      <c r="CB67">
        <v>0</v>
      </c>
      <c r="CC67">
        <v>19.329999999999998</v>
      </c>
      <c r="CD67">
        <v>0</v>
      </c>
      <c r="CE67">
        <v>0</v>
      </c>
      <c r="CF67">
        <v>0</v>
      </c>
      <c r="CG67">
        <v>0</v>
      </c>
      <c r="CH67">
        <v>9.0500000000000007</v>
      </c>
      <c r="CI67">
        <v>0</v>
      </c>
    </row>
    <row r="68" spans="7:87">
      <c r="G68" t="s">
        <v>110</v>
      </c>
      <c r="H68" s="73">
        <v>446.21999999999997</v>
      </c>
      <c r="I68" s="46">
        <v>66.87</v>
      </c>
      <c r="J68" s="46">
        <v>308.06</v>
      </c>
      <c r="K68" s="46">
        <v>111.81</v>
      </c>
      <c r="L68" s="46">
        <v>5.32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1.93</v>
      </c>
      <c r="Z68">
        <v>67.650000000000006</v>
      </c>
      <c r="AA68">
        <v>52.57</v>
      </c>
      <c r="AB68">
        <v>72.48</v>
      </c>
      <c r="AC68">
        <v>0.72</v>
      </c>
      <c r="AD68">
        <v>5.8</v>
      </c>
      <c r="AE68">
        <v>0</v>
      </c>
      <c r="AF68">
        <v>12.45</v>
      </c>
      <c r="AG68">
        <v>4.83</v>
      </c>
      <c r="AH68">
        <v>0</v>
      </c>
      <c r="AI68">
        <v>1.93</v>
      </c>
      <c r="AJ68">
        <v>0</v>
      </c>
      <c r="AK68">
        <v>48.32</v>
      </c>
      <c r="AL68">
        <v>0</v>
      </c>
      <c r="AM68">
        <v>0</v>
      </c>
      <c r="AN68">
        <v>57.98</v>
      </c>
      <c r="AO68">
        <v>115.97</v>
      </c>
      <c r="AP68">
        <v>4.83</v>
      </c>
      <c r="AQ68">
        <v>0</v>
      </c>
      <c r="AR68">
        <v>0</v>
      </c>
      <c r="AS68">
        <v>2.9</v>
      </c>
      <c r="AT68">
        <v>0</v>
      </c>
      <c r="AU68">
        <v>0</v>
      </c>
      <c r="AV68">
        <v>0</v>
      </c>
      <c r="AW68">
        <v>6.76</v>
      </c>
      <c r="AX68">
        <v>66.87</v>
      </c>
      <c r="AY68">
        <v>0</v>
      </c>
      <c r="AZ68">
        <v>0</v>
      </c>
      <c r="BA68">
        <v>48.32</v>
      </c>
      <c r="BB68">
        <v>37.33</v>
      </c>
      <c r="BC68">
        <v>46.39</v>
      </c>
      <c r="BD68">
        <v>48.32</v>
      </c>
      <c r="BE68">
        <v>0</v>
      </c>
      <c r="BF68">
        <v>0</v>
      </c>
      <c r="BG68">
        <v>0</v>
      </c>
      <c r="BH68">
        <v>0</v>
      </c>
      <c r="BI68">
        <v>1.93</v>
      </c>
      <c r="BJ68">
        <v>5.32</v>
      </c>
      <c r="BK68">
        <v>0</v>
      </c>
      <c r="BL68">
        <v>0</v>
      </c>
      <c r="BM68">
        <v>0</v>
      </c>
      <c r="BN68">
        <v>37.33</v>
      </c>
      <c r="BO68">
        <v>62.82</v>
      </c>
      <c r="BP68">
        <v>0</v>
      </c>
      <c r="BQ68">
        <v>0</v>
      </c>
      <c r="BR68">
        <v>0</v>
      </c>
      <c r="BS68">
        <v>0</v>
      </c>
      <c r="BT68">
        <v>19.329999999999998</v>
      </c>
      <c r="BU68">
        <v>24.7</v>
      </c>
      <c r="BV68">
        <v>0</v>
      </c>
      <c r="BW68">
        <v>14.5</v>
      </c>
      <c r="BX68">
        <v>0</v>
      </c>
      <c r="BY68">
        <v>0</v>
      </c>
      <c r="BZ68">
        <v>0</v>
      </c>
      <c r="CA68">
        <v>39.619999999999997</v>
      </c>
      <c r="CB68">
        <v>0</v>
      </c>
      <c r="CC68">
        <v>19.329999999999998</v>
      </c>
      <c r="CD68">
        <v>0</v>
      </c>
      <c r="CE68">
        <v>0</v>
      </c>
      <c r="CF68">
        <v>0</v>
      </c>
      <c r="CG68">
        <v>0</v>
      </c>
      <c r="CH68">
        <v>9.0500000000000007</v>
      </c>
      <c r="CI68">
        <v>0</v>
      </c>
    </row>
    <row r="69" spans="7:87">
      <c r="G69" t="s">
        <v>111</v>
      </c>
      <c r="H69" s="73">
        <v>446.21999999999997</v>
      </c>
      <c r="I69" s="46">
        <v>66.87</v>
      </c>
      <c r="J69" s="46">
        <v>308.06</v>
      </c>
      <c r="K69" s="46">
        <v>111.81</v>
      </c>
      <c r="L69" s="46">
        <v>4.49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1.93</v>
      </c>
      <c r="Z69">
        <v>67.650000000000006</v>
      </c>
      <c r="AA69">
        <v>52.57</v>
      </c>
      <c r="AB69">
        <v>72.48</v>
      </c>
      <c r="AC69">
        <v>0.72</v>
      </c>
      <c r="AD69">
        <v>5.8</v>
      </c>
      <c r="AE69">
        <v>0</v>
      </c>
      <c r="AF69">
        <v>12.45</v>
      </c>
      <c r="AG69">
        <v>4.83</v>
      </c>
      <c r="AH69">
        <v>0</v>
      </c>
      <c r="AI69">
        <v>1.93</v>
      </c>
      <c r="AJ69">
        <v>0</v>
      </c>
      <c r="AK69">
        <v>48.32</v>
      </c>
      <c r="AL69">
        <v>0</v>
      </c>
      <c r="AM69">
        <v>0</v>
      </c>
      <c r="AN69">
        <v>57.98</v>
      </c>
      <c r="AO69">
        <v>115.97</v>
      </c>
      <c r="AP69">
        <v>4.83</v>
      </c>
      <c r="AQ69">
        <v>0</v>
      </c>
      <c r="AR69">
        <v>0</v>
      </c>
      <c r="AS69">
        <v>2.9</v>
      </c>
      <c r="AT69">
        <v>0</v>
      </c>
      <c r="AU69">
        <v>0</v>
      </c>
      <c r="AV69">
        <v>0</v>
      </c>
      <c r="AW69">
        <v>6.76</v>
      </c>
      <c r="AX69">
        <v>66.87</v>
      </c>
      <c r="AY69">
        <v>0</v>
      </c>
      <c r="AZ69">
        <v>0</v>
      </c>
      <c r="BA69">
        <v>48.32</v>
      </c>
      <c r="BB69">
        <v>37.33</v>
      </c>
      <c r="BC69">
        <v>46.39</v>
      </c>
      <c r="BD69">
        <v>48.32</v>
      </c>
      <c r="BE69">
        <v>0</v>
      </c>
      <c r="BF69">
        <v>0</v>
      </c>
      <c r="BG69">
        <v>0</v>
      </c>
      <c r="BH69">
        <v>0</v>
      </c>
      <c r="BI69">
        <v>1.93</v>
      </c>
      <c r="BJ69">
        <v>4.49</v>
      </c>
      <c r="BK69">
        <v>0</v>
      </c>
      <c r="BL69">
        <v>0</v>
      </c>
      <c r="BM69">
        <v>0</v>
      </c>
      <c r="BN69">
        <v>37.33</v>
      </c>
      <c r="BO69">
        <v>62.82</v>
      </c>
      <c r="BP69">
        <v>0</v>
      </c>
      <c r="BQ69">
        <v>0</v>
      </c>
      <c r="BR69">
        <v>0</v>
      </c>
      <c r="BS69">
        <v>0</v>
      </c>
      <c r="BT69">
        <v>19.329999999999998</v>
      </c>
      <c r="BU69">
        <v>24.7</v>
      </c>
      <c r="BV69">
        <v>0</v>
      </c>
      <c r="BW69">
        <v>14.5</v>
      </c>
      <c r="BX69">
        <v>0</v>
      </c>
      <c r="BY69">
        <v>0</v>
      </c>
      <c r="BZ69">
        <v>0</v>
      </c>
      <c r="CA69">
        <v>39.619999999999997</v>
      </c>
      <c r="CB69">
        <v>0</v>
      </c>
      <c r="CC69">
        <v>19.329999999999998</v>
      </c>
      <c r="CD69">
        <v>0</v>
      </c>
      <c r="CE69">
        <v>0</v>
      </c>
      <c r="CF69">
        <v>0</v>
      </c>
      <c r="CG69">
        <v>0</v>
      </c>
      <c r="CH69">
        <v>9.0500000000000007</v>
      </c>
      <c r="CI69">
        <v>0</v>
      </c>
    </row>
    <row r="70" spans="7:87">
      <c r="G70" t="s">
        <v>112</v>
      </c>
      <c r="H70" s="73">
        <v>446.21999999999997</v>
      </c>
      <c r="I70" s="46">
        <v>66.87</v>
      </c>
      <c r="J70" s="46">
        <v>308.06</v>
      </c>
      <c r="K70" s="46">
        <v>111.81</v>
      </c>
      <c r="L70" s="46">
        <v>3.33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1.93</v>
      </c>
      <c r="Z70">
        <v>67.650000000000006</v>
      </c>
      <c r="AA70">
        <v>52.57</v>
      </c>
      <c r="AB70">
        <v>72.48</v>
      </c>
      <c r="AC70">
        <v>0.72</v>
      </c>
      <c r="AD70">
        <v>5.8</v>
      </c>
      <c r="AE70">
        <v>0</v>
      </c>
      <c r="AF70">
        <v>12.45</v>
      </c>
      <c r="AG70">
        <v>4.83</v>
      </c>
      <c r="AH70">
        <v>0</v>
      </c>
      <c r="AI70">
        <v>1.93</v>
      </c>
      <c r="AJ70">
        <v>0</v>
      </c>
      <c r="AK70">
        <v>48.32</v>
      </c>
      <c r="AL70">
        <v>0</v>
      </c>
      <c r="AM70">
        <v>0</v>
      </c>
      <c r="AN70">
        <v>57.98</v>
      </c>
      <c r="AO70">
        <v>115.97</v>
      </c>
      <c r="AP70">
        <v>4.83</v>
      </c>
      <c r="AQ70">
        <v>0</v>
      </c>
      <c r="AR70">
        <v>0</v>
      </c>
      <c r="AS70">
        <v>2.9</v>
      </c>
      <c r="AT70">
        <v>0</v>
      </c>
      <c r="AU70">
        <v>0</v>
      </c>
      <c r="AV70">
        <v>0</v>
      </c>
      <c r="AW70">
        <v>6.76</v>
      </c>
      <c r="AX70">
        <v>66.87</v>
      </c>
      <c r="AY70">
        <v>0</v>
      </c>
      <c r="AZ70">
        <v>0</v>
      </c>
      <c r="BA70">
        <v>48.32</v>
      </c>
      <c r="BB70">
        <v>37.33</v>
      </c>
      <c r="BC70">
        <v>46.39</v>
      </c>
      <c r="BD70">
        <v>48.32</v>
      </c>
      <c r="BE70">
        <v>0</v>
      </c>
      <c r="BF70">
        <v>0</v>
      </c>
      <c r="BG70">
        <v>0</v>
      </c>
      <c r="BH70">
        <v>0</v>
      </c>
      <c r="BI70">
        <v>1.93</v>
      </c>
      <c r="BJ70">
        <v>3.33</v>
      </c>
      <c r="BK70">
        <v>0</v>
      </c>
      <c r="BL70">
        <v>0</v>
      </c>
      <c r="BM70">
        <v>0</v>
      </c>
      <c r="BN70">
        <v>37.33</v>
      </c>
      <c r="BO70">
        <v>62.82</v>
      </c>
      <c r="BP70">
        <v>0</v>
      </c>
      <c r="BQ70">
        <v>0</v>
      </c>
      <c r="BR70">
        <v>0</v>
      </c>
      <c r="BS70">
        <v>0</v>
      </c>
      <c r="BT70">
        <v>19.329999999999998</v>
      </c>
      <c r="BU70">
        <v>24.7</v>
      </c>
      <c r="BV70">
        <v>0</v>
      </c>
      <c r="BW70">
        <v>14.5</v>
      </c>
      <c r="BX70">
        <v>0</v>
      </c>
      <c r="BY70">
        <v>0</v>
      </c>
      <c r="BZ70">
        <v>0</v>
      </c>
      <c r="CA70">
        <v>39.619999999999997</v>
      </c>
      <c r="CB70">
        <v>0</v>
      </c>
      <c r="CC70">
        <v>19.329999999999998</v>
      </c>
      <c r="CD70">
        <v>0</v>
      </c>
      <c r="CE70">
        <v>0</v>
      </c>
      <c r="CF70">
        <v>0</v>
      </c>
      <c r="CG70">
        <v>0</v>
      </c>
      <c r="CH70">
        <v>9.0500000000000007</v>
      </c>
      <c r="CI70">
        <v>0</v>
      </c>
    </row>
    <row r="71" spans="7:87">
      <c r="G71" t="s">
        <v>113</v>
      </c>
      <c r="H71" s="73">
        <v>397.86</v>
      </c>
      <c r="I71" s="46">
        <v>66.87</v>
      </c>
      <c r="J71" s="46">
        <v>364.69000000000005</v>
      </c>
      <c r="K71" s="46">
        <v>111.81</v>
      </c>
      <c r="L71" s="46">
        <v>2.42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1.93</v>
      </c>
      <c r="Z71">
        <v>67.650000000000006</v>
      </c>
      <c r="AA71">
        <v>109.2</v>
      </c>
      <c r="AB71">
        <v>72.48</v>
      </c>
      <c r="AC71">
        <v>0.68</v>
      </c>
      <c r="AD71">
        <v>0</v>
      </c>
      <c r="AE71">
        <v>0</v>
      </c>
      <c r="AF71">
        <v>12.45</v>
      </c>
      <c r="AG71">
        <v>0</v>
      </c>
      <c r="AH71">
        <v>0</v>
      </c>
      <c r="AI71">
        <v>1.93</v>
      </c>
      <c r="AJ71">
        <v>0</v>
      </c>
      <c r="AK71">
        <v>48.32</v>
      </c>
      <c r="AL71">
        <v>0</v>
      </c>
      <c r="AM71">
        <v>0</v>
      </c>
      <c r="AN71">
        <v>0</v>
      </c>
      <c r="AO71">
        <v>115.97</v>
      </c>
      <c r="AP71">
        <v>4.83</v>
      </c>
      <c r="AQ71">
        <v>0</v>
      </c>
      <c r="AR71">
        <v>0</v>
      </c>
      <c r="AS71">
        <v>2.9</v>
      </c>
      <c r="AT71">
        <v>0</v>
      </c>
      <c r="AU71">
        <v>0</v>
      </c>
      <c r="AV71">
        <v>0</v>
      </c>
      <c r="AW71">
        <v>0</v>
      </c>
      <c r="AX71">
        <v>66.87</v>
      </c>
      <c r="AY71">
        <v>0</v>
      </c>
      <c r="AZ71">
        <v>0</v>
      </c>
      <c r="BA71">
        <v>48.32</v>
      </c>
      <c r="BB71">
        <v>37.33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1.93</v>
      </c>
      <c r="BJ71">
        <v>2.42</v>
      </c>
      <c r="BK71">
        <v>0</v>
      </c>
      <c r="BL71">
        <v>0</v>
      </c>
      <c r="BM71">
        <v>0</v>
      </c>
      <c r="BN71">
        <v>37.33</v>
      </c>
      <c r="BO71">
        <v>62.82</v>
      </c>
      <c r="BP71">
        <v>0</v>
      </c>
      <c r="BQ71">
        <v>0</v>
      </c>
      <c r="BR71">
        <v>0</v>
      </c>
      <c r="BS71">
        <v>0</v>
      </c>
      <c r="BT71">
        <v>19.329999999999998</v>
      </c>
      <c r="BU71">
        <v>24.7</v>
      </c>
      <c r="BV71">
        <v>4.83</v>
      </c>
      <c r="BW71">
        <v>14.5</v>
      </c>
      <c r="BX71">
        <v>0</v>
      </c>
      <c r="BY71">
        <v>57.98</v>
      </c>
      <c r="BZ71">
        <v>6.76</v>
      </c>
      <c r="CA71">
        <v>39.619999999999997</v>
      </c>
      <c r="CB71">
        <v>5.8</v>
      </c>
      <c r="CC71">
        <v>19.329999999999998</v>
      </c>
      <c r="CD71">
        <v>0</v>
      </c>
      <c r="CE71">
        <v>0</v>
      </c>
      <c r="CF71">
        <v>46.39</v>
      </c>
      <c r="CG71">
        <v>0</v>
      </c>
      <c r="CH71">
        <v>9.0500000000000007</v>
      </c>
      <c r="CI71">
        <v>0</v>
      </c>
    </row>
    <row r="72" spans="7:87">
      <c r="G72" t="s">
        <v>114</v>
      </c>
      <c r="H72" s="73">
        <v>397.86</v>
      </c>
      <c r="I72" s="46">
        <v>66.87</v>
      </c>
      <c r="J72" s="46">
        <v>364.69000000000005</v>
      </c>
      <c r="K72" s="46">
        <v>111.81</v>
      </c>
      <c r="L72" s="46">
        <v>1.85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1.93</v>
      </c>
      <c r="Z72">
        <v>67.650000000000006</v>
      </c>
      <c r="AA72">
        <v>109.2</v>
      </c>
      <c r="AB72">
        <v>72.48</v>
      </c>
      <c r="AC72">
        <v>0.68</v>
      </c>
      <c r="AD72">
        <v>0</v>
      </c>
      <c r="AE72">
        <v>0</v>
      </c>
      <c r="AF72">
        <v>12.45</v>
      </c>
      <c r="AG72">
        <v>0</v>
      </c>
      <c r="AH72">
        <v>0</v>
      </c>
      <c r="AI72">
        <v>1.93</v>
      </c>
      <c r="AJ72">
        <v>0</v>
      </c>
      <c r="AK72">
        <v>48.32</v>
      </c>
      <c r="AL72">
        <v>0</v>
      </c>
      <c r="AM72">
        <v>0</v>
      </c>
      <c r="AN72">
        <v>0</v>
      </c>
      <c r="AO72">
        <v>115.97</v>
      </c>
      <c r="AP72">
        <v>4.83</v>
      </c>
      <c r="AQ72">
        <v>0</v>
      </c>
      <c r="AR72">
        <v>0</v>
      </c>
      <c r="AS72">
        <v>2.9</v>
      </c>
      <c r="AT72">
        <v>0</v>
      </c>
      <c r="AU72">
        <v>0</v>
      </c>
      <c r="AV72">
        <v>0</v>
      </c>
      <c r="AW72">
        <v>0</v>
      </c>
      <c r="AX72">
        <v>66.87</v>
      </c>
      <c r="AY72">
        <v>0</v>
      </c>
      <c r="AZ72">
        <v>0</v>
      </c>
      <c r="BA72">
        <v>48.32</v>
      </c>
      <c r="BB72">
        <v>37.33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1.93</v>
      </c>
      <c r="BJ72">
        <v>1.85</v>
      </c>
      <c r="BK72">
        <v>0</v>
      </c>
      <c r="BL72">
        <v>0</v>
      </c>
      <c r="BM72">
        <v>0</v>
      </c>
      <c r="BN72">
        <v>37.33</v>
      </c>
      <c r="BO72">
        <v>62.82</v>
      </c>
      <c r="BP72">
        <v>0</v>
      </c>
      <c r="BQ72">
        <v>0</v>
      </c>
      <c r="BR72">
        <v>0</v>
      </c>
      <c r="BS72">
        <v>0</v>
      </c>
      <c r="BT72">
        <v>19.329999999999998</v>
      </c>
      <c r="BU72">
        <v>24.7</v>
      </c>
      <c r="BV72">
        <v>4.83</v>
      </c>
      <c r="BW72">
        <v>14.5</v>
      </c>
      <c r="BX72">
        <v>0</v>
      </c>
      <c r="BY72">
        <v>57.98</v>
      </c>
      <c r="BZ72">
        <v>6.76</v>
      </c>
      <c r="CA72">
        <v>39.619999999999997</v>
      </c>
      <c r="CB72">
        <v>5.8</v>
      </c>
      <c r="CC72">
        <v>19.329999999999998</v>
      </c>
      <c r="CD72">
        <v>0</v>
      </c>
      <c r="CE72">
        <v>0</v>
      </c>
      <c r="CF72">
        <v>46.39</v>
      </c>
      <c r="CG72">
        <v>0</v>
      </c>
      <c r="CH72">
        <v>9.0500000000000007</v>
      </c>
      <c r="CI72">
        <v>0</v>
      </c>
    </row>
    <row r="73" spans="7:87">
      <c r="G73" t="s">
        <v>115</v>
      </c>
      <c r="H73" s="73">
        <v>397.86</v>
      </c>
      <c r="I73" s="46">
        <v>66.87</v>
      </c>
      <c r="J73" s="46">
        <v>364.69000000000005</v>
      </c>
      <c r="K73" s="46">
        <v>111.81</v>
      </c>
      <c r="L73" s="46">
        <v>1.21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1.93</v>
      </c>
      <c r="Z73">
        <v>67.650000000000006</v>
      </c>
      <c r="AA73">
        <v>109.2</v>
      </c>
      <c r="AB73">
        <v>72.48</v>
      </c>
      <c r="AC73">
        <v>0.68</v>
      </c>
      <c r="AD73">
        <v>0</v>
      </c>
      <c r="AE73">
        <v>0</v>
      </c>
      <c r="AF73">
        <v>12.45</v>
      </c>
      <c r="AG73">
        <v>0</v>
      </c>
      <c r="AH73">
        <v>0</v>
      </c>
      <c r="AI73">
        <v>1.93</v>
      </c>
      <c r="AJ73">
        <v>0</v>
      </c>
      <c r="AK73">
        <v>48.32</v>
      </c>
      <c r="AL73">
        <v>0</v>
      </c>
      <c r="AM73">
        <v>0</v>
      </c>
      <c r="AN73">
        <v>0</v>
      </c>
      <c r="AO73">
        <v>115.97</v>
      </c>
      <c r="AP73">
        <v>4.83</v>
      </c>
      <c r="AQ73">
        <v>0</v>
      </c>
      <c r="AR73">
        <v>0</v>
      </c>
      <c r="AS73">
        <v>2.9</v>
      </c>
      <c r="AT73">
        <v>0</v>
      </c>
      <c r="AU73">
        <v>0</v>
      </c>
      <c r="AV73">
        <v>0</v>
      </c>
      <c r="AW73">
        <v>0</v>
      </c>
      <c r="AX73">
        <v>66.87</v>
      </c>
      <c r="AY73">
        <v>0</v>
      </c>
      <c r="AZ73">
        <v>0</v>
      </c>
      <c r="BA73">
        <v>48.32</v>
      </c>
      <c r="BB73">
        <v>37.33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1.93</v>
      </c>
      <c r="BJ73">
        <v>1.21</v>
      </c>
      <c r="BK73">
        <v>0</v>
      </c>
      <c r="BL73">
        <v>0</v>
      </c>
      <c r="BM73">
        <v>0</v>
      </c>
      <c r="BN73">
        <v>37.33</v>
      </c>
      <c r="BO73">
        <v>62.82</v>
      </c>
      <c r="BP73">
        <v>0</v>
      </c>
      <c r="BQ73">
        <v>0</v>
      </c>
      <c r="BR73">
        <v>0</v>
      </c>
      <c r="BS73">
        <v>0</v>
      </c>
      <c r="BT73">
        <v>19.329999999999998</v>
      </c>
      <c r="BU73">
        <v>24.7</v>
      </c>
      <c r="BV73">
        <v>4.83</v>
      </c>
      <c r="BW73">
        <v>14.5</v>
      </c>
      <c r="BX73">
        <v>0</v>
      </c>
      <c r="BY73">
        <v>57.98</v>
      </c>
      <c r="BZ73">
        <v>6.76</v>
      </c>
      <c r="CA73">
        <v>39.619999999999997</v>
      </c>
      <c r="CB73">
        <v>5.8</v>
      </c>
      <c r="CC73">
        <v>19.329999999999998</v>
      </c>
      <c r="CD73">
        <v>0</v>
      </c>
      <c r="CE73">
        <v>0</v>
      </c>
      <c r="CF73">
        <v>46.39</v>
      </c>
      <c r="CG73">
        <v>0</v>
      </c>
      <c r="CH73">
        <v>9.0500000000000007</v>
      </c>
      <c r="CI73">
        <v>0</v>
      </c>
    </row>
    <row r="74" spans="7:87">
      <c r="G74" t="s">
        <v>116</v>
      </c>
      <c r="H74" s="73">
        <v>397.86</v>
      </c>
      <c r="I74" s="46">
        <v>66.87</v>
      </c>
      <c r="J74" s="46">
        <v>364.69000000000005</v>
      </c>
      <c r="K74" s="46">
        <v>111.81</v>
      </c>
      <c r="L74" s="46">
        <v>0.86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1.93</v>
      </c>
      <c r="Z74">
        <v>67.650000000000006</v>
      </c>
      <c r="AA74">
        <v>109.2</v>
      </c>
      <c r="AB74">
        <v>72.48</v>
      </c>
      <c r="AC74">
        <v>0.68</v>
      </c>
      <c r="AD74">
        <v>0</v>
      </c>
      <c r="AE74">
        <v>0</v>
      </c>
      <c r="AF74">
        <v>12.45</v>
      </c>
      <c r="AG74">
        <v>0</v>
      </c>
      <c r="AH74">
        <v>0</v>
      </c>
      <c r="AI74">
        <v>1.93</v>
      </c>
      <c r="AJ74">
        <v>0</v>
      </c>
      <c r="AK74">
        <v>48.32</v>
      </c>
      <c r="AL74">
        <v>0</v>
      </c>
      <c r="AM74">
        <v>0</v>
      </c>
      <c r="AN74">
        <v>0</v>
      </c>
      <c r="AO74">
        <v>115.97</v>
      </c>
      <c r="AP74">
        <v>4.83</v>
      </c>
      <c r="AQ74">
        <v>0</v>
      </c>
      <c r="AR74">
        <v>0</v>
      </c>
      <c r="AS74">
        <v>2.9</v>
      </c>
      <c r="AT74">
        <v>0</v>
      </c>
      <c r="AU74">
        <v>0</v>
      </c>
      <c r="AV74">
        <v>0</v>
      </c>
      <c r="AW74">
        <v>0</v>
      </c>
      <c r="AX74">
        <v>66.87</v>
      </c>
      <c r="AY74">
        <v>0</v>
      </c>
      <c r="AZ74">
        <v>0</v>
      </c>
      <c r="BA74">
        <v>48.32</v>
      </c>
      <c r="BB74">
        <v>37.33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1.93</v>
      </c>
      <c r="BJ74">
        <v>0.86</v>
      </c>
      <c r="BK74">
        <v>0</v>
      </c>
      <c r="BL74">
        <v>0</v>
      </c>
      <c r="BM74">
        <v>0</v>
      </c>
      <c r="BN74">
        <v>37.33</v>
      </c>
      <c r="BO74">
        <v>62.82</v>
      </c>
      <c r="BP74">
        <v>0</v>
      </c>
      <c r="BQ74">
        <v>0</v>
      </c>
      <c r="BR74">
        <v>0</v>
      </c>
      <c r="BS74">
        <v>0</v>
      </c>
      <c r="BT74">
        <v>19.329999999999998</v>
      </c>
      <c r="BU74">
        <v>24.7</v>
      </c>
      <c r="BV74">
        <v>4.83</v>
      </c>
      <c r="BW74">
        <v>14.5</v>
      </c>
      <c r="BX74">
        <v>0</v>
      </c>
      <c r="BY74">
        <v>57.98</v>
      </c>
      <c r="BZ74">
        <v>6.76</v>
      </c>
      <c r="CA74">
        <v>39.619999999999997</v>
      </c>
      <c r="CB74">
        <v>5.8</v>
      </c>
      <c r="CC74">
        <v>19.329999999999998</v>
      </c>
      <c r="CD74">
        <v>0</v>
      </c>
      <c r="CE74">
        <v>0</v>
      </c>
      <c r="CF74">
        <v>46.39</v>
      </c>
      <c r="CG74">
        <v>0</v>
      </c>
      <c r="CH74">
        <v>9.0500000000000007</v>
      </c>
      <c r="CI74">
        <v>0</v>
      </c>
    </row>
    <row r="75" spans="7:87">
      <c r="G75" t="s">
        <v>117</v>
      </c>
      <c r="H75" s="73">
        <v>421.05</v>
      </c>
      <c r="I75" s="46">
        <v>163.51</v>
      </c>
      <c r="J75" s="46">
        <v>482.59</v>
      </c>
      <c r="K75" s="46">
        <v>111.81</v>
      </c>
      <c r="L75" s="46">
        <v>0.53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48.32</v>
      </c>
      <c r="Y75">
        <v>1.93</v>
      </c>
      <c r="Z75">
        <v>67.650000000000006</v>
      </c>
      <c r="AA75">
        <v>167.19</v>
      </c>
      <c r="AB75">
        <v>0</v>
      </c>
      <c r="AC75">
        <v>0.68</v>
      </c>
      <c r="AD75">
        <v>0</v>
      </c>
      <c r="AE75">
        <v>48.32</v>
      </c>
      <c r="AF75">
        <v>12.45</v>
      </c>
      <c r="AG75">
        <v>0</v>
      </c>
      <c r="AH75">
        <v>0</v>
      </c>
      <c r="AI75">
        <v>1.93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115.97</v>
      </c>
      <c r="AP75">
        <v>4.83</v>
      </c>
      <c r="AQ75">
        <v>0</v>
      </c>
      <c r="AR75">
        <v>96.64</v>
      </c>
      <c r="AS75">
        <v>1.93</v>
      </c>
      <c r="AT75">
        <v>0</v>
      </c>
      <c r="AU75">
        <v>0</v>
      </c>
      <c r="AV75">
        <v>0</v>
      </c>
      <c r="AW75">
        <v>0</v>
      </c>
      <c r="AX75">
        <v>66.87</v>
      </c>
      <c r="AY75">
        <v>96.64</v>
      </c>
      <c r="AZ75">
        <v>0</v>
      </c>
      <c r="BA75">
        <v>0</v>
      </c>
      <c r="BB75">
        <v>37.33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1.93</v>
      </c>
      <c r="BJ75">
        <v>0.53</v>
      </c>
      <c r="BK75">
        <v>0</v>
      </c>
      <c r="BL75">
        <v>0</v>
      </c>
      <c r="BM75">
        <v>0</v>
      </c>
      <c r="BN75">
        <v>37.33</v>
      </c>
      <c r="BO75">
        <v>26.09</v>
      </c>
      <c r="BP75">
        <v>0</v>
      </c>
      <c r="BQ75">
        <v>0</v>
      </c>
      <c r="BR75">
        <v>0</v>
      </c>
      <c r="BS75">
        <v>0</v>
      </c>
      <c r="BT75">
        <v>19.329999999999998</v>
      </c>
      <c r="BU75">
        <v>24.7</v>
      </c>
      <c r="BV75">
        <v>4.83</v>
      </c>
      <c r="BW75">
        <v>14.5</v>
      </c>
      <c r="BX75">
        <v>48.32</v>
      </c>
      <c r="BY75">
        <v>57.98</v>
      </c>
      <c r="BZ75">
        <v>6.76</v>
      </c>
      <c r="CA75">
        <v>39.619999999999997</v>
      </c>
      <c r="CB75">
        <v>5.8</v>
      </c>
      <c r="CC75">
        <v>19.329999999999998</v>
      </c>
      <c r="CD75">
        <v>0</v>
      </c>
      <c r="CE75">
        <v>0</v>
      </c>
      <c r="CF75">
        <v>46.39</v>
      </c>
      <c r="CG75">
        <v>0</v>
      </c>
      <c r="CH75">
        <v>9.0500000000000007</v>
      </c>
      <c r="CI75">
        <v>48.32</v>
      </c>
    </row>
    <row r="76" spans="7:87">
      <c r="G76" t="s">
        <v>118</v>
      </c>
      <c r="H76" s="73">
        <v>421.05</v>
      </c>
      <c r="I76" s="46">
        <v>163.51</v>
      </c>
      <c r="J76" s="46">
        <v>482.59</v>
      </c>
      <c r="K76" s="46">
        <v>111.81</v>
      </c>
      <c r="L76" s="46">
        <v>0.24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48.32</v>
      </c>
      <c r="Y76">
        <v>1.93</v>
      </c>
      <c r="Z76">
        <v>67.650000000000006</v>
      </c>
      <c r="AA76">
        <v>167.19</v>
      </c>
      <c r="AB76">
        <v>0</v>
      </c>
      <c r="AC76">
        <v>0.68</v>
      </c>
      <c r="AD76">
        <v>0</v>
      </c>
      <c r="AE76">
        <v>48.32</v>
      </c>
      <c r="AF76">
        <v>12.45</v>
      </c>
      <c r="AG76">
        <v>0</v>
      </c>
      <c r="AH76">
        <v>0</v>
      </c>
      <c r="AI76">
        <v>1.93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115.97</v>
      </c>
      <c r="AP76">
        <v>4.83</v>
      </c>
      <c r="AQ76">
        <v>0</v>
      </c>
      <c r="AR76">
        <v>96.64</v>
      </c>
      <c r="AS76">
        <v>1.93</v>
      </c>
      <c r="AT76">
        <v>0</v>
      </c>
      <c r="AU76">
        <v>0</v>
      </c>
      <c r="AV76">
        <v>0</v>
      </c>
      <c r="AW76">
        <v>0</v>
      </c>
      <c r="AX76">
        <v>66.87</v>
      </c>
      <c r="AY76">
        <v>96.64</v>
      </c>
      <c r="AZ76">
        <v>0</v>
      </c>
      <c r="BA76">
        <v>0</v>
      </c>
      <c r="BB76">
        <v>37.33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1.93</v>
      </c>
      <c r="BJ76">
        <v>0.24</v>
      </c>
      <c r="BK76">
        <v>0</v>
      </c>
      <c r="BL76">
        <v>0</v>
      </c>
      <c r="BM76">
        <v>0</v>
      </c>
      <c r="BN76">
        <v>37.33</v>
      </c>
      <c r="BO76">
        <v>26.09</v>
      </c>
      <c r="BP76">
        <v>0</v>
      </c>
      <c r="BQ76">
        <v>0</v>
      </c>
      <c r="BR76">
        <v>0</v>
      </c>
      <c r="BS76">
        <v>0</v>
      </c>
      <c r="BT76">
        <v>19.329999999999998</v>
      </c>
      <c r="BU76">
        <v>24.7</v>
      </c>
      <c r="BV76">
        <v>4.83</v>
      </c>
      <c r="BW76">
        <v>14.5</v>
      </c>
      <c r="BX76">
        <v>48.32</v>
      </c>
      <c r="BY76">
        <v>57.98</v>
      </c>
      <c r="BZ76">
        <v>6.76</v>
      </c>
      <c r="CA76">
        <v>39.619999999999997</v>
      </c>
      <c r="CB76">
        <v>5.8</v>
      </c>
      <c r="CC76">
        <v>19.329999999999998</v>
      </c>
      <c r="CD76">
        <v>0</v>
      </c>
      <c r="CE76">
        <v>0</v>
      </c>
      <c r="CF76">
        <v>46.39</v>
      </c>
      <c r="CG76">
        <v>0</v>
      </c>
      <c r="CH76">
        <v>9.0500000000000007</v>
      </c>
      <c r="CI76">
        <v>48.32</v>
      </c>
    </row>
    <row r="77" spans="7:87">
      <c r="G77" t="s">
        <v>119</v>
      </c>
      <c r="H77" s="73">
        <v>421.05</v>
      </c>
      <c r="I77" s="46">
        <v>163.51</v>
      </c>
      <c r="J77" s="46">
        <v>492.91999999999996</v>
      </c>
      <c r="K77" s="46">
        <v>111.81</v>
      </c>
      <c r="L77" s="46">
        <v>0.1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48.32</v>
      </c>
      <c r="Y77">
        <v>1.93</v>
      </c>
      <c r="Z77">
        <v>67.650000000000006</v>
      </c>
      <c r="AA77">
        <v>167.19</v>
      </c>
      <c r="AB77">
        <v>0</v>
      </c>
      <c r="AC77">
        <v>0.68</v>
      </c>
      <c r="AD77">
        <v>0</v>
      </c>
      <c r="AE77">
        <v>48.32</v>
      </c>
      <c r="AF77">
        <v>12.45</v>
      </c>
      <c r="AG77">
        <v>0</v>
      </c>
      <c r="AH77">
        <v>0</v>
      </c>
      <c r="AI77">
        <v>1.93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115.97</v>
      </c>
      <c r="AP77">
        <v>4.83</v>
      </c>
      <c r="AQ77">
        <v>0</v>
      </c>
      <c r="AR77">
        <v>96.64</v>
      </c>
      <c r="AS77">
        <v>1.93</v>
      </c>
      <c r="AT77">
        <v>0</v>
      </c>
      <c r="AU77">
        <v>0</v>
      </c>
      <c r="AV77">
        <v>0</v>
      </c>
      <c r="AW77">
        <v>0</v>
      </c>
      <c r="AX77">
        <v>66.87</v>
      </c>
      <c r="AY77">
        <v>96.64</v>
      </c>
      <c r="AZ77">
        <v>0</v>
      </c>
      <c r="BA77">
        <v>0</v>
      </c>
      <c r="BB77">
        <v>37.33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1.93</v>
      </c>
      <c r="BJ77">
        <v>0.1</v>
      </c>
      <c r="BK77">
        <v>0</v>
      </c>
      <c r="BL77">
        <v>0</v>
      </c>
      <c r="BM77">
        <v>0</v>
      </c>
      <c r="BN77">
        <v>37.33</v>
      </c>
      <c r="BO77">
        <v>26.09</v>
      </c>
      <c r="BP77">
        <v>0</v>
      </c>
      <c r="BQ77">
        <v>0</v>
      </c>
      <c r="BR77">
        <v>0</v>
      </c>
      <c r="BS77">
        <v>0</v>
      </c>
      <c r="BT77">
        <v>19.329999999999998</v>
      </c>
      <c r="BU77">
        <v>24.7</v>
      </c>
      <c r="BV77">
        <v>4.83</v>
      </c>
      <c r="BW77">
        <v>14.5</v>
      </c>
      <c r="BX77">
        <v>48.32</v>
      </c>
      <c r="BY77">
        <v>57.98</v>
      </c>
      <c r="BZ77">
        <v>6.76</v>
      </c>
      <c r="CA77">
        <v>39.619999999999997</v>
      </c>
      <c r="CB77">
        <v>5.8</v>
      </c>
      <c r="CC77">
        <v>19.329999999999998</v>
      </c>
      <c r="CD77">
        <v>0</v>
      </c>
      <c r="CE77">
        <v>0</v>
      </c>
      <c r="CF77">
        <v>46.39</v>
      </c>
      <c r="CG77">
        <v>0</v>
      </c>
      <c r="CH77">
        <v>19.38</v>
      </c>
      <c r="CI77">
        <v>48.32</v>
      </c>
    </row>
    <row r="78" spans="7:87">
      <c r="G78" t="s">
        <v>120</v>
      </c>
      <c r="H78" s="73">
        <v>421.05</v>
      </c>
      <c r="I78" s="46">
        <v>163.51</v>
      </c>
      <c r="J78" s="46">
        <v>492.91999999999996</v>
      </c>
      <c r="K78" s="46">
        <v>111.81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48.32</v>
      </c>
      <c r="Y78">
        <v>1.93</v>
      </c>
      <c r="Z78">
        <v>67.650000000000006</v>
      </c>
      <c r="AA78">
        <v>167.19</v>
      </c>
      <c r="AB78">
        <v>0</v>
      </c>
      <c r="AC78">
        <v>0.68</v>
      </c>
      <c r="AD78">
        <v>0</v>
      </c>
      <c r="AE78">
        <v>48.32</v>
      </c>
      <c r="AF78">
        <v>12.45</v>
      </c>
      <c r="AG78">
        <v>0</v>
      </c>
      <c r="AH78">
        <v>0</v>
      </c>
      <c r="AI78">
        <v>1.93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115.97</v>
      </c>
      <c r="AP78">
        <v>4.83</v>
      </c>
      <c r="AQ78">
        <v>0</v>
      </c>
      <c r="AR78">
        <v>96.64</v>
      </c>
      <c r="AS78">
        <v>1.93</v>
      </c>
      <c r="AT78">
        <v>0</v>
      </c>
      <c r="AU78">
        <v>0</v>
      </c>
      <c r="AV78">
        <v>0</v>
      </c>
      <c r="AW78">
        <v>0</v>
      </c>
      <c r="AX78">
        <v>66.87</v>
      </c>
      <c r="AY78">
        <v>96.64</v>
      </c>
      <c r="AZ78">
        <v>0</v>
      </c>
      <c r="BA78">
        <v>0</v>
      </c>
      <c r="BB78">
        <v>37.33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1.93</v>
      </c>
      <c r="BJ78">
        <v>0</v>
      </c>
      <c r="BK78">
        <v>0</v>
      </c>
      <c r="BL78">
        <v>0</v>
      </c>
      <c r="BM78">
        <v>0</v>
      </c>
      <c r="BN78">
        <v>37.33</v>
      </c>
      <c r="BO78">
        <v>26.09</v>
      </c>
      <c r="BP78">
        <v>0</v>
      </c>
      <c r="BQ78">
        <v>0</v>
      </c>
      <c r="BR78">
        <v>0</v>
      </c>
      <c r="BS78">
        <v>0</v>
      </c>
      <c r="BT78">
        <v>19.329999999999998</v>
      </c>
      <c r="BU78">
        <v>24.7</v>
      </c>
      <c r="BV78">
        <v>4.83</v>
      </c>
      <c r="BW78">
        <v>14.5</v>
      </c>
      <c r="BX78">
        <v>48.32</v>
      </c>
      <c r="BY78">
        <v>57.98</v>
      </c>
      <c r="BZ78">
        <v>6.76</v>
      </c>
      <c r="CA78">
        <v>39.619999999999997</v>
      </c>
      <c r="CB78">
        <v>5.8</v>
      </c>
      <c r="CC78">
        <v>19.329999999999998</v>
      </c>
      <c r="CD78">
        <v>0</v>
      </c>
      <c r="CE78">
        <v>0</v>
      </c>
      <c r="CF78">
        <v>46.39</v>
      </c>
      <c r="CG78">
        <v>0</v>
      </c>
      <c r="CH78">
        <v>19.38</v>
      </c>
      <c r="CI78">
        <v>48.32</v>
      </c>
    </row>
    <row r="79" spans="7:87">
      <c r="G79" t="s">
        <v>121</v>
      </c>
      <c r="H79" s="73">
        <v>474.2</v>
      </c>
      <c r="I79" s="46">
        <v>202.17</v>
      </c>
      <c r="J79" s="46">
        <v>686.19999999999993</v>
      </c>
      <c r="K79" s="46">
        <v>111.81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48.32</v>
      </c>
      <c r="Y79">
        <v>1.93</v>
      </c>
      <c r="Z79">
        <v>67.650000000000006</v>
      </c>
      <c r="AA79">
        <v>167.19</v>
      </c>
      <c r="AB79">
        <v>0</v>
      </c>
      <c r="AC79">
        <v>0.68</v>
      </c>
      <c r="AD79">
        <v>0</v>
      </c>
      <c r="AE79">
        <v>72.48</v>
      </c>
      <c r="AF79">
        <v>12.45</v>
      </c>
      <c r="AG79">
        <v>0</v>
      </c>
      <c r="AH79">
        <v>0</v>
      </c>
      <c r="AI79">
        <v>1.93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115.97</v>
      </c>
      <c r="AP79">
        <v>4.83</v>
      </c>
      <c r="AQ79">
        <v>0</v>
      </c>
      <c r="AR79">
        <v>96.64</v>
      </c>
      <c r="AS79">
        <v>1.93</v>
      </c>
      <c r="AT79">
        <v>0</v>
      </c>
      <c r="AU79">
        <v>0</v>
      </c>
      <c r="AV79">
        <v>0</v>
      </c>
      <c r="AW79">
        <v>0</v>
      </c>
      <c r="AX79">
        <v>66.87</v>
      </c>
      <c r="AY79">
        <v>96.64</v>
      </c>
      <c r="AZ79">
        <v>38.659999999999997</v>
      </c>
      <c r="BA79">
        <v>0</v>
      </c>
      <c r="BB79">
        <v>37.33</v>
      </c>
      <c r="BC79">
        <v>0</v>
      </c>
      <c r="BD79">
        <v>0</v>
      </c>
      <c r="BE79">
        <v>0</v>
      </c>
      <c r="BF79">
        <v>28.99</v>
      </c>
      <c r="BG79">
        <v>0</v>
      </c>
      <c r="BH79">
        <v>0</v>
      </c>
      <c r="BI79">
        <v>1.93</v>
      </c>
      <c r="BJ79">
        <v>0</v>
      </c>
      <c r="BK79">
        <v>0</v>
      </c>
      <c r="BL79">
        <v>0</v>
      </c>
      <c r="BM79">
        <v>2</v>
      </c>
      <c r="BN79">
        <v>37.33</v>
      </c>
      <c r="BO79">
        <v>26.09</v>
      </c>
      <c r="BP79">
        <v>193.28</v>
      </c>
      <c r="BQ79">
        <v>0</v>
      </c>
      <c r="BR79">
        <v>0</v>
      </c>
      <c r="BS79">
        <v>0</v>
      </c>
      <c r="BT79">
        <v>19.329999999999998</v>
      </c>
      <c r="BU79">
        <v>24.7</v>
      </c>
      <c r="BV79">
        <v>4.83</v>
      </c>
      <c r="BW79">
        <v>14.5</v>
      </c>
      <c r="BX79">
        <v>48.32</v>
      </c>
      <c r="BY79">
        <v>57.98</v>
      </c>
      <c r="BZ79">
        <v>6.76</v>
      </c>
      <c r="CA79">
        <v>39.619999999999997</v>
      </c>
      <c r="CB79">
        <v>5.8</v>
      </c>
      <c r="CC79">
        <v>19.329999999999998</v>
      </c>
      <c r="CD79">
        <v>0</v>
      </c>
      <c r="CE79">
        <v>0</v>
      </c>
      <c r="CF79">
        <v>46.39</v>
      </c>
      <c r="CG79">
        <v>0</v>
      </c>
      <c r="CH79">
        <v>19.38</v>
      </c>
      <c r="CI79">
        <v>48.32</v>
      </c>
    </row>
    <row r="80" spans="7:87">
      <c r="G80" t="s">
        <v>122</v>
      </c>
      <c r="H80" s="73">
        <v>474.2</v>
      </c>
      <c r="I80" s="46">
        <v>232.12</v>
      </c>
      <c r="J80" s="46">
        <v>686.19999999999993</v>
      </c>
      <c r="K80" s="46">
        <v>111.81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48.32</v>
      </c>
      <c r="Y80">
        <v>1.93</v>
      </c>
      <c r="Z80">
        <v>67.650000000000006</v>
      </c>
      <c r="AA80">
        <v>167.19</v>
      </c>
      <c r="AB80">
        <v>0</v>
      </c>
      <c r="AC80">
        <v>0.68</v>
      </c>
      <c r="AD80">
        <v>0</v>
      </c>
      <c r="AE80">
        <v>72.48</v>
      </c>
      <c r="AF80">
        <v>12.45</v>
      </c>
      <c r="AG80">
        <v>0</v>
      </c>
      <c r="AH80">
        <v>0</v>
      </c>
      <c r="AI80">
        <v>1.93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115.97</v>
      </c>
      <c r="AP80">
        <v>4.83</v>
      </c>
      <c r="AQ80">
        <v>0</v>
      </c>
      <c r="AR80">
        <v>96.64</v>
      </c>
      <c r="AS80">
        <v>1.93</v>
      </c>
      <c r="AT80">
        <v>0</v>
      </c>
      <c r="AU80">
        <v>0</v>
      </c>
      <c r="AV80">
        <v>0</v>
      </c>
      <c r="AW80">
        <v>0</v>
      </c>
      <c r="AX80">
        <v>66.87</v>
      </c>
      <c r="AY80">
        <v>96.64</v>
      </c>
      <c r="AZ80">
        <v>68.61</v>
      </c>
      <c r="BA80">
        <v>0</v>
      </c>
      <c r="BB80">
        <v>37.33</v>
      </c>
      <c r="BC80">
        <v>0</v>
      </c>
      <c r="BD80">
        <v>0</v>
      </c>
      <c r="BE80">
        <v>0</v>
      </c>
      <c r="BF80">
        <v>28.99</v>
      </c>
      <c r="BG80">
        <v>0</v>
      </c>
      <c r="BH80">
        <v>0</v>
      </c>
      <c r="BI80">
        <v>1.93</v>
      </c>
      <c r="BJ80">
        <v>0</v>
      </c>
      <c r="BK80">
        <v>0</v>
      </c>
      <c r="BL80">
        <v>0</v>
      </c>
      <c r="BM80">
        <v>2</v>
      </c>
      <c r="BN80">
        <v>37.33</v>
      </c>
      <c r="BO80">
        <v>26.09</v>
      </c>
      <c r="BP80">
        <v>193.28</v>
      </c>
      <c r="BQ80">
        <v>0</v>
      </c>
      <c r="BR80">
        <v>0</v>
      </c>
      <c r="BS80">
        <v>0</v>
      </c>
      <c r="BT80">
        <v>19.329999999999998</v>
      </c>
      <c r="BU80">
        <v>24.7</v>
      </c>
      <c r="BV80">
        <v>4.83</v>
      </c>
      <c r="BW80">
        <v>14.5</v>
      </c>
      <c r="BX80">
        <v>48.32</v>
      </c>
      <c r="BY80">
        <v>57.98</v>
      </c>
      <c r="BZ80">
        <v>6.76</v>
      </c>
      <c r="CA80">
        <v>39.619999999999997</v>
      </c>
      <c r="CB80">
        <v>5.8</v>
      </c>
      <c r="CC80">
        <v>19.329999999999998</v>
      </c>
      <c r="CD80">
        <v>0</v>
      </c>
      <c r="CE80">
        <v>0</v>
      </c>
      <c r="CF80">
        <v>46.39</v>
      </c>
      <c r="CG80">
        <v>0</v>
      </c>
      <c r="CH80">
        <v>19.38</v>
      </c>
      <c r="CI80">
        <v>48.32</v>
      </c>
    </row>
    <row r="81" spans="7:87">
      <c r="G81" t="s">
        <v>123</v>
      </c>
      <c r="H81" s="73">
        <v>474.2</v>
      </c>
      <c r="I81" s="46">
        <v>232.12</v>
      </c>
      <c r="J81" s="46">
        <v>686.19999999999993</v>
      </c>
      <c r="K81" s="46">
        <v>111.81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48.32</v>
      </c>
      <c r="Y81">
        <v>1.93</v>
      </c>
      <c r="Z81">
        <v>67.650000000000006</v>
      </c>
      <c r="AA81">
        <v>167.19</v>
      </c>
      <c r="AB81">
        <v>0</v>
      </c>
      <c r="AC81">
        <v>0.68</v>
      </c>
      <c r="AD81">
        <v>0</v>
      </c>
      <c r="AE81">
        <v>72.48</v>
      </c>
      <c r="AF81">
        <v>12.45</v>
      </c>
      <c r="AG81">
        <v>0</v>
      </c>
      <c r="AH81">
        <v>0</v>
      </c>
      <c r="AI81">
        <v>1.93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115.97</v>
      </c>
      <c r="AP81">
        <v>4.83</v>
      </c>
      <c r="AQ81">
        <v>0</v>
      </c>
      <c r="AR81">
        <v>96.64</v>
      </c>
      <c r="AS81">
        <v>1.93</v>
      </c>
      <c r="AT81">
        <v>0</v>
      </c>
      <c r="AU81">
        <v>0</v>
      </c>
      <c r="AV81">
        <v>0</v>
      </c>
      <c r="AW81">
        <v>0</v>
      </c>
      <c r="AX81">
        <v>66.87</v>
      </c>
      <c r="AY81">
        <v>96.64</v>
      </c>
      <c r="AZ81">
        <v>68.61</v>
      </c>
      <c r="BA81">
        <v>0</v>
      </c>
      <c r="BB81">
        <v>37.33</v>
      </c>
      <c r="BC81">
        <v>0</v>
      </c>
      <c r="BD81">
        <v>0</v>
      </c>
      <c r="BE81">
        <v>0</v>
      </c>
      <c r="BF81">
        <v>28.99</v>
      </c>
      <c r="BG81">
        <v>0</v>
      </c>
      <c r="BH81">
        <v>0</v>
      </c>
      <c r="BI81">
        <v>1.93</v>
      </c>
      <c r="BJ81">
        <v>0</v>
      </c>
      <c r="BK81">
        <v>0</v>
      </c>
      <c r="BL81">
        <v>0</v>
      </c>
      <c r="BM81">
        <v>2</v>
      </c>
      <c r="BN81">
        <v>37.33</v>
      </c>
      <c r="BO81">
        <v>26.09</v>
      </c>
      <c r="BP81">
        <v>193.28</v>
      </c>
      <c r="BQ81">
        <v>0</v>
      </c>
      <c r="BR81">
        <v>0</v>
      </c>
      <c r="BS81">
        <v>0</v>
      </c>
      <c r="BT81">
        <v>19.329999999999998</v>
      </c>
      <c r="BU81">
        <v>24.7</v>
      </c>
      <c r="BV81">
        <v>4.83</v>
      </c>
      <c r="BW81">
        <v>14.5</v>
      </c>
      <c r="BX81">
        <v>48.32</v>
      </c>
      <c r="BY81">
        <v>57.98</v>
      </c>
      <c r="BZ81">
        <v>6.76</v>
      </c>
      <c r="CA81">
        <v>39.619999999999997</v>
      </c>
      <c r="CB81">
        <v>5.8</v>
      </c>
      <c r="CC81">
        <v>19.329999999999998</v>
      </c>
      <c r="CD81">
        <v>0</v>
      </c>
      <c r="CE81">
        <v>0</v>
      </c>
      <c r="CF81">
        <v>46.39</v>
      </c>
      <c r="CG81">
        <v>0</v>
      </c>
      <c r="CH81">
        <v>19.38</v>
      </c>
      <c r="CI81">
        <v>48.32</v>
      </c>
    </row>
    <row r="82" spans="7:87">
      <c r="G82" t="s">
        <v>124</v>
      </c>
      <c r="H82" s="73">
        <v>474.2</v>
      </c>
      <c r="I82" s="46">
        <v>232.12</v>
      </c>
      <c r="J82" s="46">
        <v>686.19999999999993</v>
      </c>
      <c r="K82" s="46">
        <v>111.81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48.32</v>
      </c>
      <c r="Y82">
        <v>1.93</v>
      </c>
      <c r="Z82">
        <v>67.650000000000006</v>
      </c>
      <c r="AA82">
        <v>167.19</v>
      </c>
      <c r="AB82">
        <v>0</v>
      </c>
      <c r="AC82">
        <v>0.68</v>
      </c>
      <c r="AD82">
        <v>0</v>
      </c>
      <c r="AE82">
        <v>72.48</v>
      </c>
      <c r="AF82">
        <v>12.45</v>
      </c>
      <c r="AG82">
        <v>0</v>
      </c>
      <c r="AH82">
        <v>0</v>
      </c>
      <c r="AI82">
        <v>1.93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115.97</v>
      </c>
      <c r="AP82">
        <v>4.83</v>
      </c>
      <c r="AQ82">
        <v>0</v>
      </c>
      <c r="AR82">
        <v>96.64</v>
      </c>
      <c r="AS82">
        <v>1.93</v>
      </c>
      <c r="AT82">
        <v>0</v>
      </c>
      <c r="AU82">
        <v>0</v>
      </c>
      <c r="AV82">
        <v>0</v>
      </c>
      <c r="AW82">
        <v>0</v>
      </c>
      <c r="AX82">
        <v>66.87</v>
      </c>
      <c r="AY82">
        <v>96.64</v>
      </c>
      <c r="AZ82">
        <v>68.61</v>
      </c>
      <c r="BA82">
        <v>0</v>
      </c>
      <c r="BB82">
        <v>37.33</v>
      </c>
      <c r="BC82">
        <v>0</v>
      </c>
      <c r="BD82">
        <v>0</v>
      </c>
      <c r="BE82">
        <v>0</v>
      </c>
      <c r="BF82">
        <v>28.99</v>
      </c>
      <c r="BG82">
        <v>0</v>
      </c>
      <c r="BH82">
        <v>0</v>
      </c>
      <c r="BI82">
        <v>1.93</v>
      </c>
      <c r="BJ82">
        <v>0</v>
      </c>
      <c r="BK82">
        <v>0</v>
      </c>
      <c r="BL82">
        <v>0</v>
      </c>
      <c r="BM82">
        <v>2</v>
      </c>
      <c r="BN82">
        <v>37.33</v>
      </c>
      <c r="BO82">
        <v>26.09</v>
      </c>
      <c r="BP82">
        <v>193.28</v>
      </c>
      <c r="BQ82">
        <v>0</v>
      </c>
      <c r="BR82">
        <v>0</v>
      </c>
      <c r="BS82">
        <v>0</v>
      </c>
      <c r="BT82">
        <v>19.329999999999998</v>
      </c>
      <c r="BU82">
        <v>24.7</v>
      </c>
      <c r="BV82">
        <v>4.83</v>
      </c>
      <c r="BW82">
        <v>14.5</v>
      </c>
      <c r="BX82">
        <v>48.32</v>
      </c>
      <c r="BY82">
        <v>57.98</v>
      </c>
      <c r="BZ82">
        <v>6.76</v>
      </c>
      <c r="CA82">
        <v>39.619999999999997</v>
      </c>
      <c r="CB82">
        <v>5.8</v>
      </c>
      <c r="CC82">
        <v>19.329999999999998</v>
      </c>
      <c r="CD82">
        <v>0</v>
      </c>
      <c r="CE82">
        <v>0</v>
      </c>
      <c r="CF82">
        <v>46.39</v>
      </c>
      <c r="CG82">
        <v>0</v>
      </c>
      <c r="CH82">
        <v>19.38</v>
      </c>
      <c r="CI82">
        <v>48.32</v>
      </c>
    </row>
    <row r="83" spans="7:87">
      <c r="G83" t="s">
        <v>125</v>
      </c>
      <c r="H83" s="73">
        <v>957.40000000000009</v>
      </c>
      <c r="I83" s="46">
        <v>222.45999999999998</v>
      </c>
      <c r="J83" s="46">
        <v>686.19999999999993</v>
      </c>
      <c r="K83" s="46">
        <v>111.81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48.32</v>
      </c>
      <c r="Y83">
        <v>1.93</v>
      </c>
      <c r="Z83">
        <v>67.650000000000006</v>
      </c>
      <c r="AA83">
        <v>167.19</v>
      </c>
      <c r="AB83">
        <v>0</v>
      </c>
      <c r="AC83">
        <v>0.68</v>
      </c>
      <c r="AD83">
        <v>0</v>
      </c>
      <c r="AE83">
        <v>72.48</v>
      </c>
      <c r="AF83">
        <v>12.45</v>
      </c>
      <c r="AG83">
        <v>0</v>
      </c>
      <c r="AH83">
        <v>96.64</v>
      </c>
      <c r="AI83">
        <v>1.93</v>
      </c>
      <c r="AJ83">
        <v>0</v>
      </c>
      <c r="AK83">
        <v>0</v>
      </c>
      <c r="AL83">
        <v>96.64</v>
      </c>
      <c r="AM83">
        <v>0</v>
      </c>
      <c r="AN83">
        <v>0</v>
      </c>
      <c r="AO83">
        <v>115.97</v>
      </c>
      <c r="AP83">
        <v>4.83</v>
      </c>
      <c r="AQ83">
        <v>0</v>
      </c>
      <c r="AR83">
        <v>96.64</v>
      </c>
      <c r="AS83">
        <v>1.93</v>
      </c>
      <c r="AT83">
        <v>0</v>
      </c>
      <c r="AU83">
        <v>96.64</v>
      </c>
      <c r="AV83">
        <v>96.64</v>
      </c>
      <c r="AW83">
        <v>0</v>
      </c>
      <c r="AX83">
        <v>66.87</v>
      </c>
      <c r="AY83">
        <v>96.64</v>
      </c>
      <c r="AZ83">
        <v>58.95</v>
      </c>
      <c r="BA83">
        <v>0</v>
      </c>
      <c r="BB83">
        <v>37.33</v>
      </c>
      <c r="BC83">
        <v>0</v>
      </c>
      <c r="BD83">
        <v>0</v>
      </c>
      <c r="BE83">
        <v>0</v>
      </c>
      <c r="BF83">
        <v>28.99</v>
      </c>
      <c r="BG83">
        <v>0</v>
      </c>
      <c r="BH83">
        <v>0</v>
      </c>
      <c r="BI83">
        <v>1.93</v>
      </c>
      <c r="BJ83">
        <v>0</v>
      </c>
      <c r="BK83">
        <v>0</v>
      </c>
      <c r="BL83">
        <v>0</v>
      </c>
      <c r="BM83">
        <v>2</v>
      </c>
      <c r="BN83">
        <v>37.33</v>
      </c>
      <c r="BO83">
        <v>26.09</v>
      </c>
      <c r="BP83">
        <v>193.28</v>
      </c>
      <c r="BQ83">
        <v>0</v>
      </c>
      <c r="BR83">
        <v>96.64</v>
      </c>
      <c r="BS83">
        <v>0</v>
      </c>
      <c r="BT83">
        <v>19.329999999999998</v>
      </c>
      <c r="BU83">
        <v>24.7</v>
      </c>
      <c r="BV83">
        <v>4.83</v>
      </c>
      <c r="BW83">
        <v>14.5</v>
      </c>
      <c r="BX83">
        <v>48.32</v>
      </c>
      <c r="BY83">
        <v>57.98</v>
      </c>
      <c r="BZ83">
        <v>6.76</v>
      </c>
      <c r="CA83">
        <v>39.619999999999997</v>
      </c>
      <c r="CB83">
        <v>5.8</v>
      </c>
      <c r="CC83">
        <v>19.329999999999998</v>
      </c>
      <c r="CD83">
        <v>0</v>
      </c>
      <c r="CE83">
        <v>0</v>
      </c>
      <c r="CF83">
        <v>46.39</v>
      </c>
      <c r="CG83">
        <v>0</v>
      </c>
      <c r="CH83">
        <v>19.38</v>
      </c>
      <c r="CI83">
        <v>48.32</v>
      </c>
    </row>
    <row r="84" spans="7:87">
      <c r="G84" t="s">
        <v>126</v>
      </c>
      <c r="H84" s="73">
        <v>957.40000000000009</v>
      </c>
      <c r="I84" s="46">
        <v>222.45999999999998</v>
      </c>
      <c r="J84" s="46">
        <v>686.19999999999993</v>
      </c>
      <c r="K84" s="46">
        <v>111.81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48.32</v>
      </c>
      <c r="Y84">
        <v>1.93</v>
      </c>
      <c r="Z84">
        <v>67.650000000000006</v>
      </c>
      <c r="AA84">
        <v>167.19</v>
      </c>
      <c r="AB84">
        <v>0</v>
      </c>
      <c r="AC84">
        <v>0.68</v>
      </c>
      <c r="AD84">
        <v>0</v>
      </c>
      <c r="AE84">
        <v>72.48</v>
      </c>
      <c r="AF84">
        <v>12.45</v>
      </c>
      <c r="AG84">
        <v>0</v>
      </c>
      <c r="AH84">
        <v>96.64</v>
      </c>
      <c r="AI84">
        <v>1.93</v>
      </c>
      <c r="AJ84">
        <v>0</v>
      </c>
      <c r="AK84">
        <v>0</v>
      </c>
      <c r="AL84">
        <v>96.64</v>
      </c>
      <c r="AM84">
        <v>0</v>
      </c>
      <c r="AN84">
        <v>0</v>
      </c>
      <c r="AO84">
        <v>115.97</v>
      </c>
      <c r="AP84">
        <v>4.83</v>
      </c>
      <c r="AQ84">
        <v>0</v>
      </c>
      <c r="AR84">
        <v>96.64</v>
      </c>
      <c r="AS84">
        <v>1.93</v>
      </c>
      <c r="AT84">
        <v>0</v>
      </c>
      <c r="AU84">
        <v>96.64</v>
      </c>
      <c r="AV84">
        <v>96.64</v>
      </c>
      <c r="AW84">
        <v>0</v>
      </c>
      <c r="AX84">
        <v>66.87</v>
      </c>
      <c r="AY84">
        <v>96.64</v>
      </c>
      <c r="AZ84">
        <v>58.95</v>
      </c>
      <c r="BA84">
        <v>0</v>
      </c>
      <c r="BB84">
        <v>37.33</v>
      </c>
      <c r="BC84">
        <v>0</v>
      </c>
      <c r="BD84">
        <v>0</v>
      </c>
      <c r="BE84">
        <v>0</v>
      </c>
      <c r="BF84">
        <v>28.99</v>
      </c>
      <c r="BG84">
        <v>0</v>
      </c>
      <c r="BH84">
        <v>0</v>
      </c>
      <c r="BI84">
        <v>1.93</v>
      </c>
      <c r="BJ84">
        <v>0</v>
      </c>
      <c r="BK84">
        <v>0</v>
      </c>
      <c r="BL84">
        <v>0</v>
      </c>
      <c r="BM84">
        <v>2</v>
      </c>
      <c r="BN84">
        <v>37.33</v>
      </c>
      <c r="BO84">
        <v>26.09</v>
      </c>
      <c r="BP84">
        <v>193.28</v>
      </c>
      <c r="BQ84">
        <v>0</v>
      </c>
      <c r="BR84">
        <v>96.64</v>
      </c>
      <c r="BS84">
        <v>0</v>
      </c>
      <c r="BT84">
        <v>19.329999999999998</v>
      </c>
      <c r="BU84">
        <v>24.7</v>
      </c>
      <c r="BV84">
        <v>4.83</v>
      </c>
      <c r="BW84">
        <v>14.5</v>
      </c>
      <c r="BX84">
        <v>48.32</v>
      </c>
      <c r="BY84">
        <v>57.98</v>
      </c>
      <c r="BZ84">
        <v>6.76</v>
      </c>
      <c r="CA84">
        <v>39.619999999999997</v>
      </c>
      <c r="CB84">
        <v>5.8</v>
      </c>
      <c r="CC84">
        <v>19.329999999999998</v>
      </c>
      <c r="CD84">
        <v>0</v>
      </c>
      <c r="CE84">
        <v>0</v>
      </c>
      <c r="CF84">
        <v>46.39</v>
      </c>
      <c r="CG84">
        <v>0</v>
      </c>
      <c r="CH84">
        <v>19.38</v>
      </c>
      <c r="CI84">
        <v>48.32</v>
      </c>
    </row>
    <row r="85" spans="7:87">
      <c r="G85" t="s">
        <v>127</v>
      </c>
      <c r="H85" s="73">
        <v>957.40000000000009</v>
      </c>
      <c r="I85" s="46">
        <v>222.45999999999998</v>
      </c>
      <c r="J85" s="46">
        <v>686.19999999999993</v>
      </c>
      <c r="K85" s="46">
        <v>111.81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48.32</v>
      </c>
      <c r="Y85">
        <v>1.93</v>
      </c>
      <c r="Z85">
        <v>67.650000000000006</v>
      </c>
      <c r="AA85">
        <v>167.19</v>
      </c>
      <c r="AB85">
        <v>0</v>
      </c>
      <c r="AC85">
        <v>0.68</v>
      </c>
      <c r="AD85">
        <v>0</v>
      </c>
      <c r="AE85">
        <v>72.48</v>
      </c>
      <c r="AF85">
        <v>12.45</v>
      </c>
      <c r="AG85">
        <v>0</v>
      </c>
      <c r="AH85">
        <v>96.64</v>
      </c>
      <c r="AI85">
        <v>1.93</v>
      </c>
      <c r="AJ85">
        <v>0</v>
      </c>
      <c r="AK85">
        <v>0</v>
      </c>
      <c r="AL85">
        <v>96.64</v>
      </c>
      <c r="AM85">
        <v>0</v>
      </c>
      <c r="AN85">
        <v>0</v>
      </c>
      <c r="AO85">
        <v>115.97</v>
      </c>
      <c r="AP85">
        <v>4.83</v>
      </c>
      <c r="AQ85">
        <v>0</v>
      </c>
      <c r="AR85">
        <v>96.64</v>
      </c>
      <c r="AS85">
        <v>1.93</v>
      </c>
      <c r="AT85">
        <v>0</v>
      </c>
      <c r="AU85">
        <v>96.64</v>
      </c>
      <c r="AV85">
        <v>96.64</v>
      </c>
      <c r="AW85">
        <v>0</v>
      </c>
      <c r="AX85">
        <v>66.87</v>
      </c>
      <c r="AY85">
        <v>96.64</v>
      </c>
      <c r="AZ85">
        <v>58.95</v>
      </c>
      <c r="BA85">
        <v>0</v>
      </c>
      <c r="BB85">
        <v>37.33</v>
      </c>
      <c r="BC85">
        <v>0</v>
      </c>
      <c r="BD85">
        <v>0</v>
      </c>
      <c r="BE85">
        <v>0</v>
      </c>
      <c r="BF85">
        <v>28.99</v>
      </c>
      <c r="BG85">
        <v>0</v>
      </c>
      <c r="BH85">
        <v>0</v>
      </c>
      <c r="BI85">
        <v>1.93</v>
      </c>
      <c r="BJ85">
        <v>0</v>
      </c>
      <c r="BK85">
        <v>0</v>
      </c>
      <c r="BL85">
        <v>0</v>
      </c>
      <c r="BM85">
        <v>2</v>
      </c>
      <c r="BN85">
        <v>37.33</v>
      </c>
      <c r="BO85">
        <v>26.09</v>
      </c>
      <c r="BP85">
        <v>193.28</v>
      </c>
      <c r="BQ85">
        <v>0</v>
      </c>
      <c r="BR85">
        <v>96.64</v>
      </c>
      <c r="BS85">
        <v>0</v>
      </c>
      <c r="BT85">
        <v>19.329999999999998</v>
      </c>
      <c r="BU85">
        <v>24.7</v>
      </c>
      <c r="BV85">
        <v>4.83</v>
      </c>
      <c r="BW85">
        <v>14.5</v>
      </c>
      <c r="BX85">
        <v>48.32</v>
      </c>
      <c r="BY85">
        <v>57.98</v>
      </c>
      <c r="BZ85">
        <v>6.76</v>
      </c>
      <c r="CA85">
        <v>39.619999999999997</v>
      </c>
      <c r="CB85">
        <v>5.8</v>
      </c>
      <c r="CC85">
        <v>19.329999999999998</v>
      </c>
      <c r="CD85">
        <v>0</v>
      </c>
      <c r="CE85">
        <v>0</v>
      </c>
      <c r="CF85">
        <v>46.39</v>
      </c>
      <c r="CG85">
        <v>0</v>
      </c>
      <c r="CH85">
        <v>19.38</v>
      </c>
      <c r="CI85">
        <v>48.32</v>
      </c>
    </row>
    <row r="86" spans="7:87">
      <c r="G86" t="s">
        <v>128</v>
      </c>
      <c r="H86" s="73">
        <v>957.40000000000009</v>
      </c>
      <c r="I86" s="46">
        <v>222.45999999999998</v>
      </c>
      <c r="J86" s="46">
        <v>686.19999999999993</v>
      </c>
      <c r="K86" s="46">
        <v>111.81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48.32</v>
      </c>
      <c r="Y86">
        <v>1.93</v>
      </c>
      <c r="Z86">
        <v>67.650000000000006</v>
      </c>
      <c r="AA86">
        <v>167.19</v>
      </c>
      <c r="AB86">
        <v>0</v>
      </c>
      <c r="AC86">
        <v>0.68</v>
      </c>
      <c r="AD86">
        <v>0</v>
      </c>
      <c r="AE86">
        <v>72.48</v>
      </c>
      <c r="AF86">
        <v>12.45</v>
      </c>
      <c r="AG86">
        <v>0</v>
      </c>
      <c r="AH86">
        <v>96.64</v>
      </c>
      <c r="AI86">
        <v>1.93</v>
      </c>
      <c r="AJ86">
        <v>0</v>
      </c>
      <c r="AK86">
        <v>0</v>
      </c>
      <c r="AL86">
        <v>96.64</v>
      </c>
      <c r="AM86">
        <v>0</v>
      </c>
      <c r="AN86">
        <v>0</v>
      </c>
      <c r="AO86">
        <v>115.97</v>
      </c>
      <c r="AP86">
        <v>4.83</v>
      </c>
      <c r="AQ86">
        <v>0</v>
      </c>
      <c r="AR86">
        <v>96.64</v>
      </c>
      <c r="AS86">
        <v>1.93</v>
      </c>
      <c r="AT86">
        <v>0</v>
      </c>
      <c r="AU86">
        <v>96.64</v>
      </c>
      <c r="AV86">
        <v>96.64</v>
      </c>
      <c r="AW86">
        <v>0</v>
      </c>
      <c r="AX86">
        <v>66.87</v>
      </c>
      <c r="AY86">
        <v>96.64</v>
      </c>
      <c r="AZ86">
        <v>58.95</v>
      </c>
      <c r="BA86">
        <v>0</v>
      </c>
      <c r="BB86">
        <v>37.33</v>
      </c>
      <c r="BC86">
        <v>0</v>
      </c>
      <c r="BD86">
        <v>0</v>
      </c>
      <c r="BE86">
        <v>0</v>
      </c>
      <c r="BF86">
        <v>28.99</v>
      </c>
      <c r="BG86">
        <v>0</v>
      </c>
      <c r="BH86">
        <v>0</v>
      </c>
      <c r="BI86">
        <v>1.93</v>
      </c>
      <c r="BJ86">
        <v>0</v>
      </c>
      <c r="BK86">
        <v>0</v>
      </c>
      <c r="BL86">
        <v>0</v>
      </c>
      <c r="BM86">
        <v>2</v>
      </c>
      <c r="BN86">
        <v>37.33</v>
      </c>
      <c r="BO86">
        <v>26.09</v>
      </c>
      <c r="BP86">
        <v>193.28</v>
      </c>
      <c r="BQ86">
        <v>0</v>
      </c>
      <c r="BR86">
        <v>96.64</v>
      </c>
      <c r="BS86">
        <v>0</v>
      </c>
      <c r="BT86">
        <v>19.329999999999998</v>
      </c>
      <c r="BU86">
        <v>24.7</v>
      </c>
      <c r="BV86">
        <v>4.83</v>
      </c>
      <c r="BW86">
        <v>14.5</v>
      </c>
      <c r="BX86">
        <v>48.32</v>
      </c>
      <c r="BY86">
        <v>57.98</v>
      </c>
      <c r="BZ86">
        <v>6.76</v>
      </c>
      <c r="CA86">
        <v>39.619999999999997</v>
      </c>
      <c r="CB86">
        <v>5.8</v>
      </c>
      <c r="CC86">
        <v>19.329999999999998</v>
      </c>
      <c r="CD86">
        <v>0</v>
      </c>
      <c r="CE86">
        <v>0</v>
      </c>
      <c r="CF86">
        <v>46.39</v>
      </c>
      <c r="CG86">
        <v>0</v>
      </c>
      <c r="CH86">
        <v>19.38</v>
      </c>
      <c r="CI86">
        <v>48.32</v>
      </c>
    </row>
    <row r="87" spans="7:87">
      <c r="G87" t="s">
        <v>129</v>
      </c>
      <c r="H87" s="73">
        <v>1076.27</v>
      </c>
      <c r="I87" s="46">
        <v>314.36</v>
      </c>
      <c r="J87" s="46">
        <v>669.09</v>
      </c>
      <c r="K87" s="46">
        <v>111.81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96.64</v>
      </c>
      <c r="Y87">
        <v>1.93</v>
      </c>
      <c r="Z87">
        <v>67.650000000000006</v>
      </c>
      <c r="AA87">
        <v>150.08000000000001</v>
      </c>
      <c r="AB87">
        <v>0</v>
      </c>
      <c r="AC87">
        <v>0.68</v>
      </c>
      <c r="AD87">
        <v>0</v>
      </c>
      <c r="AE87">
        <v>144.96</v>
      </c>
      <c r="AF87">
        <v>12.45</v>
      </c>
      <c r="AG87">
        <v>0</v>
      </c>
      <c r="AH87">
        <v>96.64</v>
      </c>
      <c r="AI87">
        <v>1.93</v>
      </c>
      <c r="AJ87">
        <v>0</v>
      </c>
      <c r="AK87">
        <v>0</v>
      </c>
      <c r="AL87">
        <v>96.64</v>
      </c>
      <c r="AM87">
        <v>0</v>
      </c>
      <c r="AN87">
        <v>0</v>
      </c>
      <c r="AO87">
        <v>115.97</v>
      </c>
      <c r="AP87">
        <v>4.83</v>
      </c>
      <c r="AQ87">
        <v>0</v>
      </c>
      <c r="AR87">
        <v>96.64</v>
      </c>
      <c r="AS87">
        <v>0</v>
      </c>
      <c r="AT87">
        <v>0</v>
      </c>
      <c r="AU87">
        <v>0</v>
      </c>
      <c r="AV87">
        <v>96.64</v>
      </c>
      <c r="AW87">
        <v>0</v>
      </c>
      <c r="AX87">
        <v>66.87</v>
      </c>
      <c r="AY87">
        <v>144.96</v>
      </c>
      <c r="AZ87">
        <v>58.95</v>
      </c>
      <c r="BA87">
        <v>0</v>
      </c>
      <c r="BB87">
        <v>37.33</v>
      </c>
      <c r="BC87">
        <v>0</v>
      </c>
      <c r="BD87">
        <v>0</v>
      </c>
      <c r="BE87">
        <v>0</v>
      </c>
      <c r="BF87">
        <v>28.99</v>
      </c>
      <c r="BG87">
        <v>0</v>
      </c>
      <c r="BH87">
        <v>0</v>
      </c>
      <c r="BI87">
        <v>1.93</v>
      </c>
      <c r="BJ87">
        <v>0</v>
      </c>
      <c r="BK87">
        <v>43.58</v>
      </c>
      <c r="BL87">
        <v>0</v>
      </c>
      <c r="BM87">
        <v>2</v>
      </c>
      <c r="BN87">
        <v>37.33</v>
      </c>
      <c r="BO87">
        <v>26.09</v>
      </c>
      <c r="BP87">
        <v>193.28</v>
      </c>
      <c r="BQ87">
        <v>0</v>
      </c>
      <c r="BR87">
        <v>96.64</v>
      </c>
      <c r="BS87">
        <v>96.64</v>
      </c>
      <c r="BT87">
        <v>19.329999999999998</v>
      </c>
      <c r="BU87">
        <v>24.7</v>
      </c>
      <c r="BV87">
        <v>4.83</v>
      </c>
      <c r="BW87">
        <v>14.5</v>
      </c>
      <c r="BX87">
        <v>48.32</v>
      </c>
      <c r="BY87">
        <v>57.98</v>
      </c>
      <c r="BZ87">
        <v>6.76</v>
      </c>
      <c r="CA87">
        <v>39.619999999999997</v>
      </c>
      <c r="CB87">
        <v>5.8</v>
      </c>
      <c r="CC87">
        <v>19.329999999999998</v>
      </c>
      <c r="CD87">
        <v>0</v>
      </c>
      <c r="CE87">
        <v>0</v>
      </c>
      <c r="CF87">
        <v>46.39</v>
      </c>
      <c r="CG87">
        <v>0</v>
      </c>
      <c r="CH87">
        <v>19.38</v>
      </c>
      <c r="CI87">
        <v>48.32</v>
      </c>
    </row>
    <row r="88" spans="7:87">
      <c r="G88" t="s">
        <v>130</v>
      </c>
      <c r="H88" s="73">
        <v>1076.27</v>
      </c>
      <c r="I88" s="46">
        <v>316.01000000000005</v>
      </c>
      <c r="J88" s="46">
        <v>669.09</v>
      </c>
      <c r="K88" s="46">
        <v>111.81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96.64</v>
      </c>
      <c r="Y88">
        <v>1.93</v>
      </c>
      <c r="Z88">
        <v>67.650000000000006</v>
      </c>
      <c r="AA88">
        <v>150.08000000000001</v>
      </c>
      <c r="AB88">
        <v>0</v>
      </c>
      <c r="AC88">
        <v>0.68</v>
      </c>
      <c r="AD88">
        <v>0</v>
      </c>
      <c r="AE88">
        <v>144.96</v>
      </c>
      <c r="AF88">
        <v>12.45</v>
      </c>
      <c r="AG88">
        <v>0</v>
      </c>
      <c r="AH88">
        <v>96.64</v>
      </c>
      <c r="AI88">
        <v>1.93</v>
      </c>
      <c r="AJ88">
        <v>0</v>
      </c>
      <c r="AK88">
        <v>0</v>
      </c>
      <c r="AL88">
        <v>96.64</v>
      </c>
      <c r="AM88">
        <v>0</v>
      </c>
      <c r="AN88">
        <v>0</v>
      </c>
      <c r="AO88">
        <v>115.97</v>
      </c>
      <c r="AP88">
        <v>4.83</v>
      </c>
      <c r="AQ88">
        <v>0</v>
      </c>
      <c r="AR88">
        <v>96.64</v>
      </c>
      <c r="AS88">
        <v>0</v>
      </c>
      <c r="AT88">
        <v>0</v>
      </c>
      <c r="AU88">
        <v>0</v>
      </c>
      <c r="AV88">
        <v>96.64</v>
      </c>
      <c r="AW88">
        <v>0</v>
      </c>
      <c r="AX88">
        <v>66.87</v>
      </c>
      <c r="AY88">
        <v>144.96</v>
      </c>
      <c r="AZ88">
        <v>58.95</v>
      </c>
      <c r="BA88">
        <v>0</v>
      </c>
      <c r="BB88">
        <v>37.33</v>
      </c>
      <c r="BC88">
        <v>0</v>
      </c>
      <c r="BD88">
        <v>0</v>
      </c>
      <c r="BE88">
        <v>0</v>
      </c>
      <c r="BF88">
        <v>28.99</v>
      </c>
      <c r="BG88">
        <v>0</v>
      </c>
      <c r="BH88">
        <v>0</v>
      </c>
      <c r="BI88">
        <v>1.93</v>
      </c>
      <c r="BJ88">
        <v>0</v>
      </c>
      <c r="BK88">
        <v>45.23</v>
      </c>
      <c r="BL88">
        <v>0</v>
      </c>
      <c r="BM88">
        <v>2</v>
      </c>
      <c r="BN88">
        <v>37.33</v>
      </c>
      <c r="BO88">
        <v>26.09</v>
      </c>
      <c r="BP88">
        <v>193.28</v>
      </c>
      <c r="BQ88">
        <v>0</v>
      </c>
      <c r="BR88">
        <v>96.64</v>
      </c>
      <c r="BS88">
        <v>96.64</v>
      </c>
      <c r="BT88">
        <v>19.329999999999998</v>
      </c>
      <c r="BU88">
        <v>24.7</v>
      </c>
      <c r="BV88">
        <v>4.83</v>
      </c>
      <c r="BW88">
        <v>14.5</v>
      </c>
      <c r="BX88">
        <v>48.32</v>
      </c>
      <c r="BY88">
        <v>57.98</v>
      </c>
      <c r="BZ88">
        <v>6.76</v>
      </c>
      <c r="CA88">
        <v>39.619999999999997</v>
      </c>
      <c r="CB88">
        <v>5.8</v>
      </c>
      <c r="CC88">
        <v>19.329999999999998</v>
      </c>
      <c r="CD88">
        <v>0</v>
      </c>
      <c r="CE88">
        <v>0</v>
      </c>
      <c r="CF88">
        <v>46.39</v>
      </c>
      <c r="CG88">
        <v>0</v>
      </c>
      <c r="CH88">
        <v>19.38</v>
      </c>
      <c r="CI88">
        <v>48.32</v>
      </c>
    </row>
    <row r="89" spans="7:87">
      <c r="G89" t="s">
        <v>131</v>
      </c>
      <c r="H89" s="73">
        <v>1076.27</v>
      </c>
      <c r="I89" s="46">
        <v>317.65000000000003</v>
      </c>
      <c r="J89" s="46">
        <v>669.09</v>
      </c>
      <c r="K89" s="46">
        <v>111.81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96.64</v>
      </c>
      <c r="Y89">
        <v>1.93</v>
      </c>
      <c r="Z89">
        <v>67.650000000000006</v>
      </c>
      <c r="AA89">
        <v>150.08000000000001</v>
      </c>
      <c r="AB89">
        <v>0</v>
      </c>
      <c r="AC89">
        <v>0.68</v>
      </c>
      <c r="AD89">
        <v>0</v>
      </c>
      <c r="AE89">
        <v>144.96</v>
      </c>
      <c r="AF89">
        <v>12.45</v>
      </c>
      <c r="AG89">
        <v>0</v>
      </c>
      <c r="AH89">
        <v>96.64</v>
      </c>
      <c r="AI89">
        <v>1.93</v>
      </c>
      <c r="AJ89">
        <v>0</v>
      </c>
      <c r="AK89">
        <v>0</v>
      </c>
      <c r="AL89">
        <v>96.64</v>
      </c>
      <c r="AM89">
        <v>0</v>
      </c>
      <c r="AN89">
        <v>0</v>
      </c>
      <c r="AO89">
        <v>115.97</v>
      </c>
      <c r="AP89">
        <v>4.83</v>
      </c>
      <c r="AQ89">
        <v>0</v>
      </c>
      <c r="AR89">
        <v>96.64</v>
      </c>
      <c r="AS89">
        <v>0</v>
      </c>
      <c r="AT89">
        <v>0</v>
      </c>
      <c r="AU89">
        <v>0</v>
      </c>
      <c r="AV89">
        <v>96.64</v>
      </c>
      <c r="AW89">
        <v>0</v>
      </c>
      <c r="AX89">
        <v>66.87</v>
      </c>
      <c r="AY89">
        <v>144.96</v>
      </c>
      <c r="AZ89">
        <v>58.95</v>
      </c>
      <c r="BA89">
        <v>0</v>
      </c>
      <c r="BB89">
        <v>37.33</v>
      </c>
      <c r="BC89">
        <v>0</v>
      </c>
      <c r="BD89">
        <v>0</v>
      </c>
      <c r="BE89">
        <v>0</v>
      </c>
      <c r="BF89">
        <v>28.99</v>
      </c>
      <c r="BG89">
        <v>0</v>
      </c>
      <c r="BH89">
        <v>0</v>
      </c>
      <c r="BI89">
        <v>1.93</v>
      </c>
      <c r="BJ89">
        <v>0</v>
      </c>
      <c r="BK89">
        <v>46.87</v>
      </c>
      <c r="BL89">
        <v>0</v>
      </c>
      <c r="BM89">
        <v>2</v>
      </c>
      <c r="BN89">
        <v>37.33</v>
      </c>
      <c r="BO89">
        <v>26.09</v>
      </c>
      <c r="BP89">
        <v>193.28</v>
      </c>
      <c r="BQ89">
        <v>0</v>
      </c>
      <c r="BR89">
        <v>96.64</v>
      </c>
      <c r="BS89">
        <v>96.64</v>
      </c>
      <c r="BT89">
        <v>19.329999999999998</v>
      </c>
      <c r="BU89">
        <v>24.7</v>
      </c>
      <c r="BV89">
        <v>4.83</v>
      </c>
      <c r="BW89">
        <v>14.5</v>
      </c>
      <c r="BX89">
        <v>48.32</v>
      </c>
      <c r="BY89">
        <v>57.98</v>
      </c>
      <c r="BZ89">
        <v>6.76</v>
      </c>
      <c r="CA89">
        <v>39.619999999999997</v>
      </c>
      <c r="CB89">
        <v>5.8</v>
      </c>
      <c r="CC89">
        <v>19.329999999999998</v>
      </c>
      <c r="CD89">
        <v>0</v>
      </c>
      <c r="CE89">
        <v>0</v>
      </c>
      <c r="CF89">
        <v>46.39</v>
      </c>
      <c r="CG89">
        <v>0</v>
      </c>
      <c r="CH89">
        <v>19.38</v>
      </c>
      <c r="CI89">
        <v>48.32</v>
      </c>
    </row>
    <row r="90" spans="7:87">
      <c r="G90" t="s">
        <v>132</v>
      </c>
      <c r="H90" s="73">
        <v>1076.27</v>
      </c>
      <c r="I90" s="46">
        <v>319.29000000000002</v>
      </c>
      <c r="J90" s="46">
        <v>669.09</v>
      </c>
      <c r="K90" s="46">
        <v>111.81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96.64</v>
      </c>
      <c r="Y90">
        <v>1.93</v>
      </c>
      <c r="Z90">
        <v>67.650000000000006</v>
      </c>
      <c r="AA90">
        <v>150.08000000000001</v>
      </c>
      <c r="AB90">
        <v>0</v>
      </c>
      <c r="AC90">
        <v>0.68</v>
      </c>
      <c r="AD90">
        <v>0</v>
      </c>
      <c r="AE90">
        <v>144.96</v>
      </c>
      <c r="AF90">
        <v>12.45</v>
      </c>
      <c r="AG90">
        <v>0</v>
      </c>
      <c r="AH90">
        <v>96.64</v>
      </c>
      <c r="AI90">
        <v>1.93</v>
      </c>
      <c r="AJ90">
        <v>0</v>
      </c>
      <c r="AK90">
        <v>0</v>
      </c>
      <c r="AL90">
        <v>96.64</v>
      </c>
      <c r="AM90">
        <v>0</v>
      </c>
      <c r="AN90">
        <v>0</v>
      </c>
      <c r="AO90">
        <v>115.97</v>
      </c>
      <c r="AP90">
        <v>4.83</v>
      </c>
      <c r="AQ90">
        <v>0</v>
      </c>
      <c r="AR90">
        <v>96.64</v>
      </c>
      <c r="AS90">
        <v>0</v>
      </c>
      <c r="AT90">
        <v>0</v>
      </c>
      <c r="AU90">
        <v>0</v>
      </c>
      <c r="AV90">
        <v>96.64</v>
      </c>
      <c r="AW90">
        <v>0</v>
      </c>
      <c r="AX90">
        <v>66.87</v>
      </c>
      <c r="AY90">
        <v>144.96</v>
      </c>
      <c r="AZ90">
        <v>58.95</v>
      </c>
      <c r="BA90">
        <v>0</v>
      </c>
      <c r="BB90">
        <v>37.33</v>
      </c>
      <c r="BC90">
        <v>0</v>
      </c>
      <c r="BD90">
        <v>0</v>
      </c>
      <c r="BE90">
        <v>0</v>
      </c>
      <c r="BF90">
        <v>28.99</v>
      </c>
      <c r="BG90">
        <v>0</v>
      </c>
      <c r="BH90">
        <v>0</v>
      </c>
      <c r="BI90">
        <v>1.93</v>
      </c>
      <c r="BJ90">
        <v>0</v>
      </c>
      <c r="BK90">
        <v>48.51</v>
      </c>
      <c r="BL90">
        <v>0</v>
      </c>
      <c r="BM90">
        <v>2</v>
      </c>
      <c r="BN90">
        <v>37.33</v>
      </c>
      <c r="BO90">
        <v>26.09</v>
      </c>
      <c r="BP90">
        <v>193.28</v>
      </c>
      <c r="BQ90">
        <v>0</v>
      </c>
      <c r="BR90">
        <v>96.64</v>
      </c>
      <c r="BS90">
        <v>96.64</v>
      </c>
      <c r="BT90">
        <v>19.329999999999998</v>
      </c>
      <c r="BU90">
        <v>24.7</v>
      </c>
      <c r="BV90">
        <v>4.83</v>
      </c>
      <c r="BW90">
        <v>14.5</v>
      </c>
      <c r="BX90">
        <v>48.32</v>
      </c>
      <c r="BY90">
        <v>57.98</v>
      </c>
      <c r="BZ90">
        <v>6.76</v>
      </c>
      <c r="CA90">
        <v>39.619999999999997</v>
      </c>
      <c r="CB90">
        <v>5.8</v>
      </c>
      <c r="CC90">
        <v>19.329999999999998</v>
      </c>
      <c r="CD90">
        <v>0</v>
      </c>
      <c r="CE90">
        <v>0</v>
      </c>
      <c r="CF90">
        <v>46.39</v>
      </c>
      <c r="CG90">
        <v>0</v>
      </c>
      <c r="CH90">
        <v>19.38</v>
      </c>
      <c r="CI90">
        <v>48.32</v>
      </c>
    </row>
    <row r="91" spans="7:87">
      <c r="G91" t="s">
        <v>133</v>
      </c>
      <c r="H91" s="73">
        <v>1270.5199999999998</v>
      </c>
      <c r="I91" s="46">
        <v>378.05</v>
      </c>
      <c r="J91" s="46">
        <v>627.82999999999993</v>
      </c>
      <c r="K91" s="46">
        <v>111.81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96.64</v>
      </c>
      <c r="Y91">
        <v>1.93</v>
      </c>
      <c r="Z91">
        <v>67.650000000000006</v>
      </c>
      <c r="AA91">
        <v>108.82</v>
      </c>
      <c r="AB91">
        <v>0</v>
      </c>
      <c r="AC91">
        <v>0.68</v>
      </c>
      <c r="AD91">
        <v>0</v>
      </c>
      <c r="AE91">
        <v>144.96</v>
      </c>
      <c r="AF91">
        <v>12.45</v>
      </c>
      <c r="AG91">
        <v>0</v>
      </c>
      <c r="AH91">
        <v>96.64</v>
      </c>
      <c r="AI91">
        <v>1.93</v>
      </c>
      <c r="AJ91">
        <v>0</v>
      </c>
      <c r="AK91">
        <v>0</v>
      </c>
      <c r="AL91">
        <v>96.64</v>
      </c>
      <c r="AM91">
        <v>0</v>
      </c>
      <c r="AN91">
        <v>0</v>
      </c>
      <c r="AO91">
        <v>115.97</v>
      </c>
      <c r="AP91">
        <v>4.83</v>
      </c>
      <c r="AQ91">
        <v>9.66</v>
      </c>
      <c r="AR91">
        <v>96.64</v>
      </c>
      <c r="AS91">
        <v>0</v>
      </c>
      <c r="AT91">
        <v>0</v>
      </c>
      <c r="AU91">
        <v>0</v>
      </c>
      <c r="AV91">
        <v>96.64</v>
      </c>
      <c r="AW91">
        <v>0</v>
      </c>
      <c r="AX91">
        <v>66.87</v>
      </c>
      <c r="AY91">
        <v>193.28</v>
      </c>
      <c r="AZ91">
        <v>58.95</v>
      </c>
      <c r="BA91">
        <v>0</v>
      </c>
      <c r="BB91">
        <v>37.33</v>
      </c>
      <c r="BC91">
        <v>0</v>
      </c>
      <c r="BD91">
        <v>0</v>
      </c>
      <c r="BE91">
        <v>0</v>
      </c>
      <c r="BF91">
        <v>28.99</v>
      </c>
      <c r="BG91">
        <v>0</v>
      </c>
      <c r="BH91">
        <v>0.97</v>
      </c>
      <c r="BI91">
        <v>1.93</v>
      </c>
      <c r="BJ91">
        <v>0</v>
      </c>
      <c r="BK91">
        <v>49.29</v>
      </c>
      <c r="BL91">
        <v>193.28</v>
      </c>
      <c r="BM91">
        <v>2</v>
      </c>
      <c r="BN91">
        <v>37.33</v>
      </c>
      <c r="BO91">
        <v>26.09</v>
      </c>
      <c r="BP91">
        <v>193.28</v>
      </c>
      <c r="BQ91">
        <v>0</v>
      </c>
      <c r="BR91">
        <v>96.64</v>
      </c>
      <c r="BS91">
        <v>96.64</v>
      </c>
      <c r="BT91">
        <v>19.329999999999998</v>
      </c>
      <c r="BU91">
        <v>24.7</v>
      </c>
      <c r="BV91">
        <v>4.83</v>
      </c>
      <c r="BW91">
        <v>14.5</v>
      </c>
      <c r="BX91">
        <v>48.32</v>
      </c>
      <c r="BY91">
        <v>57.98</v>
      </c>
      <c r="BZ91">
        <v>6.76</v>
      </c>
      <c r="CA91">
        <v>39.619999999999997</v>
      </c>
      <c r="CB91">
        <v>5.8</v>
      </c>
      <c r="CC91">
        <v>19.329999999999998</v>
      </c>
      <c r="CD91">
        <v>0</v>
      </c>
      <c r="CE91">
        <v>0</v>
      </c>
      <c r="CF91">
        <v>46.39</v>
      </c>
      <c r="CG91">
        <v>0</v>
      </c>
      <c r="CH91">
        <v>19.38</v>
      </c>
      <c r="CI91">
        <v>48.32</v>
      </c>
    </row>
    <row r="92" spans="7:87">
      <c r="G92" t="s">
        <v>134</v>
      </c>
      <c r="H92" s="73">
        <v>1270.5199999999998</v>
      </c>
      <c r="I92" s="46">
        <v>378.05</v>
      </c>
      <c r="J92" s="46">
        <v>627.82999999999993</v>
      </c>
      <c r="K92" s="46">
        <v>111.81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96.64</v>
      </c>
      <c r="Y92">
        <v>1.93</v>
      </c>
      <c r="Z92">
        <v>67.650000000000006</v>
      </c>
      <c r="AA92">
        <v>108.82</v>
      </c>
      <c r="AB92">
        <v>0</v>
      </c>
      <c r="AC92">
        <v>0.68</v>
      </c>
      <c r="AD92">
        <v>0</v>
      </c>
      <c r="AE92">
        <v>144.96</v>
      </c>
      <c r="AF92">
        <v>12.45</v>
      </c>
      <c r="AG92">
        <v>0</v>
      </c>
      <c r="AH92">
        <v>96.64</v>
      </c>
      <c r="AI92">
        <v>1.93</v>
      </c>
      <c r="AJ92">
        <v>0</v>
      </c>
      <c r="AK92">
        <v>0</v>
      </c>
      <c r="AL92">
        <v>96.64</v>
      </c>
      <c r="AM92">
        <v>0</v>
      </c>
      <c r="AN92">
        <v>0</v>
      </c>
      <c r="AO92">
        <v>115.97</v>
      </c>
      <c r="AP92">
        <v>4.83</v>
      </c>
      <c r="AQ92">
        <v>9.66</v>
      </c>
      <c r="AR92">
        <v>96.64</v>
      </c>
      <c r="AS92">
        <v>0</v>
      </c>
      <c r="AT92">
        <v>0</v>
      </c>
      <c r="AU92">
        <v>0</v>
      </c>
      <c r="AV92">
        <v>96.64</v>
      </c>
      <c r="AW92">
        <v>0</v>
      </c>
      <c r="AX92">
        <v>66.87</v>
      </c>
      <c r="AY92">
        <v>193.28</v>
      </c>
      <c r="AZ92">
        <v>58.95</v>
      </c>
      <c r="BA92">
        <v>0</v>
      </c>
      <c r="BB92">
        <v>37.33</v>
      </c>
      <c r="BC92">
        <v>0</v>
      </c>
      <c r="BD92">
        <v>0</v>
      </c>
      <c r="BE92">
        <v>0</v>
      </c>
      <c r="BF92">
        <v>28.99</v>
      </c>
      <c r="BG92">
        <v>0</v>
      </c>
      <c r="BH92">
        <v>0.97</v>
      </c>
      <c r="BI92">
        <v>1.93</v>
      </c>
      <c r="BJ92">
        <v>0</v>
      </c>
      <c r="BK92">
        <v>49.29</v>
      </c>
      <c r="BL92">
        <v>193.28</v>
      </c>
      <c r="BM92">
        <v>2</v>
      </c>
      <c r="BN92">
        <v>37.33</v>
      </c>
      <c r="BO92">
        <v>26.09</v>
      </c>
      <c r="BP92">
        <v>193.28</v>
      </c>
      <c r="BQ92">
        <v>0</v>
      </c>
      <c r="BR92">
        <v>96.64</v>
      </c>
      <c r="BS92">
        <v>96.64</v>
      </c>
      <c r="BT92">
        <v>19.329999999999998</v>
      </c>
      <c r="BU92">
        <v>24.7</v>
      </c>
      <c r="BV92">
        <v>4.83</v>
      </c>
      <c r="BW92">
        <v>14.5</v>
      </c>
      <c r="BX92">
        <v>48.32</v>
      </c>
      <c r="BY92">
        <v>57.98</v>
      </c>
      <c r="BZ92">
        <v>6.76</v>
      </c>
      <c r="CA92">
        <v>39.619999999999997</v>
      </c>
      <c r="CB92">
        <v>5.8</v>
      </c>
      <c r="CC92">
        <v>19.329999999999998</v>
      </c>
      <c r="CD92">
        <v>0</v>
      </c>
      <c r="CE92">
        <v>0</v>
      </c>
      <c r="CF92">
        <v>46.39</v>
      </c>
      <c r="CG92">
        <v>0</v>
      </c>
      <c r="CH92">
        <v>19.38</v>
      </c>
      <c r="CI92">
        <v>48.32</v>
      </c>
    </row>
    <row r="93" spans="7:87">
      <c r="G93" t="s">
        <v>135</v>
      </c>
      <c r="H93" s="73">
        <v>1270.5199999999998</v>
      </c>
      <c r="I93" s="46">
        <v>378.05</v>
      </c>
      <c r="J93" s="46">
        <v>627.82999999999993</v>
      </c>
      <c r="K93" s="46">
        <v>111.81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96.64</v>
      </c>
      <c r="Y93">
        <v>1.93</v>
      </c>
      <c r="Z93">
        <v>67.650000000000006</v>
      </c>
      <c r="AA93">
        <v>108.82</v>
      </c>
      <c r="AB93">
        <v>0</v>
      </c>
      <c r="AC93">
        <v>0.68</v>
      </c>
      <c r="AD93">
        <v>0</v>
      </c>
      <c r="AE93">
        <v>144.96</v>
      </c>
      <c r="AF93">
        <v>12.45</v>
      </c>
      <c r="AG93">
        <v>0</v>
      </c>
      <c r="AH93">
        <v>96.64</v>
      </c>
      <c r="AI93">
        <v>1.93</v>
      </c>
      <c r="AJ93">
        <v>0</v>
      </c>
      <c r="AK93">
        <v>0</v>
      </c>
      <c r="AL93">
        <v>96.64</v>
      </c>
      <c r="AM93">
        <v>0</v>
      </c>
      <c r="AN93">
        <v>0</v>
      </c>
      <c r="AO93">
        <v>115.97</v>
      </c>
      <c r="AP93">
        <v>4.83</v>
      </c>
      <c r="AQ93">
        <v>9.66</v>
      </c>
      <c r="AR93">
        <v>96.64</v>
      </c>
      <c r="AS93">
        <v>0</v>
      </c>
      <c r="AT93">
        <v>0</v>
      </c>
      <c r="AU93">
        <v>0</v>
      </c>
      <c r="AV93">
        <v>96.64</v>
      </c>
      <c r="AW93">
        <v>0</v>
      </c>
      <c r="AX93">
        <v>66.87</v>
      </c>
      <c r="AY93">
        <v>193.28</v>
      </c>
      <c r="AZ93">
        <v>58.95</v>
      </c>
      <c r="BA93">
        <v>0</v>
      </c>
      <c r="BB93">
        <v>37.33</v>
      </c>
      <c r="BC93">
        <v>0</v>
      </c>
      <c r="BD93">
        <v>0</v>
      </c>
      <c r="BE93">
        <v>0</v>
      </c>
      <c r="BF93">
        <v>28.99</v>
      </c>
      <c r="BG93">
        <v>0</v>
      </c>
      <c r="BH93">
        <v>0.97</v>
      </c>
      <c r="BI93">
        <v>1.93</v>
      </c>
      <c r="BJ93">
        <v>0</v>
      </c>
      <c r="BK93">
        <v>49.29</v>
      </c>
      <c r="BL93">
        <v>193.28</v>
      </c>
      <c r="BM93">
        <v>2</v>
      </c>
      <c r="BN93">
        <v>37.33</v>
      </c>
      <c r="BO93">
        <v>26.09</v>
      </c>
      <c r="BP93">
        <v>193.28</v>
      </c>
      <c r="BQ93">
        <v>0</v>
      </c>
      <c r="BR93">
        <v>96.64</v>
      </c>
      <c r="BS93">
        <v>96.64</v>
      </c>
      <c r="BT93">
        <v>19.329999999999998</v>
      </c>
      <c r="BU93">
        <v>24.7</v>
      </c>
      <c r="BV93">
        <v>4.83</v>
      </c>
      <c r="BW93">
        <v>14.5</v>
      </c>
      <c r="BX93">
        <v>48.32</v>
      </c>
      <c r="BY93">
        <v>57.98</v>
      </c>
      <c r="BZ93">
        <v>6.76</v>
      </c>
      <c r="CA93">
        <v>39.619999999999997</v>
      </c>
      <c r="CB93">
        <v>5.8</v>
      </c>
      <c r="CC93">
        <v>19.329999999999998</v>
      </c>
      <c r="CD93">
        <v>0</v>
      </c>
      <c r="CE93">
        <v>0</v>
      </c>
      <c r="CF93">
        <v>46.39</v>
      </c>
      <c r="CG93">
        <v>0</v>
      </c>
      <c r="CH93">
        <v>19.38</v>
      </c>
      <c r="CI93">
        <v>48.32</v>
      </c>
    </row>
    <row r="94" spans="7:87">
      <c r="G94" t="s">
        <v>136</v>
      </c>
      <c r="H94" s="73">
        <v>1270.5199999999998</v>
      </c>
      <c r="I94" s="46">
        <v>378.05</v>
      </c>
      <c r="J94" s="46">
        <v>571.57999999999993</v>
      </c>
      <c r="K94" s="46">
        <v>111.81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96.64</v>
      </c>
      <c r="Y94">
        <v>1.93</v>
      </c>
      <c r="Z94">
        <v>67.650000000000006</v>
      </c>
      <c r="AA94">
        <v>52.57</v>
      </c>
      <c r="AB94">
        <v>0</v>
      </c>
      <c r="AC94">
        <v>0.68</v>
      </c>
      <c r="AD94">
        <v>0</v>
      </c>
      <c r="AE94">
        <v>144.96</v>
      </c>
      <c r="AF94">
        <v>12.45</v>
      </c>
      <c r="AG94">
        <v>0</v>
      </c>
      <c r="AH94">
        <v>96.64</v>
      </c>
      <c r="AI94">
        <v>1.93</v>
      </c>
      <c r="AJ94">
        <v>0</v>
      </c>
      <c r="AK94">
        <v>0</v>
      </c>
      <c r="AL94">
        <v>96.64</v>
      </c>
      <c r="AM94">
        <v>0</v>
      </c>
      <c r="AN94">
        <v>0</v>
      </c>
      <c r="AO94">
        <v>115.97</v>
      </c>
      <c r="AP94">
        <v>4.83</v>
      </c>
      <c r="AQ94">
        <v>9.66</v>
      </c>
      <c r="AR94">
        <v>96.64</v>
      </c>
      <c r="AS94">
        <v>0</v>
      </c>
      <c r="AT94">
        <v>0</v>
      </c>
      <c r="AU94">
        <v>0</v>
      </c>
      <c r="AV94">
        <v>96.64</v>
      </c>
      <c r="AW94">
        <v>0</v>
      </c>
      <c r="AX94">
        <v>66.87</v>
      </c>
      <c r="AY94">
        <v>193.28</v>
      </c>
      <c r="AZ94">
        <v>58.95</v>
      </c>
      <c r="BA94">
        <v>0</v>
      </c>
      <c r="BB94">
        <v>37.33</v>
      </c>
      <c r="BC94">
        <v>0</v>
      </c>
      <c r="BD94">
        <v>0</v>
      </c>
      <c r="BE94">
        <v>0</v>
      </c>
      <c r="BF94">
        <v>28.99</v>
      </c>
      <c r="BG94">
        <v>0</v>
      </c>
      <c r="BH94">
        <v>0.97</v>
      </c>
      <c r="BI94">
        <v>1.93</v>
      </c>
      <c r="BJ94">
        <v>0</v>
      </c>
      <c r="BK94">
        <v>49.29</v>
      </c>
      <c r="BL94">
        <v>193.28</v>
      </c>
      <c r="BM94">
        <v>2</v>
      </c>
      <c r="BN94">
        <v>37.33</v>
      </c>
      <c r="BO94">
        <v>26.09</v>
      </c>
      <c r="BP94">
        <v>193.28</v>
      </c>
      <c r="BQ94">
        <v>0</v>
      </c>
      <c r="BR94">
        <v>96.64</v>
      </c>
      <c r="BS94">
        <v>96.64</v>
      </c>
      <c r="BT94">
        <v>19.329999999999998</v>
      </c>
      <c r="BU94">
        <v>24.7</v>
      </c>
      <c r="BV94">
        <v>4.83</v>
      </c>
      <c r="BW94">
        <v>14.5</v>
      </c>
      <c r="BX94">
        <v>48.32</v>
      </c>
      <c r="BY94">
        <v>57.98</v>
      </c>
      <c r="BZ94">
        <v>6.76</v>
      </c>
      <c r="CA94">
        <v>39.619999999999997</v>
      </c>
      <c r="CB94">
        <v>5.8</v>
      </c>
      <c r="CC94">
        <v>19.329999999999998</v>
      </c>
      <c r="CD94">
        <v>0</v>
      </c>
      <c r="CE94">
        <v>0</v>
      </c>
      <c r="CF94">
        <v>46.39</v>
      </c>
      <c r="CG94">
        <v>0</v>
      </c>
      <c r="CH94">
        <v>19.38</v>
      </c>
      <c r="CI94">
        <v>48.32</v>
      </c>
    </row>
    <row r="95" spans="7:87">
      <c r="G95" t="s">
        <v>137</v>
      </c>
      <c r="H95" s="73">
        <v>1270.4699999999998</v>
      </c>
      <c r="I95" s="46">
        <v>378.05</v>
      </c>
      <c r="J95" s="46">
        <v>571.57999999999993</v>
      </c>
      <c r="K95" s="46">
        <v>111.81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96.64</v>
      </c>
      <c r="Y95">
        <v>1.93</v>
      </c>
      <c r="Z95">
        <v>67.650000000000006</v>
      </c>
      <c r="AA95">
        <v>52.57</v>
      </c>
      <c r="AB95">
        <v>0</v>
      </c>
      <c r="AC95">
        <v>0.63</v>
      </c>
      <c r="AD95">
        <v>0</v>
      </c>
      <c r="AE95">
        <v>144.96</v>
      </c>
      <c r="AF95">
        <v>12.45</v>
      </c>
      <c r="AG95">
        <v>0</v>
      </c>
      <c r="AH95">
        <v>96.64</v>
      </c>
      <c r="AI95">
        <v>1.93</v>
      </c>
      <c r="AJ95">
        <v>0</v>
      </c>
      <c r="AK95">
        <v>0</v>
      </c>
      <c r="AL95">
        <v>96.64</v>
      </c>
      <c r="AM95">
        <v>0</v>
      </c>
      <c r="AN95">
        <v>0</v>
      </c>
      <c r="AO95">
        <v>115.97</v>
      </c>
      <c r="AP95">
        <v>4.83</v>
      </c>
      <c r="AQ95">
        <v>9.66</v>
      </c>
      <c r="AR95">
        <v>96.64</v>
      </c>
      <c r="AS95">
        <v>0</v>
      </c>
      <c r="AT95">
        <v>0</v>
      </c>
      <c r="AU95">
        <v>0</v>
      </c>
      <c r="AV95">
        <v>96.64</v>
      </c>
      <c r="AW95">
        <v>0</v>
      </c>
      <c r="AX95">
        <v>66.87</v>
      </c>
      <c r="AY95">
        <v>193.28</v>
      </c>
      <c r="AZ95">
        <v>58.95</v>
      </c>
      <c r="BA95">
        <v>0</v>
      </c>
      <c r="BB95">
        <v>37.33</v>
      </c>
      <c r="BC95">
        <v>0</v>
      </c>
      <c r="BD95">
        <v>0</v>
      </c>
      <c r="BE95">
        <v>0</v>
      </c>
      <c r="BF95">
        <v>28.99</v>
      </c>
      <c r="BG95">
        <v>0</v>
      </c>
      <c r="BH95">
        <v>0.97</v>
      </c>
      <c r="BI95">
        <v>1.93</v>
      </c>
      <c r="BJ95">
        <v>0</v>
      </c>
      <c r="BK95">
        <v>49.29</v>
      </c>
      <c r="BL95">
        <v>193.28</v>
      </c>
      <c r="BM95">
        <v>2</v>
      </c>
      <c r="BN95">
        <v>37.33</v>
      </c>
      <c r="BO95">
        <v>26.09</v>
      </c>
      <c r="BP95">
        <v>193.28</v>
      </c>
      <c r="BQ95">
        <v>0</v>
      </c>
      <c r="BR95">
        <v>96.64</v>
      </c>
      <c r="BS95">
        <v>96.64</v>
      </c>
      <c r="BT95">
        <v>19.329999999999998</v>
      </c>
      <c r="BU95">
        <v>24.7</v>
      </c>
      <c r="BV95">
        <v>4.83</v>
      </c>
      <c r="BW95">
        <v>14.5</v>
      </c>
      <c r="BX95">
        <v>48.32</v>
      </c>
      <c r="BY95">
        <v>57.98</v>
      </c>
      <c r="BZ95">
        <v>6.76</v>
      </c>
      <c r="CA95">
        <v>39.619999999999997</v>
      </c>
      <c r="CB95">
        <v>5.8</v>
      </c>
      <c r="CC95">
        <v>19.329999999999998</v>
      </c>
      <c r="CD95">
        <v>0</v>
      </c>
      <c r="CE95">
        <v>0</v>
      </c>
      <c r="CF95">
        <v>46.39</v>
      </c>
      <c r="CG95">
        <v>0</v>
      </c>
      <c r="CH95">
        <v>19.38</v>
      </c>
      <c r="CI95">
        <v>48.32</v>
      </c>
    </row>
    <row r="96" spans="7:87">
      <c r="G96" t="s">
        <v>138</v>
      </c>
      <c r="H96" s="73">
        <v>1270.4699999999998</v>
      </c>
      <c r="I96" s="46">
        <v>378.05</v>
      </c>
      <c r="J96" s="46">
        <v>571.57999999999993</v>
      </c>
      <c r="K96" s="46">
        <v>111.81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96.64</v>
      </c>
      <c r="Y96">
        <v>1.93</v>
      </c>
      <c r="Z96">
        <v>67.650000000000006</v>
      </c>
      <c r="AA96">
        <v>52.57</v>
      </c>
      <c r="AB96">
        <v>0</v>
      </c>
      <c r="AC96">
        <v>0.63</v>
      </c>
      <c r="AD96">
        <v>0</v>
      </c>
      <c r="AE96">
        <v>144.96</v>
      </c>
      <c r="AF96">
        <v>12.45</v>
      </c>
      <c r="AG96">
        <v>0</v>
      </c>
      <c r="AH96">
        <v>96.64</v>
      </c>
      <c r="AI96">
        <v>1.93</v>
      </c>
      <c r="AJ96">
        <v>0</v>
      </c>
      <c r="AK96">
        <v>0</v>
      </c>
      <c r="AL96">
        <v>96.64</v>
      </c>
      <c r="AM96">
        <v>0</v>
      </c>
      <c r="AN96">
        <v>0</v>
      </c>
      <c r="AO96">
        <v>115.97</v>
      </c>
      <c r="AP96">
        <v>4.83</v>
      </c>
      <c r="AQ96">
        <v>9.66</v>
      </c>
      <c r="AR96">
        <v>96.64</v>
      </c>
      <c r="AS96">
        <v>0</v>
      </c>
      <c r="AT96">
        <v>0</v>
      </c>
      <c r="AU96">
        <v>0</v>
      </c>
      <c r="AV96">
        <v>96.64</v>
      </c>
      <c r="AW96">
        <v>0</v>
      </c>
      <c r="AX96">
        <v>66.87</v>
      </c>
      <c r="AY96">
        <v>193.28</v>
      </c>
      <c r="AZ96">
        <v>58.95</v>
      </c>
      <c r="BA96">
        <v>0</v>
      </c>
      <c r="BB96">
        <v>37.33</v>
      </c>
      <c r="BC96">
        <v>0</v>
      </c>
      <c r="BD96">
        <v>0</v>
      </c>
      <c r="BE96">
        <v>0</v>
      </c>
      <c r="BF96">
        <v>28.99</v>
      </c>
      <c r="BG96">
        <v>0</v>
      </c>
      <c r="BH96">
        <v>0.97</v>
      </c>
      <c r="BI96">
        <v>1.93</v>
      </c>
      <c r="BJ96">
        <v>0</v>
      </c>
      <c r="BK96">
        <v>49.29</v>
      </c>
      <c r="BL96">
        <v>193.28</v>
      </c>
      <c r="BM96">
        <v>2</v>
      </c>
      <c r="BN96">
        <v>37.33</v>
      </c>
      <c r="BO96">
        <v>26.09</v>
      </c>
      <c r="BP96">
        <v>193.28</v>
      </c>
      <c r="BQ96">
        <v>0</v>
      </c>
      <c r="BR96">
        <v>96.64</v>
      </c>
      <c r="BS96">
        <v>96.64</v>
      </c>
      <c r="BT96">
        <v>19.329999999999998</v>
      </c>
      <c r="BU96">
        <v>24.7</v>
      </c>
      <c r="BV96">
        <v>4.83</v>
      </c>
      <c r="BW96">
        <v>14.5</v>
      </c>
      <c r="BX96">
        <v>48.32</v>
      </c>
      <c r="BY96">
        <v>57.98</v>
      </c>
      <c r="BZ96">
        <v>6.76</v>
      </c>
      <c r="CA96">
        <v>39.619999999999997</v>
      </c>
      <c r="CB96">
        <v>5.8</v>
      </c>
      <c r="CC96">
        <v>19.329999999999998</v>
      </c>
      <c r="CD96">
        <v>0</v>
      </c>
      <c r="CE96">
        <v>0</v>
      </c>
      <c r="CF96">
        <v>46.39</v>
      </c>
      <c r="CG96">
        <v>0</v>
      </c>
      <c r="CH96">
        <v>19.38</v>
      </c>
      <c r="CI96">
        <v>48.32</v>
      </c>
    </row>
    <row r="97" spans="1:133">
      <c r="G97" t="s">
        <v>139</v>
      </c>
      <c r="H97" s="73">
        <v>1270.4699999999998</v>
      </c>
      <c r="I97" s="46">
        <v>378.05</v>
      </c>
      <c r="J97" s="46">
        <v>571.57999999999993</v>
      </c>
      <c r="K97" s="46">
        <v>111.81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96.64</v>
      </c>
      <c r="Y97">
        <v>1.93</v>
      </c>
      <c r="Z97">
        <v>67.650000000000006</v>
      </c>
      <c r="AA97">
        <v>52.57</v>
      </c>
      <c r="AB97">
        <v>0</v>
      </c>
      <c r="AC97">
        <v>0.63</v>
      </c>
      <c r="AD97">
        <v>0</v>
      </c>
      <c r="AE97">
        <v>144.96</v>
      </c>
      <c r="AF97">
        <v>12.45</v>
      </c>
      <c r="AG97">
        <v>0</v>
      </c>
      <c r="AH97">
        <v>96.64</v>
      </c>
      <c r="AI97">
        <v>1.93</v>
      </c>
      <c r="AJ97">
        <v>0</v>
      </c>
      <c r="AK97">
        <v>0</v>
      </c>
      <c r="AL97">
        <v>96.64</v>
      </c>
      <c r="AM97">
        <v>0</v>
      </c>
      <c r="AN97">
        <v>0</v>
      </c>
      <c r="AO97">
        <v>115.97</v>
      </c>
      <c r="AP97">
        <v>4.83</v>
      </c>
      <c r="AQ97">
        <v>9.66</v>
      </c>
      <c r="AR97">
        <v>96.64</v>
      </c>
      <c r="AS97">
        <v>0</v>
      </c>
      <c r="AT97">
        <v>0</v>
      </c>
      <c r="AU97">
        <v>0</v>
      </c>
      <c r="AV97">
        <v>96.64</v>
      </c>
      <c r="AW97">
        <v>0</v>
      </c>
      <c r="AX97">
        <v>66.87</v>
      </c>
      <c r="AY97">
        <v>193.28</v>
      </c>
      <c r="AZ97">
        <v>58.95</v>
      </c>
      <c r="BA97">
        <v>0</v>
      </c>
      <c r="BB97">
        <v>37.33</v>
      </c>
      <c r="BC97">
        <v>0</v>
      </c>
      <c r="BD97">
        <v>0</v>
      </c>
      <c r="BE97">
        <v>0</v>
      </c>
      <c r="BF97">
        <v>28.99</v>
      </c>
      <c r="BG97">
        <v>0</v>
      </c>
      <c r="BH97">
        <v>0.97</v>
      </c>
      <c r="BI97">
        <v>1.93</v>
      </c>
      <c r="BJ97">
        <v>0</v>
      </c>
      <c r="BK97">
        <v>49.29</v>
      </c>
      <c r="BL97">
        <v>193.28</v>
      </c>
      <c r="BM97">
        <v>2</v>
      </c>
      <c r="BN97">
        <v>37.33</v>
      </c>
      <c r="BO97">
        <v>26.09</v>
      </c>
      <c r="BP97">
        <v>193.28</v>
      </c>
      <c r="BQ97">
        <v>0</v>
      </c>
      <c r="BR97">
        <v>96.64</v>
      </c>
      <c r="BS97">
        <v>96.64</v>
      </c>
      <c r="BT97">
        <v>19.329999999999998</v>
      </c>
      <c r="BU97">
        <v>24.7</v>
      </c>
      <c r="BV97">
        <v>4.83</v>
      </c>
      <c r="BW97">
        <v>14.5</v>
      </c>
      <c r="BX97">
        <v>48.32</v>
      </c>
      <c r="BY97">
        <v>57.98</v>
      </c>
      <c r="BZ97">
        <v>6.76</v>
      </c>
      <c r="CA97">
        <v>39.619999999999997</v>
      </c>
      <c r="CB97">
        <v>5.8</v>
      </c>
      <c r="CC97">
        <v>19.329999999999998</v>
      </c>
      <c r="CD97">
        <v>0</v>
      </c>
      <c r="CE97">
        <v>0</v>
      </c>
      <c r="CF97">
        <v>46.39</v>
      </c>
      <c r="CG97">
        <v>0</v>
      </c>
      <c r="CH97">
        <v>19.38</v>
      </c>
      <c r="CI97">
        <v>48.32</v>
      </c>
    </row>
    <row r="98" spans="1:133">
      <c r="G98" t="s">
        <v>140</v>
      </c>
      <c r="H98" s="73">
        <v>1270.4699999999998</v>
      </c>
      <c r="I98" s="46">
        <v>378.05</v>
      </c>
      <c r="J98" s="46">
        <v>571.57999999999993</v>
      </c>
      <c r="K98" s="46">
        <v>111.81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96.64</v>
      </c>
      <c r="Y98">
        <v>1.93</v>
      </c>
      <c r="Z98">
        <v>67.650000000000006</v>
      </c>
      <c r="AA98">
        <v>52.57</v>
      </c>
      <c r="AB98">
        <v>0</v>
      </c>
      <c r="AC98">
        <v>0.63</v>
      </c>
      <c r="AD98">
        <v>0</v>
      </c>
      <c r="AE98">
        <v>144.96</v>
      </c>
      <c r="AF98">
        <v>12.45</v>
      </c>
      <c r="AG98">
        <v>0</v>
      </c>
      <c r="AH98">
        <v>96.64</v>
      </c>
      <c r="AI98">
        <v>1.93</v>
      </c>
      <c r="AJ98">
        <v>0</v>
      </c>
      <c r="AK98">
        <v>0</v>
      </c>
      <c r="AL98">
        <v>96.64</v>
      </c>
      <c r="AM98">
        <v>0</v>
      </c>
      <c r="AN98">
        <v>0</v>
      </c>
      <c r="AO98">
        <v>115.97</v>
      </c>
      <c r="AP98">
        <v>4.83</v>
      </c>
      <c r="AQ98">
        <v>9.66</v>
      </c>
      <c r="AR98">
        <v>96.64</v>
      </c>
      <c r="AS98">
        <v>0</v>
      </c>
      <c r="AT98">
        <v>0</v>
      </c>
      <c r="AU98">
        <v>0</v>
      </c>
      <c r="AV98">
        <v>96.64</v>
      </c>
      <c r="AW98">
        <v>0</v>
      </c>
      <c r="AX98">
        <v>66.87</v>
      </c>
      <c r="AY98">
        <v>193.28</v>
      </c>
      <c r="AZ98">
        <v>58.95</v>
      </c>
      <c r="BA98">
        <v>0</v>
      </c>
      <c r="BB98">
        <v>37.33</v>
      </c>
      <c r="BC98">
        <v>0</v>
      </c>
      <c r="BD98">
        <v>0</v>
      </c>
      <c r="BE98">
        <v>0</v>
      </c>
      <c r="BF98">
        <v>28.99</v>
      </c>
      <c r="BG98">
        <v>0</v>
      </c>
      <c r="BH98">
        <v>0.97</v>
      </c>
      <c r="BI98">
        <v>1.93</v>
      </c>
      <c r="BJ98">
        <v>0</v>
      </c>
      <c r="BK98">
        <v>49.29</v>
      </c>
      <c r="BL98">
        <v>193.28</v>
      </c>
      <c r="BM98">
        <v>2</v>
      </c>
      <c r="BN98">
        <v>37.33</v>
      </c>
      <c r="BO98">
        <v>26.09</v>
      </c>
      <c r="BP98">
        <v>193.28</v>
      </c>
      <c r="BQ98">
        <v>0</v>
      </c>
      <c r="BR98">
        <v>96.64</v>
      </c>
      <c r="BS98">
        <v>96.64</v>
      </c>
      <c r="BT98">
        <v>19.329999999999998</v>
      </c>
      <c r="BU98">
        <v>24.7</v>
      </c>
      <c r="BV98">
        <v>4.83</v>
      </c>
      <c r="BW98">
        <v>14.5</v>
      </c>
      <c r="BX98">
        <v>48.32</v>
      </c>
      <c r="BY98">
        <v>57.98</v>
      </c>
      <c r="BZ98">
        <v>6.76</v>
      </c>
      <c r="CA98">
        <v>39.619999999999997</v>
      </c>
      <c r="CB98">
        <v>5.8</v>
      </c>
      <c r="CC98">
        <v>19.329999999999998</v>
      </c>
      <c r="CD98">
        <v>0</v>
      </c>
      <c r="CE98">
        <v>0</v>
      </c>
      <c r="CF98">
        <v>46.39</v>
      </c>
      <c r="CG98">
        <v>0</v>
      </c>
      <c r="CH98">
        <v>19.38</v>
      </c>
      <c r="CI98">
        <v>48.32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14.671754999999999</v>
      </c>
      <c r="I99" s="69">
        <f t="shared" ref="I99:BU99" si="1">SUM(I3:I98)/4000</f>
        <v>3.5722524999999976</v>
      </c>
      <c r="J99" s="69">
        <f t="shared" si="1"/>
        <v>10.336652500000005</v>
      </c>
      <c r="K99" s="69">
        <f t="shared" si="1"/>
        <v>2.6834400000000005</v>
      </c>
      <c r="L99" s="69">
        <f t="shared" si="1"/>
        <v>4.3400000000000008E-2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7.7319999999999958E-2</v>
      </c>
      <c r="X99">
        <f t="shared" si="1"/>
        <v>0.67647999999999975</v>
      </c>
      <c r="Y99">
        <f t="shared" si="1"/>
        <v>2.3160000000000024E-2</v>
      </c>
      <c r="Z99">
        <f t="shared" si="1"/>
        <v>1.6235999999999977</v>
      </c>
      <c r="AA99">
        <f t="shared" si="1"/>
        <v>1.8018674999999991</v>
      </c>
      <c r="AB99">
        <f t="shared" si="1"/>
        <v>0.72480000000000011</v>
      </c>
      <c r="AC99">
        <f t="shared" si="1"/>
        <v>1.6979999999999988E-2</v>
      </c>
      <c r="AD99">
        <f t="shared" si="1"/>
        <v>4.0600000000000004E-2</v>
      </c>
      <c r="AE99">
        <f t="shared" si="1"/>
        <v>0.86976000000000009</v>
      </c>
      <c r="AF99">
        <f t="shared" si="1"/>
        <v>0.29880000000000051</v>
      </c>
      <c r="AG99">
        <f t="shared" si="1"/>
        <v>3.3809999999999993E-2</v>
      </c>
      <c r="AH99">
        <f t="shared" si="1"/>
        <v>0.57984000000000013</v>
      </c>
      <c r="AI99">
        <f t="shared" si="1"/>
        <v>3.0900000000000052E-2</v>
      </c>
      <c r="AJ99">
        <f t="shared" si="1"/>
        <v>7.7319999999999958E-2</v>
      </c>
      <c r="AK99">
        <f t="shared" si="1"/>
        <v>0.4831999999999998</v>
      </c>
      <c r="AL99">
        <f t="shared" si="1"/>
        <v>0.57984000000000013</v>
      </c>
      <c r="AM99">
        <f t="shared" si="1"/>
        <v>0.4012199999999998</v>
      </c>
      <c r="AN99">
        <f t="shared" si="1"/>
        <v>0.40586000000000005</v>
      </c>
      <c r="AO99">
        <f t="shared" si="1"/>
        <v>2.7832799999999969</v>
      </c>
      <c r="AP99">
        <f t="shared" si="1"/>
        <v>0.1159199999999999</v>
      </c>
      <c r="AQ99">
        <f t="shared" si="1"/>
        <v>7.7280000000000015E-2</v>
      </c>
      <c r="AR99">
        <f t="shared" si="1"/>
        <v>0.86975999999999976</v>
      </c>
      <c r="AS99">
        <f t="shared" si="1"/>
        <v>2.0280000000000013E-2</v>
      </c>
      <c r="AT99">
        <f t="shared" si="1"/>
        <v>0.28992000000000001</v>
      </c>
      <c r="AU99">
        <f t="shared" si="1"/>
        <v>9.6640000000000004E-2</v>
      </c>
      <c r="AV99">
        <f t="shared" si="1"/>
        <v>0.57984000000000013</v>
      </c>
      <c r="AW99">
        <f t="shared" si="1"/>
        <v>4.7319999999999987E-2</v>
      </c>
      <c r="AX99">
        <f t="shared" si="1"/>
        <v>1.2036599999999984</v>
      </c>
      <c r="AY99">
        <f t="shared" si="1"/>
        <v>1.2563199999999999</v>
      </c>
      <c r="AZ99">
        <f t="shared" si="1"/>
        <v>0.39550250000000015</v>
      </c>
      <c r="BA99">
        <f t="shared" si="1"/>
        <v>0.38655999999999996</v>
      </c>
      <c r="BB99">
        <f t="shared" si="1"/>
        <v>0.89591999999999894</v>
      </c>
      <c r="BC99">
        <f t="shared" si="1"/>
        <v>0.32473000000000007</v>
      </c>
      <c r="BD99">
        <f t="shared" si="1"/>
        <v>0.33823999999999999</v>
      </c>
      <c r="BE99">
        <f t="shared" si="1"/>
        <v>0.15847999999999998</v>
      </c>
      <c r="BF99">
        <f t="shared" si="1"/>
        <v>0.15461000000000003</v>
      </c>
      <c r="BG99">
        <f t="shared" si="1"/>
        <v>0.24160000000000006</v>
      </c>
      <c r="BH99">
        <f t="shared" si="1"/>
        <v>6.3049999999999981E-3</v>
      </c>
      <c r="BI99">
        <f t="shared" si="1"/>
        <v>4.6320000000000104E-2</v>
      </c>
      <c r="BJ99">
        <f t="shared" si="1"/>
        <v>4.3400000000000008E-2</v>
      </c>
      <c r="BK99">
        <f t="shared" si="1"/>
        <v>0.23826999999999993</v>
      </c>
      <c r="BL99">
        <f t="shared" si="1"/>
        <v>0.38656000000000001</v>
      </c>
      <c r="BM99">
        <f t="shared" si="1"/>
        <v>0.02</v>
      </c>
      <c r="BN99">
        <f t="shared" si="1"/>
        <v>0.89591999999999894</v>
      </c>
      <c r="BO99">
        <f t="shared" si="1"/>
        <v>1.2679600000000015</v>
      </c>
      <c r="BP99">
        <f t="shared" si="1"/>
        <v>1.3529599999999999</v>
      </c>
      <c r="BQ99">
        <f t="shared" si="1"/>
        <v>5.8000000000000003E-2</v>
      </c>
      <c r="BR99">
        <f t="shared" si="1"/>
        <v>0.57984000000000013</v>
      </c>
      <c r="BS99">
        <f t="shared" si="1"/>
        <v>0.65232000000000001</v>
      </c>
      <c r="BT99">
        <f t="shared" si="1"/>
        <v>0.38659999999999967</v>
      </c>
      <c r="BU99">
        <f t="shared" si="1"/>
        <v>0.5928000000000001</v>
      </c>
      <c r="BV99">
        <f t="shared" ref="BV99:EC99" si="2">SUM(BV3:BV98)/4000</f>
        <v>8.2110000000000016E-2</v>
      </c>
      <c r="BW99">
        <f t="shared" si="2"/>
        <v>0.28999999999999998</v>
      </c>
      <c r="BX99">
        <f t="shared" si="2"/>
        <v>0.7731200000000007</v>
      </c>
      <c r="BY99">
        <f t="shared" si="2"/>
        <v>0.9856600000000002</v>
      </c>
      <c r="BZ99">
        <f t="shared" si="2"/>
        <v>0.1149199999999999</v>
      </c>
      <c r="CA99">
        <f t="shared" si="2"/>
        <v>0.79239999999999855</v>
      </c>
      <c r="CB99">
        <f t="shared" si="2"/>
        <v>9.8600000000000104E-2</v>
      </c>
      <c r="CC99">
        <f t="shared" si="2"/>
        <v>0.38659999999999967</v>
      </c>
      <c r="CD99">
        <f t="shared" si="2"/>
        <v>0</v>
      </c>
      <c r="CE99">
        <f t="shared" si="2"/>
        <v>0.4831999999999998</v>
      </c>
      <c r="CF99">
        <f t="shared" si="2"/>
        <v>0.78862999999999972</v>
      </c>
      <c r="CG99">
        <f t="shared" si="2"/>
        <v>0</v>
      </c>
      <c r="CH99">
        <f t="shared" si="2"/>
        <v>0.34730500000000003</v>
      </c>
      <c r="CI99">
        <f t="shared" si="2"/>
        <v>0.67648000000000041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544</v>
      </c>
      <c r="AA100" t="s">
        <v>546</v>
      </c>
      <c r="AB100" t="s">
        <v>547</v>
      </c>
      <c r="AC100" t="s">
        <v>549</v>
      </c>
      <c r="AD100" t="s">
        <v>551</v>
      </c>
      <c r="AE100" t="s">
        <v>553</v>
      </c>
      <c r="AF100" t="s">
        <v>555</v>
      </c>
      <c r="AG100" t="s">
        <v>557</v>
      </c>
      <c r="AH100" t="s">
        <v>558</v>
      </c>
      <c r="AI100" t="s">
        <v>559</v>
      </c>
      <c r="AJ100" t="s">
        <v>561</v>
      </c>
      <c r="AK100" t="s">
        <v>563</v>
      </c>
      <c r="AL100" t="s">
        <v>565</v>
      </c>
      <c r="AM100" t="s">
        <v>567</v>
      </c>
      <c r="AN100" t="s">
        <v>569</v>
      </c>
      <c r="AO100" t="s">
        <v>570</v>
      </c>
      <c r="AP100" t="s">
        <v>571</v>
      </c>
      <c r="AQ100" t="s">
        <v>573</v>
      </c>
      <c r="AR100" t="s">
        <v>575</v>
      </c>
      <c r="AS100" t="s">
        <v>576</v>
      </c>
      <c r="AT100" t="s">
        <v>577</v>
      </c>
      <c r="AU100" t="s">
        <v>579</v>
      </c>
      <c r="AV100" t="s">
        <v>581</v>
      </c>
      <c r="AW100" t="s">
        <v>583</v>
      </c>
      <c r="AX100" t="s">
        <v>584</v>
      </c>
      <c r="AY100" t="s">
        <v>585</v>
      </c>
      <c r="AZ100" t="s">
        <v>587</v>
      </c>
      <c r="BA100" t="s">
        <v>589</v>
      </c>
      <c r="BB100" t="s">
        <v>590</v>
      </c>
      <c r="BC100" t="s">
        <v>592</v>
      </c>
      <c r="BD100" t="s">
        <v>594</v>
      </c>
      <c r="BE100" t="s">
        <v>596</v>
      </c>
      <c r="BF100" t="s">
        <v>598</v>
      </c>
      <c r="BG100" t="s">
        <v>599</v>
      </c>
      <c r="BH100" t="s">
        <v>600</v>
      </c>
      <c r="BI100" t="s">
        <v>601</v>
      </c>
      <c r="BJ100" t="s">
        <v>603</v>
      </c>
      <c r="BK100" t="s">
        <v>605</v>
      </c>
      <c r="BL100" t="s">
        <v>606</v>
      </c>
      <c r="BM100" t="s">
        <v>609</v>
      </c>
      <c r="BN100" t="s">
        <v>610</v>
      </c>
      <c r="BO100" t="s">
        <v>611</v>
      </c>
      <c r="BP100" t="s">
        <v>613</v>
      </c>
      <c r="BQ100" t="s">
        <v>615</v>
      </c>
      <c r="BR100" t="s">
        <v>616</v>
      </c>
      <c r="BS100" t="s">
        <v>617</v>
      </c>
      <c r="BT100" t="s">
        <v>618</v>
      </c>
      <c r="BU100" t="s">
        <v>620</v>
      </c>
      <c r="BV100" t="s">
        <v>621</v>
      </c>
      <c r="BW100" t="s">
        <v>622</v>
      </c>
      <c r="BX100" t="s">
        <v>623</v>
      </c>
      <c r="BY100" t="s">
        <v>624</v>
      </c>
      <c r="BZ100" t="s">
        <v>625</v>
      </c>
      <c r="CA100" t="s">
        <v>626</v>
      </c>
      <c r="CB100" t="s">
        <v>627</v>
      </c>
      <c r="CC100" t="s">
        <v>628</v>
      </c>
      <c r="CD100" t="s">
        <v>630</v>
      </c>
      <c r="CE100" t="s">
        <v>631</v>
      </c>
      <c r="CF100" t="s">
        <v>632</v>
      </c>
      <c r="CG100" t="s">
        <v>634</v>
      </c>
      <c r="CH100" t="s">
        <v>636</v>
      </c>
      <c r="CI100" t="s">
        <v>637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640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116.94</v>
      </c>
      <c r="I3" s="53">
        <v>53.15</v>
      </c>
      <c r="J3" s="53">
        <v>0</v>
      </c>
      <c r="K3" s="53">
        <v>0</v>
      </c>
      <c r="L3" s="53">
        <v>9.66</v>
      </c>
      <c r="M3" s="72">
        <v>0</v>
      </c>
      <c r="N3" s="71">
        <v>0</v>
      </c>
      <c r="O3" s="53">
        <v>0</v>
      </c>
      <c r="P3" s="53">
        <v>-40</v>
      </c>
      <c r="Q3" s="53">
        <v>-40</v>
      </c>
      <c r="R3" s="53">
        <v>0</v>
      </c>
      <c r="S3" s="72">
        <v>0</v>
      </c>
      <c r="T3" t="s">
        <v>640</v>
      </c>
      <c r="U3" s="73">
        <v>179.75</v>
      </c>
      <c r="V3" s="74">
        <v>-81</v>
      </c>
      <c r="W3">
        <v>116.94</v>
      </c>
      <c r="X3">
        <v>53.15</v>
      </c>
      <c r="Y3">
        <v>-1</v>
      </c>
      <c r="Z3">
        <v>9.66</v>
      </c>
      <c r="AA3">
        <v>-40</v>
      </c>
      <c r="AB3">
        <v>0</v>
      </c>
      <c r="AC3">
        <v>-40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84.08</v>
      </c>
      <c r="I4" s="46">
        <v>33.82</v>
      </c>
      <c r="J4" s="46">
        <v>0</v>
      </c>
      <c r="K4" s="46">
        <v>0</v>
      </c>
      <c r="L4" s="46">
        <v>9.66</v>
      </c>
      <c r="M4" s="74">
        <v>0</v>
      </c>
      <c r="N4" s="73">
        <v>0</v>
      </c>
      <c r="O4" s="46">
        <v>0</v>
      </c>
      <c r="P4" s="46">
        <v>-55</v>
      </c>
      <c r="Q4" s="46">
        <v>-40</v>
      </c>
      <c r="R4" s="46">
        <v>0</v>
      </c>
      <c r="S4" s="74">
        <v>0</v>
      </c>
      <c r="U4" s="73">
        <v>127.56</v>
      </c>
      <c r="V4" s="74">
        <v>-96</v>
      </c>
      <c r="W4">
        <v>84.08</v>
      </c>
      <c r="X4">
        <v>33.82</v>
      </c>
      <c r="Y4">
        <v>-1</v>
      </c>
      <c r="Z4">
        <v>9.66</v>
      </c>
      <c r="AA4">
        <v>-40</v>
      </c>
      <c r="AB4">
        <v>0</v>
      </c>
      <c r="AC4">
        <v>-55</v>
      </c>
    </row>
    <row r="5" spans="1:29">
      <c r="G5" t="s">
        <v>47</v>
      </c>
      <c r="H5" s="73">
        <v>22.24</v>
      </c>
      <c r="I5" s="46">
        <v>9.66</v>
      </c>
      <c r="J5" s="46">
        <v>0</v>
      </c>
      <c r="K5" s="46">
        <v>0</v>
      </c>
      <c r="L5" s="46">
        <v>9.66</v>
      </c>
      <c r="M5" s="74">
        <v>0</v>
      </c>
      <c r="N5" s="73">
        <v>0</v>
      </c>
      <c r="O5" s="46">
        <v>0</v>
      </c>
      <c r="P5" s="46">
        <v>-25</v>
      </c>
      <c r="Q5" s="46">
        <v>-42</v>
      </c>
      <c r="R5" s="46">
        <v>0</v>
      </c>
      <c r="S5" s="74">
        <v>0</v>
      </c>
      <c r="U5" s="73">
        <v>41.56</v>
      </c>
      <c r="V5" s="74">
        <v>-68</v>
      </c>
      <c r="W5">
        <v>22.24</v>
      </c>
      <c r="X5">
        <v>9.66</v>
      </c>
      <c r="Y5">
        <v>-1</v>
      </c>
      <c r="Z5">
        <v>9.66</v>
      </c>
      <c r="AA5">
        <v>-42</v>
      </c>
      <c r="AB5">
        <v>0</v>
      </c>
      <c r="AC5">
        <v>-25</v>
      </c>
    </row>
    <row r="6" spans="1:29">
      <c r="G6" t="s">
        <v>48</v>
      </c>
      <c r="H6" s="73">
        <v>0</v>
      </c>
      <c r="I6" s="46">
        <v>14.49</v>
      </c>
      <c r="J6" s="46">
        <v>0</v>
      </c>
      <c r="K6" s="46">
        <v>0</v>
      </c>
      <c r="L6" s="46">
        <v>9.2799999999999994</v>
      </c>
      <c r="M6" s="74">
        <v>0</v>
      </c>
      <c r="N6" s="73">
        <v>-11</v>
      </c>
      <c r="O6" s="46">
        <v>0</v>
      </c>
      <c r="P6" s="46">
        <v>-50</v>
      </c>
      <c r="Q6" s="46">
        <v>-42</v>
      </c>
      <c r="R6" s="46">
        <v>0</v>
      </c>
      <c r="S6" s="74">
        <v>0</v>
      </c>
      <c r="U6" s="73">
        <v>23.77</v>
      </c>
      <c r="V6" s="74">
        <v>-104</v>
      </c>
      <c r="W6">
        <v>-11</v>
      </c>
      <c r="X6">
        <v>14.49</v>
      </c>
      <c r="Y6">
        <v>-1</v>
      </c>
      <c r="Z6">
        <v>9.2799999999999994</v>
      </c>
      <c r="AA6">
        <v>-42</v>
      </c>
      <c r="AB6">
        <v>0</v>
      </c>
      <c r="AC6">
        <v>-50</v>
      </c>
    </row>
    <row r="7" spans="1:29">
      <c r="G7" t="s">
        <v>49</v>
      </c>
      <c r="H7" s="73">
        <v>46.39</v>
      </c>
      <c r="I7" s="46">
        <v>26.09</v>
      </c>
      <c r="J7" s="46">
        <v>0</v>
      </c>
      <c r="K7" s="46">
        <v>0</v>
      </c>
      <c r="L7" s="46">
        <v>9.18</v>
      </c>
      <c r="M7" s="74">
        <v>0</v>
      </c>
      <c r="N7" s="73">
        <v>0</v>
      </c>
      <c r="O7" s="46">
        <v>0</v>
      </c>
      <c r="P7" s="46">
        <v>-70</v>
      </c>
      <c r="Q7" s="46">
        <v>-37</v>
      </c>
      <c r="R7" s="46">
        <v>0</v>
      </c>
      <c r="S7" s="74">
        <v>0</v>
      </c>
      <c r="U7" s="73">
        <v>81.66</v>
      </c>
      <c r="V7" s="74">
        <v>-108</v>
      </c>
      <c r="W7">
        <v>46.39</v>
      </c>
      <c r="X7">
        <v>26.09</v>
      </c>
      <c r="Y7">
        <v>-1</v>
      </c>
      <c r="Z7">
        <v>9.18</v>
      </c>
      <c r="AA7">
        <v>-37</v>
      </c>
      <c r="AB7">
        <v>0</v>
      </c>
      <c r="AC7">
        <v>-70</v>
      </c>
    </row>
    <row r="8" spans="1:29">
      <c r="G8" t="s">
        <v>50</v>
      </c>
      <c r="H8" s="73">
        <v>65.72</v>
      </c>
      <c r="I8" s="46">
        <v>2.9</v>
      </c>
      <c r="J8" s="46">
        <v>0</v>
      </c>
      <c r="K8" s="46">
        <v>0</v>
      </c>
      <c r="L8" s="46">
        <v>9.08</v>
      </c>
      <c r="M8" s="74">
        <v>0</v>
      </c>
      <c r="N8" s="73">
        <v>0</v>
      </c>
      <c r="O8" s="46">
        <v>0</v>
      </c>
      <c r="P8" s="46">
        <v>-20</v>
      </c>
      <c r="Q8" s="46">
        <v>-42</v>
      </c>
      <c r="R8" s="46">
        <v>0</v>
      </c>
      <c r="S8" s="74">
        <v>0</v>
      </c>
      <c r="U8" s="73">
        <v>77.7</v>
      </c>
      <c r="V8" s="74">
        <v>-63</v>
      </c>
      <c r="W8">
        <v>65.72</v>
      </c>
      <c r="X8">
        <v>2.9</v>
      </c>
      <c r="Y8">
        <v>-1</v>
      </c>
      <c r="Z8">
        <v>9.08</v>
      </c>
      <c r="AA8">
        <v>-42</v>
      </c>
      <c r="AB8">
        <v>0</v>
      </c>
      <c r="AC8">
        <v>-20</v>
      </c>
    </row>
    <row r="9" spans="1:29">
      <c r="G9" t="s">
        <v>51</v>
      </c>
      <c r="H9" s="73">
        <v>12.56</v>
      </c>
      <c r="I9" s="46">
        <v>12.56</v>
      </c>
      <c r="J9" s="46">
        <v>53.16</v>
      </c>
      <c r="K9" s="46">
        <v>0</v>
      </c>
      <c r="L9" s="46">
        <v>8.6999999999999993</v>
      </c>
      <c r="M9" s="74">
        <v>0</v>
      </c>
      <c r="N9" s="73">
        <v>0</v>
      </c>
      <c r="O9" s="46">
        <v>0</v>
      </c>
      <c r="P9" s="46">
        <v>0</v>
      </c>
      <c r="Q9" s="46">
        <v>-37</v>
      </c>
      <c r="R9" s="46">
        <v>0</v>
      </c>
      <c r="S9" s="74">
        <v>0</v>
      </c>
      <c r="U9" s="73">
        <v>86.98</v>
      </c>
      <c r="V9" s="74">
        <v>-38</v>
      </c>
      <c r="W9">
        <v>12.56</v>
      </c>
      <c r="X9">
        <v>12.56</v>
      </c>
      <c r="Y9">
        <v>-1</v>
      </c>
      <c r="Z9">
        <v>8.6999999999999993</v>
      </c>
      <c r="AA9">
        <v>-37</v>
      </c>
      <c r="AB9">
        <v>0</v>
      </c>
      <c r="AC9">
        <v>53.16</v>
      </c>
    </row>
    <row r="10" spans="1:29">
      <c r="G10" t="s">
        <v>52</v>
      </c>
      <c r="H10" s="73">
        <v>12.56</v>
      </c>
      <c r="I10" s="46">
        <v>19.34</v>
      </c>
      <c r="J10" s="46">
        <v>0</v>
      </c>
      <c r="K10" s="46">
        <v>0</v>
      </c>
      <c r="L10" s="46">
        <v>8.2100000000000009</v>
      </c>
      <c r="M10" s="74">
        <v>0</v>
      </c>
      <c r="N10" s="73">
        <v>0</v>
      </c>
      <c r="O10" s="46">
        <v>0</v>
      </c>
      <c r="P10" s="46">
        <v>0</v>
      </c>
      <c r="Q10" s="46">
        <v>-37</v>
      </c>
      <c r="R10" s="46">
        <v>0</v>
      </c>
      <c r="S10" s="74">
        <v>0</v>
      </c>
      <c r="U10" s="73">
        <v>40.11</v>
      </c>
      <c r="V10" s="74">
        <v>-38</v>
      </c>
      <c r="W10">
        <v>12.56</v>
      </c>
      <c r="X10">
        <v>19.34</v>
      </c>
      <c r="Y10">
        <v>-1</v>
      </c>
      <c r="Z10">
        <v>8.2100000000000009</v>
      </c>
      <c r="AA10">
        <v>-37</v>
      </c>
      <c r="AB10">
        <v>0</v>
      </c>
      <c r="AC10">
        <v>0</v>
      </c>
    </row>
    <row r="11" spans="1:29">
      <c r="G11" t="s">
        <v>53</v>
      </c>
      <c r="H11" s="73">
        <v>41.56</v>
      </c>
      <c r="I11" s="46">
        <v>135.30000000000001</v>
      </c>
      <c r="J11" s="46">
        <v>101.47</v>
      </c>
      <c r="K11" s="46">
        <v>0</v>
      </c>
      <c r="L11" s="46">
        <v>7.92</v>
      </c>
      <c r="M11" s="74">
        <v>0</v>
      </c>
      <c r="N11" s="73">
        <v>0</v>
      </c>
      <c r="O11" s="46">
        <v>0</v>
      </c>
      <c r="P11" s="46">
        <v>0</v>
      </c>
      <c r="Q11" s="46">
        <v>-57</v>
      </c>
      <c r="R11" s="46">
        <v>0</v>
      </c>
      <c r="S11" s="74">
        <v>0</v>
      </c>
      <c r="U11" s="73">
        <v>286.25</v>
      </c>
      <c r="V11" s="74">
        <v>-58</v>
      </c>
      <c r="W11">
        <v>41.56</v>
      </c>
      <c r="X11">
        <v>135.30000000000001</v>
      </c>
      <c r="Y11">
        <v>-1</v>
      </c>
      <c r="Z11">
        <v>7.92</v>
      </c>
      <c r="AA11">
        <v>-57</v>
      </c>
      <c r="AB11">
        <v>0</v>
      </c>
      <c r="AC11">
        <v>101.47</v>
      </c>
    </row>
    <row r="12" spans="1:29">
      <c r="G12" t="s">
        <v>54</v>
      </c>
      <c r="H12" s="73">
        <v>41.56</v>
      </c>
      <c r="I12" s="46">
        <v>135.30000000000001</v>
      </c>
      <c r="J12" s="46">
        <v>82.14</v>
      </c>
      <c r="K12" s="46">
        <v>0</v>
      </c>
      <c r="L12" s="46">
        <v>7.73</v>
      </c>
      <c r="M12" s="74">
        <v>0</v>
      </c>
      <c r="N12" s="73">
        <v>0</v>
      </c>
      <c r="O12" s="46">
        <v>0</v>
      </c>
      <c r="P12" s="46">
        <v>0</v>
      </c>
      <c r="Q12" s="46">
        <v>-57</v>
      </c>
      <c r="R12" s="46">
        <v>0</v>
      </c>
      <c r="S12" s="74">
        <v>0</v>
      </c>
      <c r="U12" s="73">
        <v>266.73</v>
      </c>
      <c r="V12" s="74">
        <v>-58</v>
      </c>
      <c r="W12">
        <v>41.56</v>
      </c>
      <c r="X12">
        <v>135.30000000000001</v>
      </c>
      <c r="Y12">
        <v>-1</v>
      </c>
      <c r="Z12">
        <v>7.73</v>
      </c>
      <c r="AA12">
        <v>-57</v>
      </c>
      <c r="AB12">
        <v>0</v>
      </c>
      <c r="AC12">
        <v>82.14</v>
      </c>
    </row>
    <row r="13" spans="1:29">
      <c r="G13" t="s">
        <v>55</v>
      </c>
      <c r="H13" s="73">
        <v>41.56</v>
      </c>
      <c r="I13" s="46">
        <v>151.72</v>
      </c>
      <c r="J13" s="46">
        <v>72.48</v>
      </c>
      <c r="K13" s="46">
        <v>0</v>
      </c>
      <c r="L13" s="46">
        <v>7.15</v>
      </c>
      <c r="M13" s="74">
        <v>0</v>
      </c>
      <c r="N13" s="73">
        <v>0</v>
      </c>
      <c r="O13" s="46">
        <v>0</v>
      </c>
      <c r="P13" s="46">
        <v>0</v>
      </c>
      <c r="Q13" s="46">
        <v>-57</v>
      </c>
      <c r="R13" s="46">
        <v>0</v>
      </c>
      <c r="S13" s="74">
        <v>0</v>
      </c>
      <c r="U13" s="73">
        <v>272.91000000000003</v>
      </c>
      <c r="V13" s="74">
        <v>-58</v>
      </c>
      <c r="W13">
        <v>41.56</v>
      </c>
      <c r="X13">
        <v>151.72</v>
      </c>
      <c r="Y13">
        <v>-1</v>
      </c>
      <c r="Z13">
        <v>7.15</v>
      </c>
      <c r="AA13">
        <v>-57</v>
      </c>
      <c r="AB13">
        <v>0</v>
      </c>
      <c r="AC13">
        <v>72.48</v>
      </c>
    </row>
    <row r="14" spans="1:29">
      <c r="G14" t="s">
        <v>56</v>
      </c>
      <c r="H14" s="73">
        <v>50.25</v>
      </c>
      <c r="I14" s="46">
        <v>144</v>
      </c>
      <c r="J14" s="46">
        <v>53.15</v>
      </c>
      <c r="K14" s="46">
        <v>0</v>
      </c>
      <c r="L14" s="46">
        <v>6.86</v>
      </c>
      <c r="M14" s="74">
        <v>0</v>
      </c>
      <c r="N14" s="73">
        <v>0</v>
      </c>
      <c r="O14" s="46">
        <v>0</v>
      </c>
      <c r="P14" s="46">
        <v>0</v>
      </c>
      <c r="Q14" s="46">
        <v>-57</v>
      </c>
      <c r="R14" s="46">
        <v>0</v>
      </c>
      <c r="S14" s="74">
        <v>0</v>
      </c>
      <c r="U14" s="73">
        <v>254.26</v>
      </c>
      <c r="V14" s="74">
        <v>-58</v>
      </c>
      <c r="W14">
        <v>50.25</v>
      </c>
      <c r="X14">
        <v>144</v>
      </c>
      <c r="Y14">
        <v>-1</v>
      </c>
      <c r="Z14">
        <v>6.86</v>
      </c>
      <c r="AA14">
        <v>-57</v>
      </c>
      <c r="AB14">
        <v>0</v>
      </c>
      <c r="AC14">
        <v>53.15</v>
      </c>
    </row>
    <row r="15" spans="1:29">
      <c r="G15" t="s">
        <v>57</v>
      </c>
      <c r="H15" s="73">
        <v>47.35</v>
      </c>
      <c r="I15" s="46">
        <v>142.06</v>
      </c>
      <c r="J15" s="46">
        <v>91.81</v>
      </c>
      <c r="K15" s="46">
        <v>0</v>
      </c>
      <c r="L15" s="46">
        <v>6.96</v>
      </c>
      <c r="M15" s="74">
        <v>0</v>
      </c>
      <c r="N15" s="73">
        <v>0</v>
      </c>
      <c r="O15" s="46">
        <v>0</v>
      </c>
      <c r="P15" s="46">
        <v>0</v>
      </c>
      <c r="Q15" s="46">
        <v>-57</v>
      </c>
      <c r="R15" s="46">
        <v>0</v>
      </c>
      <c r="S15" s="74">
        <v>0</v>
      </c>
      <c r="U15" s="73">
        <v>288.18</v>
      </c>
      <c r="V15" s="74">
        <v>-58</v>
      </c>
      <c r="W15">
        <v>47.35</v>
      </c>
      <c r="X15">
        <v>142.06</v>
      </c>
      <c r="Y15">
        <v>-1</v>
      </c>
      <c r="Z15">
        <v>6.96</v>
      </c>
      <c r="AA15">
        <v>-57</v>
      </c>
      <c r="AB15">
        <v>0</v>
      </c>
      <c r="AC15">
        <v>91.81</v>
      </c>
    </row>
    <row r="16" spans="1:29">
      <c r="G16" t="s">
        <v>58</v>
      </c>
      <c r="H16" s="73">
        <v>43.49</v>
      </c>
      <c r="I16" s="46">
        <v>143.99</v>
      </c>
      <c r="J16" s="46">
        <v>91.81</v>
      </c>
      <c r="K16" s="46">
        <v>0</v>
      </c>
      <c r="L16" s="46">
        <v>6.86</v>
      </c>
      <c r="M16" s="74">
        <v>0</v>
      </c>
      <c r="N16" s="73">
        <v>0</v>
      </c>
      <c r="O16" s="46">
        <v>0</v>
      </c>
      <c r="P16" s="46">
        <v>0</v>
      </c>
      <c r="Q16" s="46">
        <v>-57</v>
      </c>
      <c r="R16" s="46">
        <v>0</v>
      </c>
      <c r="S16" s="74">
        <v>0</v>
      </c>
      <c r="U16" s="73">
        <v>286.14999999999998</v>
      </c>
      <c r="V16" s="74">
        <v>-58</v>
      </c>
      <c r="W16">
        <v>43.49</v>
      </c>
      <c r="X16">
        <v>143.99</v>
      </c>
      <c r="Y16">
        <v>-1</v>
      </c>
      <c r="Z16">
        <v>6.86</v>
      </c>
      <c r="AA16">
        <v>-57</v>
      </c>
      <c r="AB16">
        <v>0</v>
      </c>
      <c r="AC16">
        <v>91.81</v>
      </c>
    </row>
    <row r="17" spans="7:29">
      <c r="G17" t="s">
        <v>59</v>
      </c>
      <c r="H17" s="73">
        <v>63.78</v>
      </c>
      <c r="I17" s="46">
        <v>135.30000000000001</v>
      </c>
      <c r="J17" s="46">
        <v>101.47</v>
      </c>
      <c r="K17" s="46">
        <v>0</v>
      </c>
      <c r="L17" s="46">
        <v>6.57</v>
      </c>
      <c r="M17" s="74">
        <v>0</v>
      </c>
      <c r="N17" s="73">
        <v>0</v>
      </c>
      <c r="O17" s="46">
        <v>0</v>
      </c>
      <c r="P17" s="46">
        <v>0</v>
      </c>
      <c r="Q17" s="46">
        <v>-57</v>
      </c>
      <c r="R17" s="46">
        <v>0</v>
      </c>
      <c r="S17" s="74">
        <v>0</v>
      </c>
      <c r="U17" s="73">
        <v>307.12</v>
      </c>
      <c r="V17" s="74">
        <v>-58</v>
      </c>
      <c r="W17">
        <v>63.78</v>
      </c>
      <c r="X17">
        <v>135.30000000000001</v>
      </c>
      <c r="Y17">
        <v>-1</v>
      </c>
      <c r="Z17">
        <v>6.57</v>
      </c>
      <c r="AA17">
        <v>-57</v>
      </c>
      <c r="AB17">
        <v>0</v>
      </c>
      <c r="AC17">
        <v>101.47</v>
      </c>
    </row>
    <row r="18" spans="7:29">
      <c r="G18" t="s">
        <v>60</v>
      </c>
      <c r="H18" s="73">
        <v>64.75</v>
      </c>
      <c r="I18" s="46">
        <v>133.36000000000001</v>
      </c>
      <c r="J18" s="46">
        <v>77.31</v>
      </c>
      <c r="K18" s="46">
        <v>0</v>
      </c>
      <c r="L18" s="46">
        <v>6.38</v>
      </c>
      <c r="M18" s="74">
        <v>0</v>
      </c>
      <c r="N18" s="73">
        <v>0</v>
      </c>
      <c r="O18" s="46">
        <v>0</v>
      </c>
      <c r="P18" s="46">
        <v>0</v>
      </c>
      <c r="Q18" s="46">
        <v>-57</v>
      </c>
      <c r="R18" s="46">
        <v>0</v>
      </c>
      <c r="S18" s="74">
        <v>0</v>
      </c>
      <c r="U18" s="73">
        <v>281.8</v>
      </c>
      <c r="V18" s="74">
        <v>-58</v>
      </c>
      <c r="W18">
        <v>64.75</v>
      </c>
      <c r="X18">
        <v>133.36000000000001</v>
      </c>
      <c r="Y18">
        <v>-1</v>
      </c>
      <c r="Z18">
        <v>6.38</v>
      </c>
      <c r="AA18">
        <v>-57</v>
      </c>
      <c r="AB18">
        <v>0</v>
      </c>
      <c r="AC18">
        <v>77.31</v>
      </c>
    </row>
    <row r="19" spans="7:29">
      <c r="G19" t="s">
        <v>61</v>
      </c>
      <c r="H19" s="73">
        <v>61.85</v>
      </c>
      <c r="I19" s="46">
        <v>73.45</v>
      </c>
      <c r="J19" s="46">
        <v>53.15</v>
      </c>
      <c r="K19" s="46">
        <v>0</v>
      </c>
      <c r="L19" s="46">
        <v>6.09</v>
      </c>
      <c r="M19" s="74">
        <v>0</v>
      </c>
      <c r="N19" s="73">
        <v>0</v>
      </c>
      <c r="O19" s="46">
        <v>0</v>
      </c>
      <c r="P19" s="46">
        <v>0</v>
      </c>
      <c r="Q19" s="46">
        <v>-57</v>
      </c>
      <c r="R19" s="46">
        <v>0</v>
      </c>
      <c r="S19" s="74">
        <v>0</v>
      </c>
      <c r="U19" s="73">
        <v>194.54</v>
      </c>
      <c r="V19" s="74">
        <v>-58</v>
      </c>
      <c r="W19">
        <v>61.85</v>
      </c>
      <c r="X19">
        <v>73.45</v>
      </c>
      <c r="Y19">
        <v>-1</v>
      </c>
      <c r="Z19">
        <v>6.09</v>
      </c>
      <c r="AA19">
        <v>-57</v>
      </c>
      <c r="AB19">
        <v>0</v>
      </c>
      <c r="AC19">
        <v>53.15</v>
      </c>
    </row>
    <row r="20" spans="7:29">
      <c r="G20" t="s">
        <v>62</v>
      </c>
      <c r="H20" s="73">
        <v>72.48</v>
      </c>
      <c r="I20" s="46">
        <v>123.7</v>
      </c>
      <c r="J20" s="46">
        <v>53.15</v>
      </c>
      <c r="K20" s="46">
        <v>0</v>
      </c>
      <c r="L20" s="46">
        <v>5.8</v>
      </c>
      <c r="M20" s="74">
        <v>0</v>
      </c>
      <c r="N20" s="73">
        <v>0</v>
      </c>
      <c r="O20" s="46">
        <v>0</v>
      </c>
      <c r="P20" s="46">
        <v>0</v>
      </c>
      <c r="Q20" s="46">
        <v>-57</v>
      </c>
      <c r="R20" s="46">
        <v>0</v>
      </c>
      <c r="S20" s="74">
        <v>0</v>
      </c>
      <c r="U20" s="73">
        <v>255.13</v>
      </c>
      <c r="V20" s="74">
        <v>-58</v>
      </c>
      <c r="W20">
        <v>72.48</v>
      </c>
      <c r="X20">
        <v>123.7</v>
      </c>
      <c r="Y20">
        <v>-1</v>
      </c>
      <c r="Z20">
        <v>5.8</v>
      </c>
      <c r="AA20">
        <v>-57</v>
      </c>
      <c r="AB20">
        <v>0</v>
      </c>
      <c r="AC20">
        <v>53.15</v>
      </c>
    </row>
    <row r="21" spans="7:29">
      <c r="G21" t="s">
        <v>63</v>
      </c>
      <c r="H21" s="73">
        <v>90.84</v>
      </c>
      <c r="I21" s="46">
        <v>98.57</v>
      </c>
      <c r="J21" s="46">
        <v>53.15</v>
      </c>
      <c r="K21" s="46">
        <v>0</v>
      </c>
      <c r="L21" s="46">
        <v>5.8</v>
      </c>
      <c r="M21" s="74">
        <v>0</v>
      </c>
      <c r="N21" s="73">
        <v>0</v>
      </c>
      <c r="O21" s="46">
        <v>0</v>
      </c>
      <c r="P21" s="46">
        <v>0</v>
      </c>
      <c r="Q21" s="46">
        <v>-57</v>
      </c>
      <c r="R21" s="46">
        <v>0</v>
      </c>
      <c r="S21" s="74">
        <v>0</v>
      </c>
      <c r="U21" s="73">
        <v>248.36</v>
      </c>
      <c r="V21" s="74">
        <v>-58</v>
      </c>
      <c r="W21">
        <v>90.84</v>
      </c>
      <c r="X21">
        <v>98.57</v>
      </c>
      <c r="Y21">
        <v>-1</v>
      </c>
      <c r="Z21">
        <v>5.8</v>
      </c>
      <c r="AA21">
        <v>-57</v>
      </c>
      <c r="AB21">
        <v>0</v>
      </c>
      <c r="AC21">
        <v>53.15</v>
      </c>
    </row>
    <row r="22" spans="7:29">
      <c r="G22" t="s">
        <v>64</v>
      </c>
      <c r="H22" s="73">
        <v>102.43</v>
      </c>
      <c r="I22" s="46">
        <v>89.88</v>
      </c>
      <c r="J22" s="46">
        <v>48.32</v>
      </c>
      <c r="K22" s="46">
        <v>0</v>
      </c>
      <c r="L22" s="46">
        <v>5.8</v>
      </c>
      <c r="M22" s="74">
        <v>0</v>
      </c>
      <c r="N22" s="73">
        <v>0</v>
      </c>
      <c r="O22" s="46">
        <v>0</v>
      </c>
      <c r="P22" s="46">
        <v>0</v>
      </c>
      <c r="Q22" s="46">
        <v>-57</v>
      </c>
      <c r="R22" s="46">
        <v>0</v>
      </c>
      <c r="S22" s="74">
        <v>0</v>
      </c>
      <c r="U22" s="73">
        <v>246.43</v>
      </c>
      <c r="V22" s="74">
        <v>-58</v>
      </c>
      <c r="W22">
        <v>102.43</v>
      </c>
      <c r="X22">
        <v>89.88</v>
      </c>
      <c r="Y22">
        <v>-1</v>
      </c>
      <c r="Z22">
        <v>5.8</v>
      </c>
      <c r="AA22">
        <v>-57</v>
      </c>
      <c r="AB22">
        <v>0</v>
      </c>
      <c r="AC22">
        <v>48.32</v>
      </c>
    </row>
    <row r="23" spans="7:29">
      <c r="G23" t="s">
        <v>65</v>
      </c>
      <c r="H23" s="73">
        <v>37.69</v>
      </c>
      <c r="I23" s="46">
        <v>68.61</v>
      </c>
      <c r="J23" s="46">
        <v>43.49</v>
      </c>
      <c r="K23" s="46">
        <v>0</v>
      </c>
      <c r="L23" s="46">
        <v>5.8</v>
      </c>
      <c r="M23" s="74">
        <v>0</v>
      </c>
      <c r="N23" s="73">
        <v>0</v>
      </c>
      <c r="O23" s="46">
        <v>0</v>
      </c>
      <c r="P23" s="46">
        <v>0</v>
      </c>
      <c r="Q23" s="46">
        <v>-70.73</v>
      </c>
      <c r="R23" s="46">
        <v>0</v>
      </c>
      <c r="S23" s="74">
        <v>0</v>
      </c>
      <c r="U23" s="73">
        <v>155.59</v>
      </c>
      <c r="V23" s="74">
        <v>-73.45</v>
      </c>
      <c r="W23">
        <v>37.69</v>
      </c>
      <c r="X23">
        <v>68.61</v>
      </c>
      <c r="Y23">
        <v>-2.72</v>
      </c>
      <c r="Z23">
        <v>5.8</v>
      </c>
      <c r="AA23">
        <v>-70.73</v>
      </c>
      <c r="AB23">
        <v>0</v>
      </c>
      <c r="AC23">
        <v>43.49</v>
      </c>
    </row>
    <row r="24" spans="7:29">
      <c r="G24" t="s">
        <v>66</v>
      </c>
      <c r="H24" s="73">
        <v>30.92</v>
      </c>
      <c r="I24" s="46">
        <v>49.29</v>
      </c>
      <c r="J24" s="46">
        <v>62.82</v>
      </c>
      <c r="K24" s="46">
        <v>0</v>
      </c>
      <c r="L24" s="46">
        <v>5.51</v>
      </c>
      <c r="M24" s="74">
        <v>0</v>
      </c>
      <c r="N24" s="73">
        <v>0</v>
      </c>
      <c r="O24" s="46">
        <v>0</v>
      </c>
      <c r="P24" s="46">
        <v>0</v>
      </c>
      <c r="Q24" s="46">
        <v>-62</v>
      </c>
      <c r="R24" s="46">
        <v>0</v>
      </c>
      <c r="S24" s="74">
        <v>0</v>
      </c>
      <c r="U24" s="73">
        <v>148.54</v>
      </c>
      <c r="V24" s="74">
        <v>-65</v>
      </c>
      <c r="W24">
        <v>30.92</v>
      </c>
      <c r="X24">
        <v>49.29</v>
      </c>
      <c r="Y24">
        <v>-3</v>
      </c>
      <c r="Z24">
        <v>5.51</v>
      </c>
      <c r="AA24">
        <v>-62</v>
      </c>
      <c r="AB24">
        <v>0</v>
      </c>
      <c r="AC24">
        <v>62.82</v>
      </c>
    </row>
    <row r="25" spans="7:29">
      <c r="G25" t="s">
        <v>67</v>
      </c>
      <c r="H25" s="73">
        <v>59.92</v>
      </c>
      <c r="I25" s="46">
        <v>48.32</v>
      </c>
      <c r="J25" s="46">
        <v>62.81</v>
      </c>
      <c r="K25" s="46">
        <v>0</v>
      </c>
      <c r="L25" s="46">
        <v>5.12</v>
      </c>
      <c r="M25" s="74">
        <v>0</v>
      </c>
      <c r="N25" s="73">
        <v>0</v>
      </c>
      <c r="O25" s="46">
        <v>0</v>
      </c>
      <c r="P25" s="46">
        <v>0</v>
      </c>
      <c r="Q25" s="46">
        <v>-68</v>
      </c>
      <c r="R25" s="46">
        <v>0</v>
      </c>
      <c r="S25" s="74">
        <v>0</v>
      </c>
      <c r="U25" s="73">
        <v>176.17</v>
      </c>
      <c r="V25" s="74">
        <v>-71</v>
      </c>
      <c r="W25">
        <v>59.92</v>
      </c>
      <c r="X25">
        <v>48.32</v>
      </c>
      <c r="Y25">
        <v>-3</v>
      </c>
      <c r="Z25">
        <v>5.12</v>
      </c>
      <c r="AA25">
        <v>-68</v>
      </c>
      <c r="AB25">
        <v>0</v>
      </c>
      <c r="AC25">
        <v>62.81</v>
      </c>
    </row>
    <row r="26" spans="7:29">
      <c r="G26" t="s">
        <v>68</v>
      </c>
      <c r="H26" s="73">
        <v>50.25</v>
      </c>
      <c r="I26" s="46">
        <v>38.659999999999997</v>
      </c>
      <c r="J26" s="46">
        <v>57.98</v>
      </c>
      <c r="K26" s="46">
        <v>0</v>
      </c>
      <c r="L26" s="46">
        <v>5.03</v>
      </c>
      <c r="M26" s="74">
        <v>0</v>
      </c>
      <c r="N26" s="73">
        <v>0</v>
      </c>
      <c r="O26" s="46">
        <v>0</v>
      </c>
      <c r="P26" s="46">
        <v>0</v>
      </c>
      <c r="Q26" s="46">
        <v>-78</v>
      </c>
      <c r="R26" s="46">
        <v>0</v>
      </c>
      <c r="S26" s="74">
        <v>0</v>
      </c>
      <c r="U26" s="73">
        <v>151.91999999999999</v>
      </c>
      <c r="V26" s="74">
        <v>-81</v>
      </c>
      <c r="W26">
        <v>50.25</v>
      </c>
      <c r="X26">
        <v>38.659999999999997</v>
      </c>
      <c r="Y26">
        <v>-3</v>
      </c>
      <c r="Z26">
        <v>5.03</v>
      </c>
      <c r="AA26">
        <v>-78</v>
      </c>
      <c r="AB26">
        <v>0</v>
      </c>
      <c r="AC26">
        <v>57.98</v>
      </c>
    </row>
    <row r="27" spans="7:29">
      <c r="G27" t="s">
        <v>69</v>
      </c>
      <c r="H27" s="73">
        <v>57.98</v>
      </c>
      <c r="I27" s="46">
        <v>100.51</v>
      </c>
      <c r="J27" s="46">
        <v>48.32</v>
      </c>
      <c r="K27" s="46">
        <v>0</v>
      </c>
      <c r="L27" s="46">
        <v>4.83</v>
      </c>
      <c r="M27" s="74">
        <v>0</v>
      </c>
      <c r="N27" s="73">
        <v>0</v>
      </c>
      <c r="O27" s="46">
        <v>0</v>
      </c>
      <c r="P27" s="46">
        <v>0</v>
      </c>
      <c r="Q27" s="46">
        <v>-80</v>
      </c>
      <c r="R27" s="46">
        <v>0</v>
      </c>
      <c r="S27" s="74">
        <v>0</v>
      </c>
      <c r="U27" s="73">
        <v>211.64</v>
      </c>
      <c r="V27" s="74">
        <v>-83</v>
      </c>
      <c r="W27">
        <v>57.98</v>
      </c>
      <c r="X27">
        <v>100.51</v>
      </c>
      <c r="Y27">
        <v>-3</v>
      </c>
      <c r="Z27">
        <v>4.83</v>
      </c>
      <c r="AA27">
        <v>-80</v>
      </c>
      <c r="AB27">
        <v>0</v>
      </c>
      <c r="AC27">
        <v>48.32</v>
      </c>
    </row>
    <row r="28" spans="7:29">
      <c r="G28" t="s">
        <v>70</v>
      </c>
      <c r="H28" s="73">
        <v>56.05</v>
      </c>
      <c r="I28" s="46">
        <v>88.91</v>
      </c>
      <c r="J28" s="46">
        <v>48.32</v>
      </c>
      <c r="K28" s="46">
        <v>0</v>
      </c>
      <c r="L28" s="46">
        <v>4.83</v>
      </c>
      <c r="M28" s="74">
        <v>0</v>
      </c>
      <c r="N28" s="73">
        <v>0</v>
      </c>
      <c r="O28" s="46">
        <v>0</v>
      </c>
      <c r="P28" s="46">
        <v>0</v>
      </c>
      <c r="Q28" s="46">
        <v>-81</v>
      </c>
      <c r="R28" s="46">
        <v>0</v>
      </c>
      <c r="S28" s="74">
        <v>0</v>
      </c>
      <c r="U28" s="73">
        <v>198.11</v>
      </c>
      <c r="V28" s="74">
        <v>-84</v>
      </c>
      <c r="W28">
        <v>56.05</v>
      </c>
      <c r="X28">
        <v>88.91</v>
      </c>
      <c r="Y28">
        <v>-3</v>
      </c>
      <c r="Z28">
        <v>4.83</v>
      </c>
      <c r="AA28">
        <v>-81</v>
      </c>
      <c r="AB28">
        <v>0</v>
      </c>
      <c r="AC28">
        <v>48.32</v>
      </c>
    </row>
    <row r="29" spans="7:29">
      <c r="G29" t="s">
        <v>71</v>
      </c>
      <c r="H29" s="73">
        <v>70.55</v>
      </c>
      <c r="I29" s="46">
        <v>46.39</v>
      </c>
      <c r="J29" s="46">
        <v>21.26</v>
      </c>
      <c r="K29" s="46">
        <v>0</v>
      </c>
      <c r="L29" s="46">
        <v>4.83</v>
      </c>
      <c r="M29" s="74">
        <v>0</v>
      </c>
      <c r="N29" s="73">
        <v>0</v>
      </c>
      <c r="O29" s="46">
        <v>0</v>
      </c>
      <c r="P29" s="46">
        <v>0</v>
      </c>
      <c r="Q29" s="46">
        <v>-84</v>
      </c>
      <c r="R29" s="46">
        <v>0</v>
      </c>
      <c r="S29" s="74">
        <v>0</v>
      </c>
      <c r="U29" s="73">
        <v>143.03</v>
      </c>
      <c r="V29" s="74">
        <v>-87</v>
      </c>
      <c r="W29">
        <v>70.55</v>
      </c>
      <c r="X29">
        <v>46.39</v>
      </c>
      <c r="Y29">
        <v>-3</v>
      </c>
      <c r="Z29">
        <v>4.83</v>
      </c>
      <c r="AA29">
        <v>-84</v>
      </c>
      <c r="AB29">
        <v>0</v>
      </c>
      <c r="AC29">
        <v>21.26</v>
      </c>
    </row>
    <row r="30" spans="7:29">
      <c r="G30" t="s">
        <v>72</v>
      </c>
      <c r="H30" s="73">
        <v>66.680000000000007</v>
      </c>
      <c r="I30" s="46">
        <v>31.89</v>
      </c>
      <c r="J30" s="46">
        <v>24.16</v>
      </c>
      <c r="K30" s="46">
        <v>0</v>
      </c>
      <c r="L30" s="46">
        <v>4.83</v>
      </c>
      <c r="M30" s="74">
        <v>0</v>
      </c>
      <c r="N30" s="73">
        <v>0</v>
      </c>
      <c r="O30" s="46">
        <v>0</v>
      </c>
      <c r="P30" s="46">
        <v>0</v>
      </c>
      <c r="Q30" s="46">
        <v>-87</v>
      </c>
      <c r="R30" s="46">
        <v>0</v>
      </c>
      <c r="S30" s="74">
        <v>0</v>
      </c>
      <c r="U30" s="73">
        <v>127.56</v>
      </c>
      <c r="V30" s="74">
        <v>-90</v>
      </c>
      <c r="W30">
        <v>66.680000000000007</v>
      </c>
      <c r="X30">
        <v>31.89</v>
      </c>
      <c r="Y30">
        <v>-3</v>
      </c>
      <c r="Z30">
        <v>4.83</v>
      </c>
      <c r="AA30">
        <v>-87</v>
      </c>
      <c r="AB30">
        <v>0</v>
      </c>
      <c r="AC30">
        <v>24.16</v>
      </c>
    </row>
    <row r="31" spans="7:29">
      <c r="G31" t="s">
        <v>73</v>
      </c>
      <c r="H31" s="73">
        <v>50.26</v>
      </c>
      <c r="I31" s="46">
        <v>31.89</v>
      </c>
      <c r="J31" s="46">
        <v>28.99</v>
      </c>
      <c r="K31" s="46">
        <v>0</v>
      </c>
      <c r="L31" s="46">
        <v>4.83</v>
      </c>
      <c r="M31" s="74">
        <v>0</v>
      </c>
      <c r="N31" s="73">
        <v>0</v>
      </c>
      <c r="O31" s="46">
        <v>0</v>
      </c>
      <c r="P31" s="46">
        <v>0</v>
      </c>
      <c r="Q31" s="46">
        <v>-97</v>
      </c>
      <c r="R31" s="46">
        <v>0</v>
      </c>
      <c r="S31" s="74">
        <v>0</v>
      </c>
      <c r="U31" s="73">
        <v>115.97</v>
      </c>
      <c r="V31" s="74">
        <v>-100</v>
      </c>
      <c r="W31">
        <v>50.26</v>
      </c>
      <c r="X31">
        <v>31.89</v>
      </c>
      <c r="Y31">
        <v>-3</v>
      </c>
      <c r="Z31">
        <v>4.83</v>
      </c>
      <c r="AA31">
        <v>-97</v>
      </c>
      <c r="AB31">
        <v>0</v>
      </c>
      <c r="AC31">
        <v>28.99</v>
      </c>
    </row>
    <row r="32" spans="7:29">
      <c r="G32" t="s">
        <v>74</v>
      </c>
      <c r="H32" s="73">
        <v>52.19</v>
      </c>
      <c r="I32" s="46">
        <v>12.56</v>
      </c>
      <c r="J32" s="46">
        <v>33.82</v>
      </c>
      <c r="K32" s="46">
        <v>0</v>
      </c>
      <c r="L32" s="46">
        <v>5.8</v>
      </c>
      <c r="M32" s="74">
        <v>0</v>
      </c>
      <c r="N32" s="73">
        <v>0</v>
      </c>
      <c r="O32" s="46">
        <v>0</v>
      </c>
      <c r="P32" s="46">
        <v>0</v>
      </c>
      <c r="Q32" s="46">
        <v>-97</v>
      </c>
      <c r="R32" s="46">
        <v>0</v>
      </c>
      <c r="S32" s="74">
        <v>0</v>
      </c>
      <c r="U32" s="73">
        <v>104.37</v>
      </c>
      <c r="V32" s="74">
        <v>-100</v>
      </c>
      <c r="W32">
        <v>52.19</v>
      </c>
      <c r="X32">
        <v>12.56</v>
      </c>
      <c r="Y32">
        <v>-3</v>
      </c>
      <c r="Z32">
        <v>5.8</v>
      </c>
      <c r="AA32">
        <v>-97</v>
      </c>
      <c r="AB32">
        <v>0</v>
      </c>
      <c r="AC32">
        <v>33.82</v>
      </c>
    </row>
    <row r="33" spans="7:29">
      <c r="G33" t="s">
        <v>75</v>
      </c>
      <c r="H33" s="73">
        <v>23.19</v>
      </c>
      <c r="I33" s="46">
        <v>42.53</v>
      </c>
      <c r="J33" s="46">
        <v>28.99</v>
      </c>
      <c r="K33" s="46">
        <v>0</v>
      </c>
      <c r="L33" s="46">
        <v>6.76</v>
      </c>
      <c r="M33" s="74">
        <v>0</v>
      </c>
      <c r="N33" s="73">
        <v>0</v>
      </c>
      <c r="O33" s="46">
        <v>0</v>
      </c>
      <c r="P33" s="46">
        <v>0</v>
      </c>
      <c r="Q33" s="46">
        <v>-97</v>
      </c>
      <c r="R33" s="46">
        <v>0</v>
      </c>
      <c r="S33" s="74">
        <v>0</v>
      </c>
      <c r="U33" s="73">
        <v>101.47</v>
      </c>
      <c r="V33" s="74">
        <v>-100</v>
      </c>
      <c r="W33">
        <v>23.19</v>
      </c>
      <c r="X33">
        <v>42.53</v>
      </c>
      <c r="Y33">
        <v>-3</v>
      </c>
      <c r="Z33">
        <v>6.76</v>
      </c>
      <c r="AA33">
        <v>-97</v>
      </c>
      <c r="AB33">
        <v>0</v>
      </c>
      <c r="AC33">
        <v>28.99</v>
      </c>
    </row>
    <row r="34" spans="7:29">
      <c r="G34" t="s">
        <v>76</v>
      </c>
      <c r="H34" s="73">
        <v>0</v>
      </c>
      <c r="I34" s="46">
        <v>38.659999999999997</v>
      </c>
      <c r="J34" s="46">
        <v>28.99</v>
      </c>
      <c r="K34" s="46">
        <v>0</v>
      </c>
      <c r="L34" s="46">
        <v>6.96</v>
      </c>
      <c r="M34" s="74">
        <v>0</v>
      </c>
      <c r="N34" s="73">
        <v>-13</v>
      </c>
      <c r="O34" s="46">
        <v>0</v>
      </c>
      <c r="P34" s="46">
        <v>0</v>
      </c>
      <c r="Q34" s="46">
        <v>-68.83</v>
      </c>
      <c r="R34" s="46">
        <v>0</v>
      </c>
      <c r="S34" s="74">
        <v>0</v>
      </c>
      <c r="U34" s="73">
        <v>74.61</v>
      </c>
      <c r="V34" s="74">
        <v>-84.12</v>
      </c>
      <c r="W34">
        <v>-13</v>
      </c>
      <c r="X34">
        <v>38.659999999999997</v>
      </c>
      <c r="Y34">
        <v>-2.29</v>
      </c>
      <c r="Z34">
        <v>6.96</v>
      </c>
      <c r="AA34">
        <v>-68.83</v>
      </c>
      <c r="AB34">
        <v>0</v>
      </c>
      <c r="AC34">
        <v>28.99</v>
      </c>
    </row>
    <row r="35" spans="7:29">
      <c r="G35" t="s">
        <v>77</v>
      </c>
      <c r="H35" s="73">
        <v>0</v>
      </c>
      <c r="I35" s="46">
        <v>14.5</v>
      </c>
      <c r="J35" s="46">
        <v>38.659999999999997</v>
      </c>
      <c r="K35" s="46">
        <v>0</v>
      </c>
      <c r="L35" s="46">
        <v>7.05</v>
      </c>
      <c r="M35" s="74">
        <v>0</v>
      </c>
      <c r="N35" s="73">
        <v>-77</v>
      </c>
      <c r="O35" s="46">
        <v>0</v>
      </c>
      <c r="P35" s="46">
        <v>0</v>
      </c>
      <c r="Q35" s="46">
        <v>-81.540000000000006</v>
      </c>
      <c r="R35" s="46">
        <v>0</v>
      </c>
      <c r="S35" s="74">
        <v>0</v>
      </c>
      <c r="U35" s="73">
        <v>60.21</v>
      </c>
      <c r="V35" s="74">
        <v>-161.49</v>
      </c>
      <c r="W35">
        <v>-77</v>
      </c>
      <c r="X35">
        <v>14.5</v>
      </c>
      <c r="Y35">
        <v>-2.95</v>
      </c>
      <c r="Z35">
        <v>7.05</v>
      </c>
      <c r="AA35">
        <v>-81.540000000000006</v>
      </c>
      <c r="AB35">
        <v>0</v>
      </c>
      <c r="AC35">
        <v>38.659999999999997</v>
      </c>
    </row>
    <row r="36" spans="7:29">
      <c r="G36" t="s">
        <v>78</v>
      </c>
      <c r="H36" s="73">
        <v>0</v>
      </c>
      <c r="I36" s="46">
        <v>14.5</v>
      </c>
      <c r="J36" s="46">
        <v>43.48</v>
      </c>
      <c r="K36" s="46">
        <v>0</v>
      </c>
      <c r="L36" s="46">
        <v>8.6999999999999993</v>
      </c>
      <c r="M36" s="74">
        <v>0</v>
      </c>
      <c r="N36" s="73">
        <v>-70</v>
      </c>
      <c r="O36" s="46">
        <v>0</v>
      </c>
      <c r="P36" s="46">
        <v>0</v>
      </c>
      <c r="Q36" s="46">
        <v>-57.01</v>
      </c>
      <c r="R36" s="46">
        <v>0</v>
      </c>
      <c r="S36" s="74">
        <v>0</v>
      </c>
      <c r="U36" s="73">
        <v>66.680000000000007</v>
      </c>
      <c r="V36" s="74">
        <v>-129.07</v>
      </c>
      <c r="W36">
        <v>-70</v>
      </c>
      <c r="X36">
        <v>14.5</v>
      </c>
      <c r="Y36">
        <v>-2.06</v>
      </c>
      <c r="Z36">
        <v>8.6999999999999993</v>
      </c>
      <c r="AA36">
        <v>-57.01</v>
      </c>
      <c r="AB36">
        <v>0</v>
      </c>
      <c r="AC36">
        <v>43.48</v>
      </c>
    </row>
    <row r="37" spans="7:29">
      <c r="G37" t="s">
        <v>79</v>
      </c>
      <c r="H37" s="73">
        <v>0</v>
      </c>
      <c r="I37" s="46">
        <v>0</v>
      </c>
      <c r="J37" s="46">
        <v>62.82</v>
      </c>
      <c r="K37" s="46">
        <v>0</v>
      </c>
      <c r="L37" s="46">
        <v>10.63</v>
      </c>
      <c r="M37" s="74">
        <v>0</v>
      </c>
      <c r="N37" s="73">
        <v>-60</v>
      </c>
      <c r="O37" s="46">
        <v>-10</v>
      </c>
      <c r="P37" s="46">
        <v>0</v>
      </c>
      <c r="Q37" s="46">
        <v>0</v>
      </c>
      <c r="R37" s="46">
        <v>0</v>
      </c>
      <c r="S37" s="74">
        <v>0</v>
      </c>
      <c r="U37" s="73">
        <v>73.45</v>
      </c>
      <c r="V37" s="74">
        <v>-70</v>
      </c>
      <c r="W37">
        <v>-60</v>
      </c>
      <c r="X37">
        <v>-10</v>
      </c>
      <c r="Y37">
        <v>0</v>
      </c>
      <c r="Z37">
        <v>10.63</v>
      </c>
      <c r="AA37">
        <v>0</v>
      </c>
      <c r="AB37">
        <v>0</v>
      </c>
      <c r="AC37">
        <v>62.82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11.79</v>
      </c>
      <c r="M38" s="74">
        <v>0</v>
      </c>
      <c r="N38" s="73">
        <v>-79</v>
      </c>
      <c r="O38" s="46">
        <v>-25</v>
      </c>
      <c r="P38" s="46">
        <v>-15</v>
      </c>
      <c r="Q38" s="46">
        <v>0</v>
      </c>
      <c r="R38" s="46">
        <v>0</v>
      </c>
      <c r="S38" s="74">
        <v>0</v>
      </c>
      <c r="U38" s="73">
        <v>11.79</v>
      </c>
      <c r="V38" s="74">
        <v>-119</v>
      </c>
      <c r="W38">
        <v>-79</v>
      </c>
      <c r="X38">
        <v>-25</v>
      </c>
      <c r="Y38">
        <v>0</v>
      </c>
      <c r="Z38">
        <v>11.79</v>
      </c>
      <c r="AA38">
        <v>0</v>
      </c>
      <c r="AB38">
        <v>0</v>
      </c>
      <c r="AC38">
        <v>-15</v>
      </c>
    </row>
    <row r="39" spans="7:29">
      <c r="G39" t="s">
        <v>81</v>
      </c>
      <c r="H39" s="73">
        <v>25.13</v>
      </c>
      <c r="I39" s="46">
        <v>0</v>
      </c>
      <c r="J39" s="46">
        <v>67.64</v>
      </c>
      <c r="K39" s="46">
        <v>0</v>
      </c>
      <c r="L39" s="46">
        <v>13.53</v>
      </c>
      <c r="M39" s="74">
        <v>0</v>
      </c>
      <c r="N39" s="73">
        <v>0</v>
      </c>
      <c r="O39" s="46">
        <v>0</v>
      </c>
      <c r="P39" s="46">
        <v>0</v>
      </c>
      <c r="Q39" s="46">
        <v>-90</v>
      </c>
      <c r="R39" s="46">
        <v>0</v>
      </c>
      <c r="S39" s="74">
        <v>0</v>
      </c>
      <c r="U39" s="73">
        <v>106.3</v>
      </c>
      <c r="V39" s="74">
        <v>-93</v>
      </c>
      <c r="W39">
        <v>25.13</v>
      </c>
      <c r="X39">
        <v>0</v>
      </c>
      <c r="Y39">
        <v>-3</v>
      </c>
      <c r="Z39">
        <v>13.53</v>
      </c>
      <c r="AA39">
        <v>-90</v>
      </c>
      <c r="AB39">
        <v>0</v>
      </c>
      <c r="AC39">
        <v>67.64</v>
      </c>
    </row>
    <row r="40" spans="7:29">
      <c r="G40" t="s">
        <v>82</v>
      </c>
      <c r="H40" s="73">
        <v>61.84</v>
      </c>
      <c r="I40" s="46">
        <v>0</v>
      </c>
      <c r="J40" s="46">
        <v>43.49</v>
      </c>
      <c r="K40" s="46">
        <v>0</v>
      </c>
      <c r="L40" s="46">
        <v>14.79</v>
      </c>
      <c r="M40" s="74">
        <v>0</v>
      </c>
      <c r="N40" s="73">
        <v>0</v>
      </c>
      <c r="O40" s="46">
        <v>0</v>
      </c>
      <c r="P40" s="46">
        <v>0</v>
      </c>
      <c r="Q40" s="46">
        <v>-64</v>
      </c>
      <c r="R40" s="46">
        <v>0</v>
      </c>
      <c r="S40" s="74">
        <v>0</v>
      </c>
      <c r="U40" s="73">
        <v>120.12</v>
      </c>
      <c r="V40" s="74">
        <v>-67</v>
      </c>
      <c r="W40">
        <v>61.84</v>
      </c>
      <c r="X40">
        <v>0</v>
      </c>
      <c r="Y40">
        <v>-3</v>
      </c>
      <c r="Z40">
        <v>14.79</v>
      </c>
      <c r="AA40">
        <v>-64</v>
      </c>
      <c r="AB40">
        <v>0</v>
      </c>
      <c r="AC40">
        <v>43.49</v>
      </c>
    </row>
    <row r="41" spans="7:29">
      <c r="G41" t="s">
        <v>83</v>
      </c>
      <c r="H41" s="73">
        <v>89.88</v>
      </c>
      <c r="I41" s="46">
        <v>0</v>
      </c>
      <c r="J41" s="46">
        <v>33.82</v>
      </c>
      <c r="K41" s="46">
        <v>0</v>
      </c>
      <c r="L41" s="46">
        <v>15.46</v>
      </c>
      <c r="M41" s="74">
        <v>0</v>
      </c>
      <c r="N41" s="73">
        <v>0</v>
      </c>
      <c r="O41" s="46">
        <v>0</v>
      </c>
      <c r="P41" s="46">
        <v>0</v>
      </c>
      <c r="Q41" s="46">
        <v>-48</v>
      </c>
      <c r="R41" s="46">
        <v>0</v>
      </c>
      <c r="S41" s="74">
        <v>0</v>
      </c>
      <c r="U41" s="73">
        <v>139.16</v>
      </c>
      <c r="V41" s="74">
        <v>-51</v>
      </c>
      <c r="W41">
        <v>89.88</v>
      </c>
      <c r="X41">
        <v>0</v>
      </c>
      <c r="Y41">
        <v>-3</v>
      </c>
      <c r="Z41">
        <v>15.46</v>
      </c>
      <c r="AA41">
        <v>-48</v>
      </c>
      <c r="AB41">
        <v>0</v>
      </c>
      <c r="AC41">
        <v>33.82</v>
      </c>
    </row>
    <row r="42" spans="7:29">
      <c r="G42" t="s">
        <v>84</v>
      </c>
      <c r="H42" s="73">
        <v>94.71</v>
      </c>
      <c r="I42" s="46">
        <v>0</v>
      </c>
      <c r="J42" s="46">
        <v>24.16</v>
      </c>
      <c r="K42" s="46">
        <v>0</v>
      </c>
      <c r="L42" s="46">
        <v>16.04</v>
      </c>
      <c r="M42" s="74">
        <v>0</v>
      </c>
      <c r="N42" s="73">
        <v>0</v>
      </c>
      <c r="O42" s="46">
        <v>0</v>
      </c>
      <c r="P42" s="46">
        <v>0</v>
      </c>
      <c r="Q42" s="46">
        <v>-35</v>
      </c>
      <c r="R42" s="46">
        <v>0</v>
      </c>
      <c r="S42" s="74">
        <v>0</v>
      </c>
      <c r="U42" s="73">
        <v>134.91</v>
      </c>
      <c r="V42" s="74">
        <v>-38</v>
      </c>
      <c r="W42">
        <v>94.71</v>
      </c>
      <c r="X42">
        <v>0</v>
      </c>
      <c r="Y42">
        <v>-3</v>
      </c>
      <c r="Z42">
        <v>16.04</v>
      </c>
      <c r="AA42">
        <v>-35</v>
      </c>
      <c r="AB42">
        <v>0</v>
      </c>
      <c r="AC42">
        <v>24.16</v>
      </c>
    </row>
    <row r="43" spans="7:29">
      <c r="G43" t="s">
        <v>85</v>
      </c>
      <c r="H43" s="73">
        <v>70.55</v>
      </c>
      <c r="I43" s="46">
        <v>0</v>
      </c>
      <c r="J43" s="46">
        <v>48.32</v>
      </c>
      <c r="K43" s="46">
        <v>0</v>
      </c>
      <c r="L43" s="46">
        <v>16.04</v>
      </c>
      <c r="M43" s="74">
        <v>0</v>
      </c>
      <c r="N43" s="73">
        <v>0</v>
      </c>
      <c r="O43" s="46">
        <v>-31</v>
      </c>
      <c r="P43" s="46">
        <v>0</v>
      </c>
      <c r="Q43" s="46">
        <v>-27</v>
      </c>
      <c r="R43" s="46">
        <v>0</v>
      </c>
      <c r="S43" s="74">
        <v>0</v>
      </c>
      <c r="U43" s="73">
        <v>134.91</v>
      </c>
      <c r="V43" s="74">
        <v>-61</v>
      </c>
      <c r="W43">
        <v>70.55</v>
      </c>
      <c r="X43">
        <v>-31</v>
      </c>
      <c r="Y43">
        <v>-3</v>
      </c>
      <c r="Z43">
        <v>16.04</v>
      </c>
      <c r="AA43">
        <v>-27</v>
      </c>
      <c r="AB43">
        <v>0</v>
      </c>
      <c r="AC43">
        <v>48.32</v>
      </c>
    </row>
    <row r="44" spans="7:29">
      <c r="G44" t="s">
        <v>86</v>
      </c>
      <c r="H44" s="73">
        <v>70.55</v>
      </c>
      <c r="I44" s="46">
        <v>0</v>
      </c>
      <c r="J44" s="46">
        <v>38.659999999999997</v>
      </c>
      <c r="K44" s="46">
        <v>0</v>
      </c>
      <c r="L44" s="46">
        <v>16.04</v>
      </c>
      <c r="M44" s="74">
        <v>0</v>
      </c>
      <c r="N44" s="73">
        <v>0</v>
      </c>
      <c r="O44" s="46">
        <v>-25</v>
      </c>
      <c r="P44" s="46">
        <v>0</v>
      </c>
      <c r="Q44" s="46">
        <v>-21</v>
      </c>
      <c r="R44" s="46">
        <v>0</v>
      </c>
      <c r="S44" s="74">
        <v>0</v>
      </c>
      <c r="U44" s="73">
        <v>125.25</v>
      </c>
      <c r="V44" s="74">
        <v>-49</v>
      </c>
      <c r="W44">
        <v>70.55</v>
      </c>
      <c r="X44">
        <v>-25</v>
      </c>
      <c r="Y44">
        <v>-3</v>
      </c>
      <c r="Z44">
        <v>16.04</v>
      </c>
      <c r="AA44">
        <v>-21</v>
      </c>
      <c r="AB44">
        <v>0</v>
      </c>
      <c r="AC44">
        <v>38.659999999999997</v>
      </c>
    </row>
    <row r="45" spans="7:29">
      <c r="G45" t="s">
        <v>87</v>
      </c>
      <c r="H45" s="73">
        <v>60.88</v>
      </c>
      <c r="I45" s="46">
        <v>0</v>
      </c>
      <c r="J45" s="46">
        <v>43.49</v>
      </c>
      <c r="K45" s="46">
        <v>0</v>
      </c>
      <c r="L45" s="46">
        <v>16.04</v>
      </c>
      <c r="M45" s="74">
        <v>0</v>
      </c>
      <c r="N45" s="73">
        <v>0</v>
      </c>
      <c r="O45" s="46">
        <v>-34</v>
      </c>
      <c r="P45" s="46">
        <v>0</v>
      </c>
      <c r="Q45" s="46">
        <v>-14</v>
      </c>
      <c r="R45" s="46">
        <v>0</v>
      </c>
      <c r="S45" s="74">
        <v>0</v>
      </c>
      <c r="U45" s="73">
        <v>120.41</v>
      </c>
      <c r="V45" s="74">
        <v>-51</v>
      </c>
      <c r="W45">
        <v>60.88</v>
      </c>
      <c r="X45">
        <v>-34</v>
      </c>
      <c r="Y45">
        <v>-3</v>
      </c>
      <c r="Z45">
        <v>16.04</v>
      </c>
      <c r="AA45">
        <v>-14</v>
      </c>
      <c r="AB45">
        <v>0</v>
      </c>
      <c r="AC45">
        <v>43.49</v>
      </c>
    </row>
    <row r="46" spans="7:29">
      <c r="G46" t="s">
        <v>88</v>
      </c>
      <c r="H46" s="73">
        <v>61.85</v>
      </c>
      <c r="I46" s="46">
        <v>0</v>
      </c>
      <c r="J46" s="46">
        <v>43.49</v>
      </c>
      <c r="K46" s="46">
        <v>0</v>
      </c>
      <c r="L46" s="46">
        <v>16.04</v>
      </c>
      <c r="M46" s="74">
        <v>0</v>
      </c>
      <c r="N46" s="73">
        <v>0</v>
      </c>
      <c r="O46" s="46">
        <v>-26</v>
      </c>
      <c r="P46" s="46">
        <v>0</v>
      </c>
      <c r="Q46" s="46">
        <v>0</v>
      </c>
      <c r="R46" s="46">
        <v>0</v>
      </c>
      <c r="S46" s="74">
        <v>0</v>
      </c>
      <c r="U46" s="73">
        <v>121.38</v>
      </c>
      <c r="V46" s="74">
        <v>-29</v>
      </c>
      <c r="W46">
        <v>61.85</v>
      </c>
      <c r="X46">
        <v>-26</v>
      </c>
      <c r="Y46">
        <v>-3</v>
      </c>
      <c r="Z46">
        <v>16.04</v>
      </c>
      <c r="AA46">
        <v>0</v>
      </c>
      <c r="AB46">
        <v>0</v>
      </c>
      <c r="AC46">
        <v>43.49</v>
      </c>
    </row>
    <row r="47" spans="7:29">
      <c r="G47" t="s">
        <v>89</v>
      </c>
      <c r="H47" s="73">
        <v>63.78</v>
      </c>
      <c r="I47" s="46">
        <v>0</v>
      </c>
      <c r="J47" s="46">
        <v>67.650000000000006</v>
      </c>
      <c r="K47" s="46">
        <v>0</v>
      </c>
      <c r="L47" s="46">
        <v>14.5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145.93</v>
      </c>
      <c r="V47" s="74">
        <v>-3</v>
      </c>
      <c r="W47">
        <v>63.78</v>
      </c>
      <c r="X47">
        <v>0</v>
      </c>
      <c r="Y47">
        <v>-3</v>
      </c>
      <c r="Z47">
        <v>14.5</v>
      </c>
      <c r="AA47">
        <v>0</v>
      </c>
      <c r="AB47">
        <v>0</v>
      </c>
      <c r="AC47">
        <v>67.650000000000006</v>
      </c>
    </row>
    <row r="48" spans="7:29">
      <c r="G48" t="s">
        <v>90</v>
      </c>
      <c r="H48" s="73">
        <v>60.88</v>
      </c>
      <c r="I48" s="46">
        <v>19.329999999999998</v>
      </c>
      <c r="J48" s="46">
        <v>77.319999999999993</v>
      </c>
      <c r="K48" s="46">
        <v>0</v>
      </c>
      <c r="L48" s="46">
        <v>14.01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171.54</v>
      </c>
      <c r="V48" s="74">
        <v>-3</v>
      </c>
      <c r="W48">
        <v>60.88</v>
      </c>
      <c r="X48">
        <v>19.329999999999998</v>
      </c>
      <c r="Y48">
        <v>-3</v>
      </c>
      <c r="Z48">
        <v>14.01</v>
      </c>
      <c r="AA48">
        <v>0</v>
      </c>
      <c r="AB48">
        <v>0</v>
      </c>
      <c r="AC48">
        <v>77.319999999999993</v>
      </c>
    </row>
    <row r="49" spans="7:29">
      <c r="G49" t="s">
        <v>91</v>
      </c>
      <c r="H49" s="73">
        <v>72.48</v>
      </c>
      <c r="I49" s="46">
        <v>19.329999999999998</v>
      </c>
      <c r="J49" s="46">
        <v>57.98</v>
      </c>
      <c r="K49" s="46">
        <v>0</v>
      </c>
      <c r="L49" s="46">
        <v>13.53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163.32</v>
      </c>
      <c r="V49" s="74">
        <v>-3</v>
      </c>
      <c r="W49">
        <v>72.48</v>
      </c>
      <c r="X49">
        <v>19.329999999999998</v>
      </c>
      <c r="Y49">
        <v>-3</v>
      </c>
      <c r="Z49">
        <v>13.53</v>
      </c>
      <c r="AA49">
        <v>0</v>
      </c>
      <c r="AB49">
        <v>0</v>
      </c>
      <c r="AC49">
        <v>57.98</v>
      </c>
    </row>
    <row r="50" spans="7:29">
      <c r="G50" t="s">
        <v>92</v>
      </c>
      <c r="H50" s="73">
        <v>64.75</v>
      </c>
      <c r="I50" s="46">
        <v>46.39</v>
      </c>
      <c r="J50" s="46">
        <v>57.98</v>
      </c>
      <c r="K50" s="46">
        <v>0</v>
      </c>
      <c r="L50" s="46">
        <v>13.53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182.65</v>
      </c>
      <c r="V50" s="74">
        <v>-3</v>
      </c>
      <c r="W50">
        <v>64.75</v>
      </c>
      <c r="X50">
        <v>46.39</v>
      </c>
      <c r="Y50">
        <v>-3</v>
      </c>
      <c r="Z50">
        <v>13.53</v>
      </c>
      <c r="AA50">
        <v>0</v>
      </c>
      <c r="AB50">
        <v>0</v>
      </c>
      <c r="AC50">
        <v>57.98</v>
      </c>
    </row>
    <row r="51" spans="7:29">
      <c r="G51" t="s">
        <v>93</v>
      </c>
      <c r="H51" s="73">
        <v>105.34</v>
      </c>
      <c r="I51" s="46">
        <v>21.26</v>
      </c>
      <c r="J51" s="46">
        <v>53.15</v>
      </c>
      <c r="K51" s="46">
        <v>0</v>
      </c>
      <c r="L51" s="46">
        <v>13.53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193.28</v>
      </c>
      <c r="V51" s="74">
        <v>-3</v>
      </c>
      <c r="W51">
        <v>105.34</v>
      </c>
      <c r="X51">
        <v>21.26</v>
      </c>
      <c r="Y51">
        <v>-3</v>
      </c>
      <c r="Z51">
        <v>13.53</v>
      </c>
      <c r="AA51">
        <v>0</v>
      </c>
      <c r="AB51">
        <v>0</v>
      </c>
      <c r="AC51">
        <v>53.15</v>
      </c>
    </row>
    <row r="52" spans="7:29">
      <c r="G52" t="s">
        <v>94</v>
      </c>
      <c r="H52" s="73">
        <v>139.16</v>
      </c>
      <c r="I52" s="46">
        <v>29.96</v>
      </c>
      <c r="J52" s="46">
        <v>53.15</v>
      </c>
      <c r="K52" s="46">
        <v>0</v>
      </c>
      <c r="L52" s="46">
        <v>13.53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235.8</v>
      </c>
      <c r="V52" s="74">
        <v>-3</v>
      </c>
      <c r="W52">
        <v>139.16</v>
      </c>
      <c r="X52">
        <v>29.96</v>
      </c>
      <c r="Y52">
        <v>-3</v>
      </c>
      <c r="Z52">
        <v>13.53</v>
      </c>
      <c r="AA52">
        <v>0</v>
      </c>
      <c r="AB52">
        <v>0</v>
      </c>
      <c r="AC52">
        <v>53.15</v>
      </c>
    </row>
    <row r="53" spans="7:29">
      <c r="G53" t="s">
        <v>95</v>
      </c>
      <c r="H53" s="73">
        <v>172.03</v>
      </c>
      <c r="I53" s="46">
        <v>51.22</v>
      </c>
      <c r="J53" s="46">
        <v>57.98</v>
      </c>
      <c r="K53" s="46">
        <v>0</v>
      </c>
      <c r="L53" s="46">
        <v>14.01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295.24</v>
      </c>
      <c r="V53" s="74">
        <v>-3</v>
      </c>
      <c r="W53">
        <v>172.03</v>
      </c>
      <c r="X53">
        <v>51.22</v>
      </c>
      <c r="Y53">
        <v>-3</v>
      </c>
      <c r="Z53">
        <v>14.01</v>
      </c>
      <c r="AA53">
        <v>0</v>
      </c>
      <c r="AB53">
        <v>0</v>
      </c>
      <c r="AC53">
        <v>57.98</v>
      </c>
    </row>
    <row r="54" spans="7:29">
      <c r="G54" t="s">
        <v>96</v>
      </c>
      <c r="H54" s="73">
        <v>182.65</v>
      </c>
      <c r="I54" s="46">
        <v>46.39</v>
      </c>
      <c r="J54" s="46">
        <v>57.98</v>
      </c>
      <c r="K54" s="46">
        <v>0</v>
      </c>
      <c r="L54" s="46">
        <v>14.01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301.02999999999997</v>
      </c>
      <c r="V54" s="74">
        <v>-3</v>
      </c>
      <c r="W54">
        <v>182.65</v>
      </c>
      <c r="X54">
        <v>46.39</v>
      </c>
      <c r="Y54">
        <v>-3</v>
      </c>
      <c r="Z54">
        <v>14.01</v>
      </c>
      <c r="AA54">
        <v>0</v>
      </c>
      <c r="AB54">
        <v>0</v>
      </c>
      <c r="AC54">
        <v>57.98</v>
      </c>
    </row>
    <row r="55" spans="7:29">
      <c r="G55" t="s">
        <v>97</v>
      </c>
      <c r="H55" s="73">
        <v>192.3</v>
      </c>
      <c r="I55" s="46">
        <v>17.399999999999999</v>
      </c>
      <c r="J55" s="46">
        <v>38.659999999999997</v>
      </c>
      <c r="K55" s="46">
        <v>0</v>
      </c>
      <c r="L55" s="46">
        <v>14.5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262.86</v>
      </c>
      <c r="V55" s="74">
        <v>-3</v>
      </c>
      <c r="W55">
        <v>192.3</v>
      </c>
      <c r="X55">
        <v>17.399999999999999</v>
      </c>
      <c r="Y55">
        <v>-3</v>
      </c>
      <c r="Z55">
        <v>14.5</v>
      </c>
      <c r="AA55">
        <v>0</v>
      </c>
      <c r="AB55">
        <v>0</v>
      </c>
      <c r="AC55">
        <v>38.659999999999997</v>
      </c>
    </row>
    <row r="56" spans="7:29">
      <c r="G56" t="s">
        <v>98</v>
      </c>
      <c r="H56" s="73">
        <v>192.31</v>
      </c>
      <c r="I56" s="46">
        <v>21.26</v>
      </c>
      <c r="J56" s="46">
        <v>48.32</v>
      </c>
      <c r="K56" s="46">
        <v>0</v>
      </c>
      <c r="L56" s="46">
        <v>14.5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276.39</v>
      </c>
      <c r="V56" s="74">
        <v>-3</v>
      </c>
      <c r="W56">
        <v>192.31</v>
      </c>
      <c r="X56">
        <v>21.26</v>
      </c>
      <c r="Y56">
        <v>-3</v>
      </c>
      <c r="Z56">
        <v>14.5</v>
      </c>
      <c r="AA56">
        <v>0</v>
      </c>
      <c r="AB56">
        <v>0</v>
      </c>
      <c r="AC56">
        <v>48.32</v>
      </c>
    </row>
    <row r="57" spans="7:29">
      <c r="G57" t="s">
        <v>99</v>
      </c>
      <c r="H57" s="73">
        <v>186.51</v>
      </c>
      <c r="I57" s="46">
        <v>0</v>
      </c>
      <c r="J57" s="46">
        <v>43.49</v>
      </c>
      <c r="K57" s="46">
        <v>0</v>
      </c>
      <c r="L57" s="46">
        <v>14.98</v>
      </c>
      <c r="M57" s="74">
        <v>0</v>
      </c>
      <c r="N57" s="73">
        <v>0</v>
      </c>
      <c r="O57" s="46">
        <v>-15</v>
      </c>
      <c r="P57" s="46">
        <v>0</v>
      </c>
      <c r="Q57" s="46">
        <v>0</v>
      </c>
      <c r="R57" s="46">
        <v>0</v>
      </c>
      <c r="S57" s="74">
        <v>0</v>
      </c>
      <c r="U57" s="73">
        <v>244.98</v>
      </c>
      <c r="V57" s="74">
        <v>-18</v>
      </c>
      <c r="W57">
        <v>186.51</v>
      </c>
      <c r="X57">
        <v>-15</v>
      </c>
      <c r="Y57">
        <v>-3</v>
      </c>
      <c r="Z57">
        <v>14.98</v>
      </c>
      <c r="AA57">
        <v>0</v>
      </c>
      <c r="AB57">
        <v>0</v>
      </c>
      <c r="AC57">
        <v>43.49</v>
      </c>
    </row>
    <row r="58" spans="7:29">
      <c r="G58" t="s">
        <v>100</v>
      </c>
      <c r="H58" s="73">
        <v>141.09</v>
      </c>
      <c r="I58" s="46">
        <v>0</v>
      </c>
      <c r="J58" s="46">
        <v>43.49</v>
      </c>
      <c r="K58" s="46">
        <v>0</v>
      </c>
      <c r="L58" s="46">
        <v>15.46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200.04</v>
      </c>
      <c r="V58" s="74">
        <v>-3</v>
      </c>
      <c r="W58">
        <v>141.09</v>
      </c>
      <c r="X58">
        <v>0</v>
      </c>
      <c r="Y58">
        <v>-3</v>
      </c>
      <c r="Z58">
        <v>15.46</v>
      </c>
      <c r="AA58">
        <v>0</v>
      </c>
      <c r="AB58">
        <v>0</v>
      </c>
      <c r="AC58">
        <v>43.49</v>
      </c>
    </row>
    <row r="59" spans="7:29">
      <c r="G59" t="s">
        <v>101</v>
      </c>
      <c r="H59" s="73">
        <v>172.02</v>
      </c>
      <c r="I59" s="46">
        <v>82.14</v>
      </c>
      <c r="J59" s="46">
        <v>24.16</v>
      </c>
      <c r="K59" s="46">
        <v>0</v>
      </c>
      <c r="L59" s="46">
        <v>15.95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294.27</v>
      </c>
      <c r="V59" s="74">
        <v>-3</v>
      </c>
      <c r="W59">
        <v>172.02</v>
      </c>
      <c r="X59">
        <v>82.14</v>
      </c>
      <c r="Y59">
        <v>-3</v>
      </c>
      <c r="Z59">
        <v>15.95</v>
      </c>
      <c r="AA59">
        <v>0</v>
      </c>
      <c r="AB59">
        <v>0</v>
      </c>
      <c r="AC59">
        <v>24.16</v>
      </c>
    </row>
    <row r="60" spans="7:29">
      <c r="G60" t="s">
        <v>102</v>
      </c>
      <c r="H60" s="73">
        <v>187.47</v>
      </c>
      <c r="I60" s="46">
        <v>86.98</v>
      </c>
      <c r="J60" s="46">
        <v>19.329999999999998</v>
      </c>
      <c r="K60" s="46">
        <v>0</v>
      </c>
      <c r="L60" s="46">
        <v>15.95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309.73</v>
      </c>
      <c r="V60" s="74">
        <v>-3</v>
      </c>
      <c r="W60">
        <v>187.47</v>
      </c>
      <c r="X60">
        <v>86.98</v>
      </c>
      <c r="Y60">
        <v>-3</v>
      </c>
      <c r="Z60">
        <v>15.95</v>
      </c>
      <c r="AA60">
        <v>0</v>
      </c>
      <c r="AB60">
        <v>0</v>
      </c>
      <c r="AC60">
        <v>19.329999999999998</v>
      </c>
    </row>
    <row r="61" spans="7:29">
      <c r="G61" t="s">
        <v>103</v>
      </c>
      <c r="H61" s="73">
        <v>165.25</v>
      </c>
      <c r="I61" s="46">
        <v>86.98</v>
      </c>
      <c r="J61" s="46">
        <v>0</v>
      </c>
      <c r="K61" s="46">
        <v>0</v>
      </c>
      <c r="L61" s="46">
        <v>18.07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270.3</v>
      </c>
      <c r="V61" s="74">
        <v>-3</v>
      </c>
      <c r="W61">
        <v>165.25</v>
      </c>
      <c r="X61">
        <v>86.98</v>
      </c>
      <c r="Y61">
        <v>-3</v>
      </c>
      <c r="Z61">
        <v>18.07</v>
      </c>
      <c r="AA61">
        <v>0</v>
      </c>
      <c r="AB61">
        <v>0</v>
      </c>
      <c r="AC61">
        <v>0</v>
      </c>
    </row>
    <row r="62" spans="7:29">
      <c r="G62" t="s">
        <v>104</v>
      </c>
      <c r="H62" s="73">
        <v>164.29</v>
      </c>
      <c r="I62" s="46">
        <v>86.98</v>
      </c>
      <c r="J62" s="46">
        <v>0</v>
      </c>
      <c r="K62" s="46">
        <v>0</v>
      </c>
      <c r="L62" s="46">
        <v>18.36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269.63</v>
      </c>
      <c r="V62" s="74">
        <v>-3</v>
      </c>
      <c r="W62">
        <v>164.29</v>
      </c>
      <c r="X62">
        <v>86.98</v>
      </c>
      <c r="Y62">
        <v>-3</v>
      </c>
      <c r="Z62">
        <v>18.36</v>
      </c>
      <c r="AA62">
        <v>0</v>
      </c>
      <c r="AB62">
        <v>0</v>
      </c>
      <c r="AC62">
        <v>0</v>
      </c>
    </row>
    <row r="63" spans="7:29">
      <c r="G63" t="s">
        <v>105</v>
      </c>
      <c r="H63" s="73">
        <v>115.97</v>
      </c>
      <c r="I63" s="46">
        <v>93.74</v>
      </c>
      <c r="J63" s="46">
        <v>0</v>
      </c>
      <c r="K63" s="46">
        <v>0</v>
      </c>
      <c r="L63" s="46">
        <v>18.84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228.55</v>
      </c>
      <c r="V63" s="74">
        <v>-3</v>
      </c>
      <c r="W63">
        <v>115.97</v>
      </c>
      <c r="X63">
        <v>93.74</v>
      </c>
      <c r="Y63">
        <v>-3</v>
      </c>
      <c r="Z63">
        <v>18.84</v>
      </c>
      <c r="AA63">
        <v>0</v>
      </c>
      <c r="AB63">
        <v>0</v>
      </c>
      <c r="AC63">
        <v>0</v>
      </c>
    </row>
    <row r="64" spans="7:29">
      <c r="G64" t="s">
        <v>106</v>
      </c>
      <c r="H64" s="73">
        <v>96.64</v>
      </c>
      <c r="I64" s="46">
        <v>89.88</v>
      </c>
      <c r="J64" s="46">
        <v>19.329999999999998</v>
      </c>
      <c r="K64" s="46">
        <v>0</v>
      </c>
      <c r="L64" s="46">
        <v>19.13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224.98</v>
      </c>
      <c r="V64" s="74">
        <v>-3</v>
      </c>
      <c r="W64">
        <v>96.64</v>
      </c>
      <c r="X64">
        <v>89.88</v>
      </c>
      <c r="Y64">
        <v>-3</v>
      </c>
      <c r="Z64">
        <v>19.13</v>
      </c>
      <c r="AA64">
        <v>0</v>
      </c>
      <c r="AB64">
        <v>0</v>
      </c>
      <c r="AC64">
        <v>19.329999999999998</v>
      </c>
    </row>
    <row r="65" spans="7:29">
      <c r="G65" t="s">
        <v>107</v>
      </c>
      <c r="H65" s="73">
        <v>95.66</v>
      </c>
      <c r="I65" s="46">
        <v>73.45</v>
      </c>
      <c r="J65" s="46">
        <v>14.5</v>
      </c>
      <c r="K65" s="46">
        <v>0</v>
      </c>
      <c r="L65" s="46">
        <v>19.62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203.23</v>
      </c>
      <c r="V65" s="74">
        <v>-3</v>
      </c>
      <c r="W65">
        <v>95.66</v>
      </c>
      <c r="X65">
        <v>73.45</v>
      </c>
      <c r="Y65">
        <v>-3</v>
      </c>
      <c r="Z65">
        <v>19.62</v>
      </c>
      <c r="AA65">
        <v>0</v>
      </c>
      <c r="AB65">
        <v>0</v>
      </c>
      <c r="AC65">
        <v>14.5</v>
      </c>
    </row>
    <row r="66" spans="7:29">
      <c r="G66" t="s">
        <v>108</v>
      </c>
      <c r="H66" s="73">
        <v>108.24</v>
      </c>
      <c r="I66" s="46">
        <v>74.41</v>
      </c>
      <c r="J66" s="46">
        <v>14.5</v>
      </c>
      <c r="K66" s="46">
        <v>0</v>
      </c>
      <c r="L66" s="46">
        <v>19.809999999999999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216.96</v>
      </c>
      <c r="V66" s="74">
        <v>-3</v>
      </c>
      <c r="W66">
        <v>108.24</v>
      </c>
      <c r="X66">
        <v>74.41</v>
      </c>
      <c r="Y66">
        <v>-3</v>
      </c>
      <c r="Z66">
        <v>19.809999999999999</v>
      </c>
      <c r="AA66">
        <v>0</v>
      </c>
      <c r="AB66">
        <v>0</v>
      </c>
      <c r="AC66">
        <v>14.5</v>
      </c>
    </row>
    <row r="67" spans="7:29">
      <c r="G67" t="s">
        <v>109</v>
      </c>
      <c r="H67" s="73">
        <v>88.9</v>
      </c>
      <c r="I67" s="46">
        <v>54.12</v>
      </c>
      <c r="J67" s="46">
        <v>14.5</v>
      </c>
      <c r="K67" s="46">
        <v>0</v>
      </c>
      <c r="L67" s="46">
        <v>19.329999999999998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176.85</v>
      </c>
      <c r="V67" s="74">
        <v>-3</v>
      </c>
      <c r="W67">
        <v>88.9</v>
      </c>
      <c r="X67">
        <v>54.12</v>
      </c>
      <c r="Y67">
        <v>-3</v>
      </c>
      <c r="Z67">
        <v>19.329999999999998</v>
      </c>
      <c r="AA67">
        <v>0</v>
      </c>
      <c r="AB67">
        <v>0</v>
      </c>
      <c r="AC67">
        <v>14.5</v>
      </c>
    </row>
    <row r="68" spans="7:29">
      <c r="G68" t="s">
        <v>110</v>
      </c>
      <c r="H68" s="73">
        <v>48.32</v>
      </c>
      <c r="I68" s="46">
        <v>57.99</v>
      </c>
      <c r="J68" s="46">
        <v>9.66</v>
      </c>
      <c r="K68" s="46">
        <v>0</v>
      </c>
      <c r="L68" s="46">
        <v>18.36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134.33000000000001</v>
      </c>
      <c r="V68" s="74">
        <v>-3</v>
      </c>
      <c r="W68">
        <v>48.32</v>
      </c>
      <c r="X68">
        <v>57.99</v>
      </c>
      <c r="Y68">
        <v>-3</v>
      </c>
      <c r="Z68">
        <v>18.36</v>
      </c>
      <c r="AA68">
        <v>0</v>
      </c>
      <c r="AB68">
        <v>0</v>
      </c>
      <c r="AC68">
        <v>9.66</v>
      </c>
    </row>
    <row r="69" spans="7:29">
      <c r="G69" t="s">
        <v>111</v>
      </c>
      <c r="H69" s="73">
        <v>34.79</v>
      </c>
      <c r="I69" s="46">
        <v>60.88</v>
      </c>
      <c r="J69" s="46">
        <v>0</v>
      </c>
      <c r="K69" s="46">
        <v>0</v>
      </c>
      <c r="L69" s="46">
        <v>17.399999999999999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113.07</v>
      </c>
      <c r="V69" s="74">
        <v>-3</v>
      </c>
      <c r="W69">
        <v>34.79</v>
      </c>
      <c r="X69">
        <v>60.88</v>
      </c>
      <c r="Y69">
        <v>-3</v>
      </c>
      <c r="Z69">
        <v>17.399999999999999</v>
      </c>
      <c r="AA69">
        <v>0</v>
      </c>
      <c r="AB69">
        <v>0</v>
      </c>
      <c r="AC69">
        <v>0</v>
      </c>
    </row>
    <row r="70" spans="7:29">
      <c r="G70" t="s">
        <v>112</v>
      </c>
      <c r="H70" s="73">
        <v>13.53</v>
      </c>
      <c r="I70" s="46">
        <v>57.99</v>
      </c>
      <c r="J70" s="46">
        <v>0</v>
      </c>
      <c r="K70" s="46">
        <v>0</v>
      </c>
      <c r="L70" s="46">
        <v>16.91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88.43</v>
      </c>
      <c r="V70" s="74">
        <v>-3</v>
      </c>
      <c r="W70">
        <v>13.53</v>
      </c>
      <c r="X70">
        <v>57.99</v>
      </c>
      <c r="Y70">
        <v>-3</v>
      </c>
      <c r="Z70">
        <v>16.91</v>
      </c>
      <c r="AA70">
        <v>0</v>
      </c>
      <c r="AB70">
        <v>0</v>
      </c>
      <c r="AC70">
        <v>0</v>
      </c>
    </row>
    <row r="71" spans="7:29">
      <c r="G71" t="s">
        <v>113</v>
      </c>
      <c r="H71" s="73">
        <v>33.82</v>
      </c>
      <c r="I71" s="46">
        <v>64.75</v>
      </c>
      <c r="J71" s="46">
        <v>28.99</v>
      </c>
      <c r="K71" s="46">
        <v>0</v>
      </c>
      <c r="L71" s="46">
        <v>16.43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143.99</v>
      </c>
      <c r="V71" s="74">
        <v>-3</v>
      </c>
      <c r="W71">
        <v>33.82</v>
      </c>
      <c r="X71">
        <v>64.75</v>
      </c>
      <c r="Y71">
        <v>-3</v>
      </c>
      <c r="Z71">
        <v>16.43</v>
      </c>
      <c r="AA71">
        <v>0</v>
      </c>
      <c r="AB71">
        <v>0</v>
      </c>
      <c r="AC71">
        <v>28.99</v>
      </c>
    </row>
    <row r="72" spans="7:29">
      <c r="G72" t="s">
        <v>114</v>
      </c>
      <c r="H72" s="73">
        <v>47.35</v>
      </c>
      <c r="I72" s="46">
        <v>63.79</v>
      </c>
      <c r="J72" s="46">
        <v>27.06</v>
      </c>
      <c r="K72" s="46">
        <v>0</v>
      </c>
      <c r="L72" s="46">
        <v>15.46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153.66</v>
      </c>
      <c r="V72" s="74">
        <v>-3</v>
      </c>
      <c r="W72">
        <v>47.35</v>
      </c>
      <c r="X72">
        <v>63.79</v>
      </c>
      <c r="Y72">
        <v>-3</v>
      </c>
      <c r="Z72">
        <v>15.46</v>
      </c>
      <c r="AA72">
        <v>0</v>
      </c>
      <c r="AB72">
        <v>0</v>
      </c>
      <c r="AC72">
        <v>27.06</v>
      </c>
    </row>
    <row r="73" spans="7:29">
      <c r="G73" t="s">
        <v>115</v>
      </c>
      <c r="H73" s="73">
        <v>104.37</v>
      </c>
      <c r="I73" s="46">
        <v>0</v>
      </c>
      <c r="J73" s="46">
        <v>42.52</v>
      </c>
      <c r="K73" s="46">
        <v>0</v>
      </c>
      <c r="L73" s="46">
        <v>13.53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160.41999999999999</v>
      </c>
      <c r="V73" s="74">
        <v>-3</v>
      </c>
      <c r="W73">
        <v>104.37</v>
      </c>
      <c r="X73">
        <v>0</v>
      </c>
      <c r="Y73">
        <v>-3</v>
      </c>
      <c r="Z73">
        <v>13.53</v>
      </c>
      <c r="AA73">
        <v>0</v>
      </c>
      <c r="AB73">
        <v>0</v>
      </c>
      <c r="AC73">
        <v>42.52</v>
      </c>
    </row>
    <row r="74" spans="7:29">
      <c r="G74" t="s">
        <v>116</v>
      </c>
      <c r="H74" s="73">
        <v>103.41</v>
      </c>
      <c r="I74" s="46">
        <v>0</v>
      </c>
      <c r="J74" s="46">
        <v>31.89</v>
      </c>
      <c r="K74" s="46">
        <v>0</v>
      </c>
      <c r="L74" s="46">
        <v>12.56</v>
      </c>
      <c r="M74" s="74">
        <v>0</v>
      </c>
      <c r="N74" s="73">
        <v>0</v>
      </c>
      <c r="O74" s="46">
        <v>-10</v>
      </c>
      <c r="P74" s="46">
        <v>0</v>
      </c>
      <c r="Q74" s="46">
        <v>0</v>
      </c>
      <c r="R74" s="46">
        <v>0</v>
      </c>
      <c r="S74" s="74">
        <v>0</v>
      </c>
      <c r="U74" s="73">
        <v>147.86000000000001</v>
      </c>
      <c r="V74" s="74">
        <v>-13</v>
      </c>
      <c r="W74">
        <v>103.41</v>
      </c>
      <c r="X74">
        <v>-10</v>
      </c>
      <c r="Y74">
        <v>-3</v>
      </c>
      <c r="Z74">
        <v>12.56</v>
      </c>
      <c r="AA74">
        <v>0</v>
      </c>
      <c r="AB74">
        <v>0</v>
      </c>
      <c r="AC74">
        <v>31.89</v>
      </c>
    </row>
    <row r="75" spans="7:29">
      <c r="G75" t="s">
        <v>117</v>
      </c>
      <c r="H75" s="73">
        <v>172.99</v>
      </c>
      <c r="I75" s="46">
        <v>87.94</v>
      </c>
      <c r="J75" s="46">
        <v>53.15</v>
      </c>
      <c r="K75" s="46">
        <v>0</v>
      </c>
      <c r="L75" s="46">
        <v>11.6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325.68</v>
      </c>
      <c r="V75" s="74">
        <v>-3</v>
      </c>
      <c r="W75">
        <v>172.99</v>
      </c>
      <c r="X75">
        <v>87.94</v>
      </c>
      <c r="Y75">
        <v>-3</v>
      </c>
      <c r="Z75">
        <v>11.6</v>
      </c>
      <c r="AA75">
        <v>0</v>
      </c>
      <c r="AB75">
        <v>0</v>
      </c>
      <c r="AC75">
        <v>53.15</v>
      </c>
    </row>
    <row r="76" spans="7:29">
      <c r="G76" t="s">
        <v>118</v>
      </c>
      <c r="H76" s="73">
        <v>172.99</v>
      </c>
      <c r="I76" s="46">
        <v>68.61</v>
      </c>
      <c r="J76" s="46">
        <v>54.12</v>
      </c>
      <c r="K76" s="46">
        <v>0</v>
      </c>
      <c r="L76" s="46">
        <v>11.11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306.83</v>
      </c>
      <c r="V76" s="74">
        <v>-3</v>
      </c>
      <c r="W76">
        <v>172.99</v>
      </c>
      <c r="X76">
        <v>68.61</v>
      </c>
      <c r="Y76">
        <v>-3</v>
      </c>
      <c r="Z76">
        <v>11.11</v>
      </c>
      <c r="AA76">
        <v>0</v>
      </c>
      <c r="AB76">
        <v>0</v>
      </c>
      <c r="AC76">
        <v>54.12</v>
      </c>
    </row>
    <row r="77" spans="7:29">
      <c r="G77" t="s">
        <v>119</v>
      </c>
      <c r="H77" s="73">
        <v>102.44</v>
      </c>
      <c r="I77" s="46">
        <v>24.16</v>
      </c>
      <c r="J77" s="46">
        <v>30.92</v>
      </c>
      <c r="K77" s="46">
        <v>0</v>
      </c>
      <c r="L77" s="46">
        <v>10.63</v>
      </c>
      <c r="M77" s="74">
        <v>0</v>
      </c>
      <c r="N77" s="73">
        <v>0</v>
      </c>
      <c r="O77" s="46">
        <v>0</v>
      </c>
      <c r="P77" s="46">
        <v>0</v>
      </c>
      <c r="Q77" s="46">
        <v>-17</v>
      </c>
      <c r="R77" s="46">
        <v>0</v>
      </c>
      <c r="S77" s="74">
        <v>0</v>
      </c>
      <c r="U77" s="73">
        <v>168.15</v>
      </c>
      <c r="V77" s="74">
        <v>-20</v>
      </c>
      <c r="W77">
        <v>102.44</v>
      </c>
      <c r="X77">
        <v>24.16</v>
      </c>
      <c r="Y77">
        <v>-3</v>
      </c>
      <c r="Z77">
        <v>10.63</v>
      </c>
      <c r="AA77">
        <v>-17</v>
      </c>
      <c r="AB77">
        <v>0</v>
      </c>
      <c r="AC77">
        <v>30.92</v>
      </c>
    </row>
    <row r="78" spans="7:29">
      <c r="G78" t="s">
        <v>120</v>
      </c>
      <c r="H78" s="73">
        <v>107.27</v>
      </c>
      <c r="I78" s="46">
        <v>0</v>
      </c>
      <c r="J78" s="46">
        <v>0</v>
      </c>
      <c r="K78" s="46">
        <v>0</v>
      </c>
      <c r="L78" s="46">
        <v>10.63</v>
      </c>
      <c r="M78" s="74">
        <v>0</v>
      </c>
      <c r="N78" s="73">
        <v>0</v>
      </c>
      <c r="O78" s="46">
        <v>0</v>
      </c>
      <c r="P78" s="46">
        <v>-43</v>
      </c>
      <c r="Q78" s="46">
        <v>-23</v>
      </c>
      <c r="R78" s="46">
        <v>0</v>
      </c>
      <c r="S78" s="74">
        <v>0</v>
      </c>
      <c r="U78" s="73">
        <v>117.9</v>
      </c>
      <c r="V78" s="74">
        <v>-69</v>
      </c>
      <c r="W78">
        <v>107.27</v>
      </c>
      <c r="X78">
        <v>0</v>
      </c>
      <c r="Y78">
        <v>-3</v>
      </c>
      <c r="Z78">
        <v>10.63</v>
      </c>
      <c r="AA78">
        <v>-23</v>
      </c>
      <c r="AB78">
        <v>0</v>
      </c>
      <c r="AC78">
        <v>-43</v>
      </c>
    </row>
    <row r="79" spans="7:29">
      <c r="G79" t="s">
        <v>121</v>
      </c>
      <c r="H79" s="73">
        <v>83.11</v>
      </c>
      <c r="I79" s="46">
        <v>0</v>
      </c>
      <c r="J79" s="46">
        <v>0</v>
      </c>
      <c r="K79" s="46">
        <v>0</v>
      </c>
      <c r="L79" s="46">
        <v>10.63</v>
      </c>
      <c r="M79" s="74">
        <v>0</v>
      </c>
      <c r="N79" s="73">
        <v>0</v>
      </c>
      <c r="O79" s="46">
        <v>0</v>
      </c>
      <c r="P79" s="46">
        <v>-271</v>
      </c>
      <c r="Q79" s="46">
        <v>-31</v>
      </c>
      <c r="R79" s="46">
        <v>0</v>
      </c>
      <c r="S79" s="74">
        <v>0</v>
      </c>
      <c r="U79" s="73">
        <v>93.74</v>
      </c>
      <c r="V79" s="74">
        <v>-302</v>
      </c>
      <c r="W79">
        <v>83.11</v>
      </c>
      <c r="X79">
        <v>0</v>
      </c>
      <c r="Y79">
        <v>0</v>
      </c>
      <c r="Z79">
        <v>10.63</v>
      </c>
      <c r="AA79">
        <v>-31</v>
      </c>
      <c r="AB79">
        <v>0</v>
      </c>
      <c r="AC79">
        <v>-271</v>
      </c>
    </row>
    <row r="80" spans="7:29">
      <c r="G80" t="s">
        <v>122</v>
      </c>
      <c r="H80" s="73">
        <v>127.57</v>
      </c>
      <c r="I80" s="46">
        <v>0</v>
      </c>
      <c r="J80" s="46">
        <v>0</v>
      </c>
      <c r="K80" s="46">
        <v>0</v>
      </c>
      <c r="L80" s="46">
        <v>10.63</v>
      </c>
      <c r="M80" s="74">
        <v>0</v>
      </c>
      <c r="N80" s="73">
        <v>0</v>
      </c>
      <c r="O80" s="46">
        <v>0</v>
      </c>
      <c r="P80" s="46">
        <v>-260</v>
      </c>
      <c r="Q80" s="46">
        <v>-40</v>
      </c>
      <c r="R80" s="46">
        <v>0</v>
      </c>
      <c r="S80" s="74">
        <v>0</v>
      </c>
      <c r="U80" s="73">
        <v>138.19999999999999</v>
      </c>
      <c r="V80" s="74">
        <v>-300</v>
      </c>
      <c r="W80">
        <v>127.57</v>
      </c>
      <c r="X80">
        <v>0</v>
      </c>
      <c r="Y80">
        <v>0</v>
      </c>
      <c r="Z80">
        <v>10.63</v>
      </c>
      <c r="AA80">
        <v>-40</v>
      </c>
      <c r="AB80">
        <v>0</v>
      </c>
      <c r="AC80">
        <v>-260</v>
      </c>
    </row>
    <row r="81" spans="7:29">
      <c r="G81" t="s">
        <v>123</v>
      </c>
      <c r="H81" s="73">
        <v>126.6</v>
      </c>
      <c r="I81" s="46">
        <v>0</v>
      </c>
      <c r="J81" s="46">
        <v>0</v>
      </c>
      <c r="K81" s="46">
        <v>0</v>
      </c>
      <c r="L81" s="46">
        <v>10.63</v>
      </c>
      <c r="M81" s="74">
        <v>0</v>
      </c>
      <c r="N81" s="73">
        <v>0</v>
      </c>
      <c r="O81" s="46">
        <v>-15</v>
      </c>
      <c r="P81" s="46">
        <v>-259</v>
      </c>
      <c r="Q81" s="46">
        <v>-31</v>
      </c>
      <c r="R81" s="46">
        <v>0</v>
      </c>
      <c r="S81" s="74">
        <v>0</v>
      </c>
      <c r="U81" s="73">
        <v>137.22999999999999</v>
      </c>
      <c r="V81" s="74">
        <v>-305</v>
      </c>
      <c r="W81">
        <v>126.6</v>
      </c>
      <c r="X81">
        <v>-15</v>
      </c>
      <c r="Y81">
        <v>0</v>
      </c>
      <c r="Z81">
        <v>10.63</v>
      </c>
      <c r="AA81">
        <v>-31</v>
      </c>
      <c r="AB81">
        <v>0</v>
      </c>
      <c r="AC81">
        <v>-259</v>
      </c>
    </row>
    <row r="82" spans="7:29">
      <c r="G82" t="s">
        <v>124</v>
      </c>
      <c r="H82" s="73">
        <v>163.32</v>
      </c>
      <c r="I82" s="46">
        <v>0</v>
      </c>
      <c r="J82" s="46">
        <v>0</v>
      </c>
      <c r="K82" s="46">
        <v>0</v>
      </c>
      <c r="L82" s="46">
        <v>11.6</v>
      </c>
      <c r="M82" s="74">
        <v>0</v>
      </c>
      <c r="N82" s="73">
        <v>0</v>
      </c>
      <c r="O82" s="46">
        <v>-15</v>
      </c>
      <c r="P82" s="46">
        <v>-249</v>
      </c>
      <c r="Q82" s="46">
        <v>-34</v>
      </c>
      <c r="R82" s="46">
        <v>0</v>
      </c>
      <c r="S82" s="74">
        <v>0</v>
      </c>
      <c r="U82" s="73">
        <v>174.92</v>
      </c>
      <c r="V82" s="74">
        <v>-298</v>
      </c>
      <c r="W82">
        <v>163.32</v>
      </c>
      <c r="X82">
        <v>-15</v>
      </c>
      <c r="Y82">
        <v>0</v>
      </c>
      <c r="Z82">
        <v>11.6</v>
      </c>
      <c r="AA82">
        <v>-34</v>
      </c>
      <c r="AB82">
        <v>0</v>
      </c>
      <c r="AC82">
        <v>-249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11.6</v>
      </c>
      <c r="M83" s="74">
        <v>0</v>
      </c>
      <c r="N83" s="73">
        <v>-125</v>
      </c>
      <c r="O83" s="46">
        <v>0</v>
      </c>
      <c r="P83" s="46">
        <v>-278</v>
      </c>
      <c r="Q83" s="46">
        <v>-39</v>
      </c>
      <c r="R83" s="46">
        <v>0</v>
      </c>
      <c r="S83" s="74">
        <v>0</v>
      </c>
      <c r="U83" s="73">
        <v>11.6</v>
      </c>
      <c r="V83" s="74">
        <v>-442</v>
      </c>
      <c r="W83">
        <v>-125</v>
      </c>
      <c r="X83">
        <v>0</v>
      </c>
      <c r="Y83">
        <v>0</v>
      </c>
      <c r="Z83">
        <v>11.6</v>
      </c>
      <c r="AA83">
        <v>-39</v>
      </c>
      <c r="AB83">
        <v>0</v>
      </c>
      <c r="AC83">
        <v>-278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11.11</v>
      </c>
      <c r="M84" s="74">
        <v>0</v>
      </c>
      <c r="N84" s="73">
        <v>-70</v>
      </c>
      <c r="O84" s="46">
        <v>0</v>
      </c>
      <c r="P84" s="46">
        <v>-272</v>
      </c>
      <c r="Q84" s="46">
        <v>-44</v>
      </c>
      <c r="R84" s="46">
        <v>0</v>
      </c>
      <c r="S84" s="74">
        <v>0</v>
      </c>
      <c r="U84" s="73">
        <v>11.11</v>
      </c>
      <c r="V84" s="74">
        <v>-386</v>
      </c>
      <c r="W84">
        <v>-70</v>
      </c>
      <c r="X84">
        <v>0</v>
      </c>
      <c r="Y84">
        <v>0</v>
      </c>
      <c r="Z84">
        <v>11.11</v>
      </c>
      <c r="AA84">
        <v>-44</v>
      </c>
      <c r="AB84">
        <v>0</v>
      </c>
      <c r="AC84">
        <v>-272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8.68</v>
      </c>
      <c r="M85" s="74">
        <v>0.75</v>
      </c>
      <c r="N85" s="73">
        <v>-68</v>
      </c>
      <c r="O85" s="46">
        <v>-18</v>
      </c>
      <c r="P85" s="46">
        <v>-276</v>
      </c>
      <c r="Q85" s="46">
        <v>-48</v>
      </c>
      <c r="R85" s="46">
        <v>0</v>
      </c>
      <c r="S85" s="74">
        <v>0</v>
      </c>
      <c r="U85" s="73">
        <v>9.43</v>
      </c>
      <c r="V85" s="74">
        <v>-410</v>
      </c>
      <c r="W85">
        <v>-68</v>
      </c>
      <c r="X85">
        <v>-18</v>
      </c>
      <c r="Y85">
        <v>0</v>
      </c>
      <c r="Z85">
        <v>8.68</v>
      </c>
      <c r="AA85">
        <v>-48</v>
      </c>
      <c r="AB85">
        <v>0.75</v>
      </c>
      <c r="AC85">
        <v>-276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7.42</v>
      </c>
      <c r="M86" s="74">
        <v>1.42</v>
      </c>
      <c r="N86" s="73">
        <v>-50</v>
      </c>
      <c r="O86" s="46">
        <v>0</v>
      </c>
      <c r="P86" s="46">
        <v>-272</v>
      </c>
      <c r="Q86" s="46">
        <v>-51</v>
      </c>
      <c r="R86" s="46">
        <v>0</v>
      </c>
      <c r="S86" s="74">
        <v>0</v>
      </c>
      <c r="U86" s="73">
        <v>8.84</v>
      </c>
      <c r="V86" s="74">
        <v>-373</v>
      </c>
      <c r="W86">
        <v>-50</v>
      </c>
      <c r="X86">
        <v>0</v>
      </c>
      <c r="Y86">
        <v>0</v>
      </c>
      <c r="Z86">
        <v>7.42</v>
      </c>
      <c r="AA86">
        <v>-51</v>
      </c>
      <c r="AB86">
        <v>1.42</v>
      </c>
      <c r="AC86">
        <v>-272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7.78</v>
      </c>
      <c r="M87" s="74">
        <v>3.63</v>
      </c>
      <c r="N87" s="73">
        <v>-96</v>
      </c>
      <c r="O87" s="46">
        <v>-65</v>
      </c>
      <c r="P87" s="46">
        <v>-261</v>
      </c>
      <c r="Q87" s="46">
        <v>-53</v>
      </c>
      <c r="R87" s="46">
        <v>0</v>
      </c>
      <c r="S87" s="74">
        <v>0</v>
      </c>
      <c r="U87" s="73">
        <v>11.41</v>
      </c>
      <c r="V87" s="74">
        <v>-475</v>
      </c>
      <c r="W87">
        <v>-96</v>
      </c>
      <c r="X87">
        <v>-65</v>
      </c>
      <c r="Y87">
        <v>0</v>
      </c>
      <c r="Z87">
        <v>7.78</v>
      </c>
      <c r="AA87">
        <v>-53</v>
      </c>
      <c r="AB87">
        <v>3.63</v>
      </c>
      <c r="AC87">
        <v>-261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7.28</v>
      </c>
      <c r="M88" s="74">
        <v>3.64</v>
      </c>
      <c r="N88" s="73">
        <v>-31</v>
      </c>
      <c r="O88" s="46">
        <v>-28</v>
      </c>
      <c r="P88" s="46">
        <v>-204</v>
      </c>
      <c r="Q88" s="46">
        <v>-52</v>
      </c>
      <c r="R88" s="46">
        <v>0</v>
      </c>
      <c r="S88" s="74">
        <v>0</v>
      </c>
      <c r="U88" s="73">
        <v>10.92</v>
      </c>
      <c r="V88" s="74">
        <v>-315</v>
      </c>
      <c r="W88">
        <v>-31</v>
      </c>
      <c r="X88">
        <v>-28</v>
      </c>
      <c r="Y88">
        <v>0</v>
      </c>
      <c r="Z88">
        <v>7.28</v>
      </c>
      <c r="AA88">
        <v>-52</v>
      </c>
      <c r="AB88">
        <v>3.64</v>
      </c>
      <c r="AC88">
        <v>-204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5.46</v>
      </c>
      <c r="M89" s="74">
        <v>1.91</v>
      </c>
      <c r="N89" s="73">
        <v>0</v>
      </c>
      <c r="O89" s="46">
        <v>-30</v>
      </c>
      <c r="P89" s="46">
        <v>-148</v>
      </c>
      <c r="Q89" s="46">
        <v>-53</v>
      </c>
      <c r="R89" s="46">
        <v>0</v>
      </c>
      <c r="S89" s="74">
        <v>0</v>
      </c>
      <c r="U89" s="73">
        <v>7.37</v>
      </c>
      <c r="V89" s="74">
        <v>-231</v>
      </c>
      <c r="W89">
        <v>0</v>
      </c>
      <c r="X89">
        <v>-30</v>
      </c>
      <c r="Y89">
        <v>0</v>
      </c>
      <c r="Z89">
        <v>5.46</v>
      </c>
      <c r="AA89">
        <v>-53</v>
      </c>
      <c r="AB89">
        <v>1.91</v>
      </c>
      <c r="AC89">
        <v>-148</v>
      </c>
    </row>
    <row r="90" spans="7:29">
      <c r="G90" t="s">
        <v>132</v>
      </c>
      <c r="H90" s="73">
        <v>9.9499999999999993</v>
      </c>
      <c r="I90" s="46">
        <v>0</v>
      </c>
      <c r="J90" s="46">
        <v>0</v>
      </c>
      <c r="K90" s="46">
        <v>0</v>
      </c>
      <c r="L90" s="46">
        <v>4.9800000000000004</v>
      </c>
      <c r="M90" s="74">
        <v>1.08</v>
      </c>
      <c r="N90" s="73">
        <v>0</v>
      </c>
      <c r="O90" s="46">
        <v>0</v>
      </c>
      <c r="P90" s="46">
        <v>-126</v>
      </c>
      <c r="Q90" s="46">
        <v>-54</v>
      </c>
      <c r="R90" s="46">
        <v>0</v>
      </c>
      <c r="S90" s="74">
        <v>0</v>
      </c>
      <c r="U90" s="73">
        <v>16.010000000000002</v>
      </c>
      <c r="V90" s="74">
        <v>-180</v>
      </c>
      <c r="W90">
        <v>9.9499999999999993</v>
      </c>
      <c r="X90">
        <v>0</v>
      </c>
      <c r="Y90">
        <v>0</v>
      </c>
      <c r="Z90">
        <v>4.9800000000000004</v>
      </c>
      <c r="AA90">
        <v>-54</v>
      </c>
      <c r="AB90">
        <v>1.08</v>
      </c>
      <c r="AC90">
        <v>-126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4.6900000000000004</v>
      </c>
      <c r="M91" s="74">
        <v>0.86</v>
      </c>
      <c r="N91" s="73">
        <v>-45</v>
      </c>
      <c r="O91" s="46">
        <v>-20</v>
      </c>
      <c r="P91" s="46">
        <v>-10</v>
      </c>
      <c r="Q91" s="46">
        <v>-60</v>
      </c>
      <c r="R91" s="46">
        <v>0</v>
      </c>
      <c r="S91" s="74">
        <v>0</v>
      </c>
      <c r="U91" s="73">
        <v>5.55</v>
      </c>
      <c r="V91" s="74">
        <v>-135</v>
      </c>
      <c r="W91">
        <v>-45</v>
      </c>
      <c r="X91">
        <v>-20</v>
      </c>
      <c r="Y91">
        <v>0</v>
      </c>
      <c r="Z91">
        <v>4.6900000000000004</v>
      </c>
      <c r="AA91">
        <v>-60</v>
      </c>
      <c r="AB91">
        <v>0.86</v>
      </c>
      <c r="AC91">
        <v>-10</v>
      </c>
    </row>
    <row r="92" spans="7:29">
      <c r="G92" t="s">
        <v>134</v>
      </c>
      <c r="H92" s="73">
        <v>0</v>
      </c>
      <c r="I92" s="46">
        <v>4.71</v>
      </c>
      <c r="J92" s="46">
        <v>11.77</v>
      </c>
      <c r="K92" s="46">
        <v>0</v>
      </c>
      <c r="L92" s="46">
        <v>4.71</v>
      </c>
      <c r="M92" s="74">
        <v>0.19</v>
      </c>
      <c r="N92" s="73">
        <v>-9</v>
      </c>
      <c r="O92" s="46">
        <v>0</v>
      </c>
      <c r="P92" s="46">
        <v>0</v>
      </c>
      <c r="Q92" s="46">
        <v>-60</v>
      </c>
      <c r="R92" s="46">
        <v>0</v>
      </c>
      <c r="S92" s="74">
        <v>0</v>
      </c>
      <c r="U92" s="73">
        <v>21.38</v>
      </c>
      <c r="V92" s="74">
        <v>-69</v>
      </c>
      <c r="W92">
        <v>-9</v>
      </c>
      <c r="X92">
        <v>4.71</v>
      </c>
      <c r="Y92">
        <v>0</v>
      </c>
      <c r="Z92">
        <v>4.71</v>
      </c>
      <c r="AA92">
        <v>-60</v>
      </c>
      <c r="AB92">
        <v>0.19</v>
      </c>
      <c r="AC92">
        <v>11.77</v>
      </c>
    </row>
    <row r="93" spans="7:29">
      <c r="G93" t="s">
        <v>135</v>
      </c>
      <c r="H93" s="73">
        <v>60.74</v>
      </c>
      <c r="I93" s="46">
        <v>0</v>
      </c>
      <c r="J93" s="46">
        <v>60.05</v>
      </c>
      <c r="K93" s="46">
        <v>0</v>
      </c>
      <c r="L93" s="46">
        <v>4.12</v>
      </c>
      <c r="M93" s="74">
        <v>0.2</v>
      </c>
      <c r="N93" s="73">
        <v>0</v>
      </c>
      <c r="O93" s="46">
        <v>0</v>
      </c>
      <c r="P93" s="46">
        <v>0</v>
      </c>
      <c r="Q93" s="46">
        <v>-60</v>
      </c>
      <c r="R93" s="46">
        <v>0</v>
      </c>
      <c r="S93" s="74">
        <v>0</v>
      </c>
      <c r="U93" s="73">
        <v>125.11</v>
      </c>
      <c r="V93" s="74">
        <v>-60</v>
      </c>
      <c r="W93">
        <v>60.74</v>
      </c>
      <c r="X93">
        <v>0</v>
      </c>
      <c r="Y93">
        <v>0</v>
      </c>
      <c r="Z93">
        <v>4.12</v>
      </c>
      <c r="AA93">
        <v>-60</v>
      </c>
      <c r="AB93">
        <v>0.2</v>
      </c>
      <c r="AC93">
        <v>60.05</v>
      </c>
    </row>
    <row r="94" spans="7:29">
      <c r="G94" t="s">
        <v>136</v>
      </c>
      <c r="H94" s="73">
        <v>63.6</v>
      </c>
      <c r="I94" s="46">
        <v>15.47</v>
      </c>
      <c r="J94" s="46">
        <v>89.38</v>
      </c>
      <c r="K94" s="46">
        <v>0</v>
      </c>
      <c r="L94" s="46">
        <v>4.13</v>
      </c>
      <c r="M94" s="74">
        <v>0.51</v>
      </c>
      <c r="N94" s="73">
        <v>0</v>
      </c>
      <c r="O94" s="46">
        <v>0</v>
      </c>
      <c r="P94" s="46">
        <v>0</v>
      </c>
      <c r="Q94" s="46">
        <v>-60</v>
      </c>
      <c r="R94" s="46">
        <v>0</v>
      </c>
      <c r="S94" s="74">
        <v>0</v>
      </c>
      <c r="U94" s="73">
        <v>173.09</v>
      </c>
      <c r="V94" s="74">
        <v>-60</v>
      </c>
      <c r="W94">
        <v>63.6</v>
      </c>
      <c r="X94">
        <v>15.47</v>
      </c>
      <c r="Y94">
        <v>0</v>
      </c>
      <c r="Z94">
        <v>4.13</v>
      </c>
      <c r="AA94">
        <v>-60</v>
      </c>
      <c r="AB94">
        <v>0.51</v>
      </c>
      <c r="AC94">
        <v>89.38</v>
      </c>
    </row>
    <row r="95" spans="7:29">
      <c r="G95" t="s">
        <v>137</v>
      </c>
      <c r="H95" s="73">
        <v>75.03</v>
      </c>
      <c r="I95" s="46">
        <v>23.14</v>
      </c>
      <c r="J95" s="46">
        <v>120.64</v>
      </c>
      <c r="K95" s="46">
        <v>0</v>
      </c>
      <c r="L95" s="46">
        <v>3.63</v>
      </c>
      <c r="M95" s="74">
        <v>0.96</v>
      </c>
      <c r="N95" s="73">
        <v>0</v>
      </c>
      <c r="O95" s="46">
        <v>0</v>
      </c>
      <c r="P95" s="46">
        <v>0</v>
      </c>
      <c r="Q95" s="46">
        <v>-60</v>
      </c>
      <c r="R95" s="46">
        <v>0</v>
      </c>
      <c r="S95" s="74">
        <v>0</v>
      </c>
      <c r="U95" s="73">
        <v>223.4</v>
      </c>
      <c r="V95" s="74">
        <v>-60</v>
      </c>
      <c r="W95">
        <v>75.03</v>
      </c>
      <c r="X95">
        <v>23.14</v>
      </c>
      <c r="Y95">
        <v>0</v>
      </c>
      <c r="Z95">
        <v>3.63</v>
      </c>
      <c r="AA95">
        <v>-60</v>
      </c>
      <c r="AB95">
        <v>0.96</v>
      </c>
      <c r="AC95">
        <v>120.64</v>
      </c>
    </row>
    <row r="96" spans="7:29">
      <c r="G96" t="s">
        <v>138</v>
      </c>
      <c r="H96" s="73">
        <v>74.16</v>
      </c>
      <c r="I96" s="46">
        <v>27.99</v>
      </c>
      <c r="J96" s="46">
        <v>167.91</v>
      </c>
      <c r="K96" s="46">
        <v>0</v>
      </c>
      <c r="L96" s="46">
        <v>3.85</v>
      </c>
      <c r="M96" s="74">
        <v>1.08</v>
      </c>
      <c r="N96" s="73">
        <v>0</v>
      </c>
      <c r="O96" s="46">
        <v>0</v>
      </c>
      <c r="P96" s="46">
        <v>0</v>
      </c>
      <c r="Q96" s="46">
        <v>-60</v>
      </c>
      <c r="R96" s="46">
        <v>0</v>
      </c>
      <c r="S96" s="74">
        <v>0</v>
      </c>
      <c r="U96" s="73">
        <v>274.99</v>
      </c>
      <c r="V96" s="74">
        <v>-60</v>
      </c>
      <c r="W96">
        <v>74.16</v>
      </c>
      <c r="X96">
        <v>27.99</v>
      </c>
      <c r="Y96">
        <v>0</v>
      </c>
      <c r="Z96">
        <v>3.85</v>
      </c>
      <c r="AA96">
        <v>-60</v>
      </c>
      <c r="AB96">
        <v>1.08</v>
      </c>
      <c r="AC96">
        <v>167.91</v>
      </c>
    </row>
    <row r="97" spans="1:83">
      <c r="G97" t="s">
        <v>139</v>
      </c>
      <c r="H97" s="73">
        <v>119.84</v>
      </c>
      <c r="I97" s="46">
        <v>30.67</v>
      </c>
      <c r="J97" s="46">
        <v>122.72</v>
      </c>
      <c r="K97" s="46">
        <v>0</v>
      </c>
      <c r="L97" s="46">
        <v>4.5</v>
      </c>
      <c r="M97" s="74">
        <v>1.1000000000000001</v>
      </c>
      <c r="N97" s="73">
        <v>0</v>
      </c>
      <c r="O97" s="46">
        <v>0</v>
      </c>
      <c r="P97" s="46">
        <v>0</v>
      </c>
      <c r="Q97" s="46">
        <v>-60</v>
      </c>
      <c r="R97" s="46">
        <v>0</v>
      </c>
      <c r="S97" s="74">
        <v>0</v>
      </c>
      <c r="U97" s="73">
        <v>278.83</v>
      </c>
      <c r="V97" s="74">
        <v>-60</v>
      </c>
      <c r="W97">
        <v>119.84</v>
      </c>
      <c r="X97">
        <v>30.67</v>
      </c>
      <c r="Y97">
        <v>0</v>
      </c>
      <c r="Z97">
        <v>4.5</v>
      </c>
      <c r="AA97">
        <v>-60</v>
      </c>
      <c r="AB97">
        <v>1.1000000000000001</v>
      </c>
      <c r="AC97">
        <v>122.72</v>
      </c>
    </row>
    <row r="98" spans="1:83">
      <c r="G98" t="s">
        <v>140</v>
      </c>
      <c r="H98" s="73">
        <v>111.43</v>
      </c>
      <c r="I98" s="46">
        <v>31.32</v>
      </c>
      <c r="J98" s="46">
        <v>102.92</v>
      </c>
      <c r="K98" s="46">
        <v>0</v>
      </c>
      <c r="L98" s="46">
        <v>4.92</v>
      </c>
      <c r="M98" s="74">
        <v>0.57999999999999996</v>
      </c>
      <c r="N98" s="73">
        <v>0</v>
      </c>
      <c r="O98" s="46">
        <v>0</v>
      </c>
      <c r="P98" s="46">
        <v>0</v>
      </c>
      <c r="Q98" s="46">
        <v>-60</v>
      </c>
      <c r="R98" s="46">
        <v>0</v>
      </c>
      <c r="S98" s="74">
        <v>0</v>
      </c>
      <c r="U98" s="73">
        <v>251.17</v>
      </c>
      <c r="V98" s="74">
        <v>-60</v>
      </c>
      <c r="W98">
        <v>111.43</v>
      </c>
      <c r="X98">
        <v>31.32</v>
      </c>
      <c r="Y98">
        <v>0</v>
      </c>
      <c r="Z98">
        <v>4.92</v>
      </c>
      <c r="AA98">
        <v>-60</v>
      </c>
      <c r="AB98">
        <v>0.57999999999999996</v>
      </c>
      <c r="AC98">
        <v>102.92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1.7244524999999999</v>
      </c>
      <c r="I99" s="69">
        <f t="shared" ref="I99:BQ99" si="1">SUM(I3:I98)/4000</f>
        <v>0.98162249999999951</v>
      </c>
      <c r="J99" s="69">
        <f t="shared" si="1"/>
        <v>0.90692999999999968</v>
      </c>
      <c r="K99" s="69">
        <f t="shared" si="1"/>
        <v>0</v>
      </c>
      <c r="L99" s="69">
        <f t="shared" si="1"/>
        <v>0.25318750000000007</v>
      </c>
      <c r="M99" s="69">
        <f t="shared" si="1"/>
        <v>4.4774999999999988E-3</v>
      </c>
      <c r="N99" s="68">
        <f t="shared" si="1"/>
        <v>-0.20100000000000001</v>
      </c>
      <c r="O99" s="69">
        <f t="shared" si="1"/>
        <v>-9.1749999999999998E-2</v>
      </c>
      <c r="P99" s="69">
        <f t="shared" si="1"/>
        <v>-0.80100000000000005</v>
      </c>
      <c r="Q99" s="69">
        <f t="shared" si="1"/>
        <v>-0.86477749999999998</v>
      </c>
      <c r="R99" s="69">
        <f t="shared" si="1"/>
        <v>0</v>
      </c>
      <c r="S99" s="70">
        <f t="shared" si="1"/>
        <v>0</v>
      </c>
      <c r="U99" s="68">
        <f t="shared" si="1"/>
        <v>3.8706699999999996</v>
      </c>
      <c r="V99" s="70">
        <f t="shared" si="1"/>
        <v>-2.0035324999999999</v>
      </c>
      <c r="W99">
        <f t="shared" si="1"/>
        <v>1.5234524999999997</v>
      </c>
      <c r="X99">
        <f t="shared" si="1"/>
        <v>0.88987249999999951</v>
      </c>
      <c r="Y99">
        <f t="shared" si="1"/>
        <v>-4.5005000000000003E-2</v>
      </c>
      <c r="Z99">
        <f t="shared" si="1"/>
        <v>0.25318750000000007</v>
      </c>
      <c r="AA99">
        <f t="shared" si="1"/>
        <v>-0.86477749999999998</v>
      </c>
      <c r="AB99">
        <f t="shared" si="1"/>
        <v>4.4774999999999988E-3</v>
      </c>
      <c r="AC99">
        <f t="shared" si="1"/>
        <v>0.10592999999999989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640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2.42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640</v>
      </c>
      <c r="U3" s="73">
        <v>0</v>
      </c>
      <c r="V3" s="74">
        <v>2.42</v>
      </c>
      <c r="W3">
        <v>0</v>
      </c>
      <c r="X3">
        <v>0</v>
      </c>
      <c r="Y3">
        <v>0</v>
      </c>
      <c r="Z3">
        <v>2.42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0.97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0.97</v>
      </c>
      <c r="W4">
        <v>0</v>
      </c>
      <c r="X4">
        <v>0</v>
      </c>
      <c r="Y4">
        <v>0</v>
      </c>
      <c r="Z4">
        <v>0.97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73">
        <v>19.329999999999998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19.329999999999998</v>
      </c>
      <c r="W7">
        <v>19.329999999999998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77.31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77.31</v>
      </c>
      <c r="W11">
        <v>0</v>
      </c>
      <c r="X11">
        <v>77.31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53.15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53.15</v>
      </c>
      <c r="W12">
        <v>0</v>
      </c>
      <c r="X12">
        <v>53.15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28.99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28.99</v>
      </c>
      <c r="W13">
        <v>0</v>
      </c>
      <c r="X13">
        <v>28.99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19.329999999999998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19.329999999999998</v>
      </c>
      <c r="W14">
        <v>0</v>
      </c>
      <c r="X14">
        <v>19.329999999999998</v>
      </c>
      <c r="Y14">
        <v>0</v>
      </c>
      <c r="Z14">
        <v>0</v>
      </c>
    </row>
    <row r="15" spans="1:26">
      <c r="G15" t="s">
        <v>57</v>
      </c>
      <c r="H15" s="73">
        <v>144.32</v>
      </c>
      <c r="I15" s="46">
        <v>91.81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236.13</v>
      </c>
      <c r="W15">
        <v>144.32</v>
      </c>
      <c r="X15">
        <v>91.81</v>
      </c>
      <c r="Y15">
        <v>0</v>
      </c>
      <c r="Z15">
        <v>0</v>
      </c>
    </row>
    <row r="16" spans="1:26">
      <c r="G16" t="s">
        <v>58</v>
      </c>
      <c r="H16" s="73">
        <v>139.38999999999999</v>
      </c>
      <c r="I16" s="46">
        <v>72.48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211.87</v>
      </c>
      <c r="W16">
        <v>139.38999999999999</v>
      </c>
      <c r="X16">
        <v>72.48</v>
      </c>
      <c r="Y16">
        <v>0</v>
      </c>
      <c r="Z16">
        <v>0</v>
      </c>
    </row>
    <row r="17" spans="7:26">
      <c r="G17" t="s">
        <v>59</v>
      </c>
      <c r="H17" s="73">
        <v>88.08</v>
      </c>
      <c r="I17" s="46">
        <v>57.98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146.06</v>
      </c>
      <c r="W17">
        <v>88.08</v>
      </c>
      <c r="X17">
        <v>57.98</v>
      </c>
      <c r="Y17">
        <v>0</v>
      </c>
      <c r="Z17">
        <v>0</v>
      </c>
    </row>
    <row r="18" spans="7:26">
      <c r="G18" t="s">
        <v>60</v>
      </c>
      <c r="H18" s="73">
        <v>71.739999999999995</v>
      </c>
      <c r="I18" s="46">
        <v>38.659999999999997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110.4</v>
      </c>
      <c r="W18">
        <v>71.739999999999995</v>
      </c>
      <c r="X18">
        <v>38.659999999999997</v>
      </c>
      <c r="Y18">
        <v>0</v>
      </c>
      <c r="Z18">
        <v>0</v>
      </c>
    </row>
    <row r="19" spans="7:26">
      <c r="G19" t="s">
        <v>61</v>
      </c>
      <c r="H19" s="73">
        <v>13.37</v>
      </c>
      <c r="I19" s="46">
        <v>72.489999999999995</v>
      </c>
      <c r="J19" s="46">
        <v>0</v>
      </c>
      <c r="K19" s="46">
        <v>0</v>
      </c>
      <c r="L19" s="46">
        <v>0</v>
      </c>
      <c r="M19" s="74">
        <v>1.64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87.5</v>
      </c>
      <c r="W19">
        <v>13.37</v>
      </c>
      <c r="X19">
        <v>72.489999999999995</v>
      </c>
      <c r="Y19">
        <v>0</v>
      </c>
      <c r="Z19">
        <v>1.64</v>
      </c>
    </row>
    <row r="20" spans="7:26">
      <c r="G20" t="s">
        <v>62</v>
      </c>
      <c r="H20" s="73">
        <v>91.06</v>
      </c>
      <c r="I20" s="46">
        <v>0</v>
      </c>
      <c r="J20" s="46">
        <v>0</v>
      </c>
      <c r="K20" s="46">
        <v>0</v>
      </c>
      <c r="L20" s="46">
        <v>0</v>
      </c>
      <c r="M20" s="74">
        <v>3.29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94.35</v>
      </c>
      <c r="W20">
        <v>91.06</v>
      </c>
      <c r="X20">
        <v>0</v>
      </c>
      <c r="Y20">
        <v>0</v>
      </c>
      <c r="Z20">
        <v>3.29</v>
      </c>
    </row>
    <row r="21" spans="7:26">
      <c r="G21" t="s">
        <v>63</v>
      </c>
      <c r="H21" s="73">
        <v>111.35</v>
      </c>
      <c r="I21" s="46">
        <v>0</v>
      </c>
      <c r="J21" s="46">
        <v>0</v>
      </c>
      <c r="K21" s="46">
        <v>0</v>
      </c>
      <c r="L21" s="46">
        <v>0</v>
      </c>
      <c r="M21" s="74">
        <v>1.26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112.61</v>
      </c>
      <c r="W21">
        <v>111.35</v>
      </c>
      <c r="X21">
        <v>0</v>
      </c>
      <c r="Y21">
        <v>0</v>
      </c>
      <c r="Z21">
        <v>1.26</v>
      </c>
    </row>
    <row r="22" spans="7:26">
      <c r="G22" t="s">
        <v>64</v>
      </c>
      <c r="H22" s="73">
        <v>87.1</v>
      </c>
      <c r="I22" s="46">
        <v>0</v>
      </c>
      <c r="J22" s="46">
        <v>0</v>
      </c>
      <c r="K22" s="46">
        <v>0</v>
      </c>
      <c r="L22" s="46">
        <v>0</v>
      </c>
      <c r="M22" s="74">
        <v>2.2200000000000002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89.32</v>
      </c>
      <c r="W22">
        <v>87.1</v>
      </c>
      <c r="X22">
        <v>0</v>
      </c>
      <c r="Y22">
        <v>0</v>
      </c>
      <c r="Z22">
        <v>2.2200000000000002</v>
      </c>
    </row>
    <row r="23" spans="7:26">
      <c r="G23" t="s">
        <v>65</v>
      </c>
      <c r="H23" s="73">
        <v>30.38</v>
      </c>
      <c r="I23" s="46">
        <v>0</v>
      </c>
      <c r="J23" s="46">
        <v>0</v>
      </c>
      <c r="K23" s="46">
        <v>0</v>
      </c>
      <c r="L23" s="46">
        <v>0</v>
      </c>
      <c r="M23" s="74">
        <v>3.38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33.76</v>
      </c>
      <c r="W23">
        <v>30.38</v>
      </c>
      <c r="X23">
        <v>0</v>
      </c>
      <c r="Y23">
        <v>0</v>
      </c>
      <c r="Z23">
        <v>3.38</v>
      </c>
    </row>
    <row r="24" spans="7:26">
      <c r="G24" t="s">
        <v>66</v>
      </c>
      <c r="H24" s="73">
        <v>15.01</v>
      </c>
      <c r="I24" s="46">
        <v>0</v>
      </c>
      <c r="J24" s="46">
        <v>0</v>
      </c>
      <c r="K24" s="46">
        <v>0</v>
      </c>
      <c r="L24" s="46">
        <v>0</v>
      </c>
      <c r="M24" s="74">
        <v>8.1199999999999992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23.13</v>
      </c>
      <c r="W24">
        <v>15.01</v>
      </c>
      <c r="X24">
        <v>0</v>
      </c>
      <c r="Y24">
        <v>0</v>
      </c>
      <c r="Z24">
        <v>8.1199999999999992</v>
      </c>
    </row>
    <row r="25" spans="7:26">
      <c r="G25" t="s">
        <v>67</v>
      </c>
      <c r="H25" s="73">
        <v>32.31</v>
      </c>
      <c r="I25" s="46">
        <v>0</v>
      </c>
      <c r="J25" s="46">
        <v>0</v>
      </c>
      <c r="K25" s="46">
        <v>0</v>
      </c>
      <c r="L25" s="46">
        <v>0</v>
      </c>
      <c r="M25" s="74">
        <v>6.86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39.17</v>
      </c>
      <c r="W25">
        <v>32.31</v>
      </c>
      <c r="X25">
        <v>0</v>
      </c>
      <c r="Y25">
        <v>0</v>
      </c>
      <c r="Z25">
        <v>6.86</v>
      </c>
    </row>
    <row r="26" spans="7:26">
      <c r="G26" t="s">
        <v>68</v>
      </c>
      <c r="H26" s="73">
        <v>26.09</v>
      </c>
      <c r="I26" s="46">
        <v>0</v>
      </c>
      <c r="J26" s="46">
        <v>0</v>
      </c>
      <c r="K26" s="46">
        <v>0</v>
      </c>
      <c r="L26" s="46">
        <v>0</v>
      </c>
      <c r="M26" s="74">
        <v>7.54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33.630000000000003</v>
      </c>
      <c r="W26">
        <v>26.09</v>
      </c>
      <c r="X26">
        <v>0</v>
      </c>
      <c r="Y26">
        <v>0</v>
      </c>
      <c r="Z26">
        <v>7.54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3.67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3.67</v>
      </c>
      <c r="W27">
        <v>0</v>
      </c>
      <c r="X27">
        <v>0</v>
      </c>
      <c r="Y27">
        <v>0</v>
      </c>
      <c r="Z27">
        <v>3.67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5.99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5.99</v>
      </c>
      <c r="W28">
        <v>0</v>
      </c>
      <c r="X28">
        <v>0</v>
      </c>
      <c r="Y28">
        <v>0</v>
      </c>
      <c r="Z28">
        <v>5.99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7.92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7.92</v>
      </c>
      <c r="W29">
        <v>0</v>
      </c>
      <c r="X29">
        <v>0</v>
      </c>
      <c r="Y29">
        <v>0</v>
      </c>
      <c r="Z29">
        <v>7.92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5.51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5.51</v>
      </c>
      <c r="W30">
        <v>0</v>
      </c>
      <c r="X30">
        <v>0</v>
      </c>
      <c r="Y30">
        <v>0</v>
      </c>
      <c r="Z30">
        <v>5.51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2.61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2.61</v>
      </c>
      <c r="W31">
        <v>0</v>
      </c>
      <c r="X31">
        <v>0</v>
      </c>
      <c r="Y31">
        <v>0</v>
      </c>
      <c r="Z31">
        <v>2.61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1.93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1.93</v>
      </c>
      <c r="W32">
        <v>0</v>
      </c>
      <c r="X32">
        <v>0</v>
      </c>
      <c r="Y32">
        <v>0</v>
      </c>
      <c r="Z32">
        <v>1.93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2.71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2.71</v>
      </c>
      <c r="W33">
        <v>0</v>
      </c>
      <c r="X33">
        <v>0</v>
      </c>
      <c r="Y33">
        <v>0</v>
      </c>
      <c r="Z33">
        <v>2.71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2.42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2.42</v>
      </c>
      <c r="W34">
        <v>0</v>
      </c>
      <c r="X34">
        <v>0</v>
      </c>
      <c r="Y34">
        <v>0</v>
      </c>
      <c r="Z34">
        <v>2.42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5.51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5.51</v>
      </c>
      <c r="W35">
        <v>0</v>
      </c>
      <c r="X35">
        <v>0</v>
      </c>
      <c r="Y35">
        <v>0</v>
      </c>
      <c r="Z35">
        <v>5.51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2.42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2.42</v>
      </c>
      <c r="W36">
        <v>0</v>
      </c>
      <c r="X36">
        <v>0</v>
      </c>
      <c r="Y36">
        <v>0</v>
      </c>
      <c r="Z36">
        <v>2.42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3.29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3.29</v>
      </c>
      <c r="W37">
        <v>0</v>
      </c>
      <c r="X37">
        <v>0</v>
      </c>
      <c r="Y37">
        <v>0</v>
      </c>
      <c r="Z37">
        <v>3.29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5.51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5.51</v>
      </c>
      <c r="W38">
        <v>0</v>
      </c>
      <c r="X38">
        <v>0</v>
      </c>
      <c r="Y38">
        <v>0</v>
      </c>
      <c r="Z38">
        <v>5.51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5.61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5.61</v>
      </c>
      <c r="W39">
        <v>0</v>
      </c>
      <c r="X39">
        <v>0</v>
      </c>
      <c r="Y39">
        <v>0</v>
      </c>
      <c r="Z39">
        <v>5.61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5.8</v>
      </c>
      <c r="W40">
        <v>0</v>
      </c>
      <c r="X40">
        <v>0</v>
      </c>
      <c r="Y40">
        <v>0</v>
      </c>
      <c r="Z40">
        <v>5.8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6.67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6.67</v>
      </c>
      <c r="W41">
        <v>0</v>
      </c>
      <c r="X41">
        <v>0</v>
      </c>
      <c r="Y41">
        <v>0</v>
      </c>
      <c r="Z41">
        <v>6.67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4.25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4.25</v>
      </c>
      <c r="W42">
        <v>0</v>
      </c>
      <c r="X42">
        <v>0</v>
      </c>
      <c r="Y42">
        <v>0</v>
      </c>
      <c r="Z42">
        <v>4.25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4.74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4.74</v>
      </c>
      <c r="W43">
        <v>0</v>
      </c>
      <c r="X43">
        <v>0</v>
      </c>
      <c r="Y43">
        <v>0</v>
      </c>
      <c r="Z43">
        <v>4.74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5.32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5.32</v>
      </c>
      <c r="W44">
        <v>0</v>
      </c>
      <c r="X44">
        <v>0</v>
      </c>
      <c r="Y44">
        <v>0</v>
      </c>
      <c r="Z44">
        <v>5.32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3.38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3.38</v>
      </c>
      <c r="W45">
        <v>0</v>
      </c>
      <c r="X45">
        <v>0</v>
      </c>
      <c r="Y45">
        <v>0</v>
      </c>
      <c r="Z45">
        <v>3.38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2.5099999999999998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2.5099999999999998</v>
      </c>
      <c r="W46">
        <v>0</v>
      </c>
      <c r="X46">
        <v>0</v>
      </c>
      <c r="Y46">
        <v>0</v>
      </c>
      <c r="Z46">
        <v>2.5099999999999998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6.57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6.57</v>
      </c>
      <c r="W47">
        <v>0</v>
      </c>
      <c r="X47">
        <v>0</v>
      </c>
      <c r="Y47">
        <v>0</v>
      </c>
      <c r="Z47">
        <v>6.57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1.35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1.35</v>
      </c>
      <c r="W48">
        <v>0</v>
      </c>
      <c r="X48">
        <v>0</v>
      </c>
      <c r="Y48">
        <v>0</v>
      </c>
      <c r="Z48">
        <v>1.35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2.13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2.13</v>
      </c>
      <c r="W49">
        <v>0</v>
      </c>
      <c r="X49">
        <v>0</v>
      </c>
      <c r="Y49">
        <v>0</v>
      </c>
      <c r="Z49">
        <v>2.13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2.5099999999999998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2.5099999999999998</v>
      </c>
      <c r="W50">
        <v>0</v>
      </c>
      <c r="X50">
        <v>0</v>
      </c>
      <c r="Y50">
        <v>0</v>
      </c>
      <c r="Z50">
        <v>2.5099999999999998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6.28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6.28</v>
      </c>
      <c r="W51">
        <v>0</v>
      </c>
      <c r="X51">
        <v>0</v>
      </c>
      <c r="Y51">
        <v>0</v>
      </c>
      <c r="Z51">
        <v>6.28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8.41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8.41</v>
      </c>
      <c r="W52">
        <v>0</v>
      </c>
      <c r="X52">
        <v>0</v>
      </c>
      <c r="Y52">
        <v>0</v>
      </c>
      <c r="Z52">
        <v>8.41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6.28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6.28</v>
      </c>
      <c r="W53">
        <v>0</v>
      </c>
      <c r="X53">
        <v>0</v>
      </c>
      <c r="Y53">
        <v>0</v>
      </c>
      <c r="Z53">
        <v>6.28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5.61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5.61</v>
      </c>
      <c r="W54">
        <v>0</v>
      </c>
      <c r="X54">
        <v>0</v>
      </c>
      <c r="Y54">
        <v>0</v>
      </c>
      <c r="Z54">
        <v>5.61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8.41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8.41</v>
      </c>
      <c r="W55">
        <v>0</v>
      </c>
      <c r="X55">
        <v>0</v>
      </c>
      <c r="Y55">
        <v>0</v>
      </c>
      <c r="Z55">
        <v>8.41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6.57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6.57</v>
      </c>
      <c r="W56">
        <v>0</v>
      </c>
      <c r="X56">
        <v>0</v>
      </c>
      <c r="Y56">
        <v>0</v>
      </c>
      <c r="Z56">
        <v>6.57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6.96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6.96</v>
      </c>
      <c r="W57">
        <v>0</v>
      </c>
      <c r="X57">
        <v>0</v>
      </c>
      <c r="Y57">
        <v>0</v>
      </c>
      <c r="Z57">
        <v>6.96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5.51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5.51</v>
      </c>
      <c r="W58">
        <v>0</v>
      </c>
      <c r="X58">
        <v>0</v>
      </c>
      <c r="Y58">
        <v>0</v>
      </c>
      <c r="Z58">
        <v>5.51</v>
      </c>
    </row>
    <row r="59" spans="7:26">
      <c r="G59" t="s">
        <v>101</v>
      </c>
      <c r="H59" s="73">
        <v>0</v>
      </c>
      <c r="I59" s="46">
        <v>19.329999999999998</v>
      </c>
      <c r="J59" s="46">
        <v>0</v>
      </c>
      <c r="K59" s="46">
        <v>0</v>
      </c>
      <c r="L59" s="46">
        <v>0</v>
      </c>
      <c r="M59" s="74">
        <v>5.7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25.03</v>
      </c>
      <c r="W59">
        <v>0</v>
      </c>
      <c r="X59">
        <v>19.329999999999998</v>
      </c>
      <c r="Y59">
        <v>0</v>
      </c>
      <c r="Z59">
        <v>5.7</v>
      </c>
    </row>
    <row r="60" spans="7:26">
      <c r="G60" t="s">
        <v>102</v>
      </c>
      <c r="H60" s="73">
        <v>0</v>
      </c>
      <c r="I60" s="46">
        <v>53.15</v>
      </c>
      <c r="J60" s="46">
        <v>0</v>
      </c>
      <c r="K60" s="46">
        <v>0</v>
      </c>
      <c r="L60" s="46">
        <v>0</v>
      </c>
      <c r="M60" s="74">
        <v>9.18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62.33</v>
      </c>
      <c r="W60">
        <v>0</v>
      </c>
      <c r="X60">
        <v>53.15</v>
      </c>
      <c r="Y60">
        <v>0</v>
      </c>
      <c r="Z60">
        <v>9.18</v>
      </c>
    </row>
    <row r="61" spans="7:26">
      <c r="G61" t="s">
        <v>103</v>
      </c>
      <c r="H61" s="73">
        <v>0</v>
      </c>
      <c r="I61" s="46">
        <v>91.81</v>
      </c>
      <c r="J61" s="46">
        <v>0</v>
      </c>
      <c r="K61" s="46">
        <v>0</v>
      </c>
      <c r="L61" s="46">
        <v>0</v>
      </c>
      <c r="M61" s="74">
        <v>8.02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99.83</v>
      </c>
      <c r="W61">
        <v>0</v>
      </c>
      <c r="X61">
        <v>91.81</v>
      </c>
      <c r="Y61">
        <v>0</v>
      </c>
      <c r="Z61">
        <v>8.02</v>
      </c>
    </row>
    <row r="62" spans="7:26">
      <c r="G62" t="s">
        <v>104</v>
      </c>
      <c r="H62" s="73">
        <v>0</v>
      </c>
      <c r="I62" s="46">
        <v>115.97</v>
      </c>
      <c r="J62" s="46">
        <v>0</v>
      </c>
      <c r="K62" s="46">
        <v>0</v>
      </c>
      <c r="L62" s="46">
        <v>0</v>
      </c>
      <c r="M62" s="74">
        <v>6.76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122.73</v>
      </c>
      <c r="W62">
        <v>0</v>
      </c>
      <c r="X62">
        <v>115.97</v>
      </c>
      <c r="Y62">
        <v>0</v>
      </c>
      <c r="Z62">
        <v>6.76</v>
      </c>
    </row>
    <row r="63" spans="7:26">
      <c r="G63" t="s">
        <v>105</v>
      </c>
      <c r="H63" s="73">
        <v>0</v>
      </c>
      <c r="I63" s="46">
        <v>144.96</v>
      </c>
      <c r="J63" s="46">
        <v>0</v>
      </c>
      <c r="K63" s="46">
        <v>0</v>
      </c>
      <c r="L63" s="46">
        <v>0</v>
      </c>
      <c r="M63" s="74">
        <v>4.25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149.21</v>
      </c>
      <c r="W63">
        <v>0</v>
      </c>
      <c r="X63">
        <v>144.96</v>
      </c>
      <c r="Y63">
        <v>0</v>
      </c>
      <c r="Z63">
        <v>4.25</v>
      </c>
    </row>
    <row r="64" spans="7:26">
      <c r="G64" t="s">
        <v>106</v>
      </c>
      <c r="H64" s="73">
        <v>0</v>
      </c>
      <c r="I64" s="46">
        <v>159.44999999999999</v>
      </c>
      <c r="J64" s="46">
        <v>0</v>
      </c>
      <c r="K64" s="46">
        <v>0</v>
      </c>
      <c r="L64" s="46">
        <v>0</v>
      </c>
      <c r="M64" s="74">
        <v>6.09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165.54</v>
      </c>
      <c r="W64">
        <v>0</v>
      </c>
      <c r="X64">
        <v>159.44999999999999</v>
      </c>
      <c r="Y64">
        <v>0</v>
      </c>
      <c r="Z64">
        <v>6.09</v>
      </c>
    </row>
    <row r="65" spans="7:26">
      <c r="G65" t="s">
        <v>107</v>
      </c>
      <c r="H65" s="73">
        <v>0</v>
      </c>
      <c r="I65" s="46">
        <v>173.95</v>
      </c>
      <c r="J65" s="46">
        <v>0</v>
      </c>
      <c r="K65" s="46">
        <v>0</v>
      </c>
      <c r="L65" s="46">
        <v>0</v>
      </c>
      <c r="M65" s="74">
        <v>7.15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181.1</v>
      </c>
      <c r="W65">
        <v>0</v>
      </c>
      <c r="X65">
        <v>173.95</v>
      </c>
      <c r="Y65">
        <v>0</v>
      </c>
      <c r="Z65">
        <v>7.15</v>
      </c>
    </row>
    <row r="66" spans="7:26">
      <c r="G66" t="s">
        <v>108</v>
      </c>
      <c r="H66" s="73">
        <v>0</v>
      </c>
      <c r="I66" s="46">
        <v>178.79</v>
      </c>
      <c r="J66" s="46">
        <v>0</v>
      </c>
      <c r="K66" s="46">
        <v>0</v>
      </c>
      <c r="L66" s="46">
        <v>0</v>
      </c>
      <c r="M66" s="74">
        <v>3.96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182.75</v>
      </c>
      <c r="W66">
        <v>0</v>
      </c>
      <c r="X66">
        <v>178.79</v>
      </c>
      <c r="Y66">
        <v>0</v>
      </c>
      <c r="Z66">
        <v>3.96</v>
      </c>
    </row>
    <row r="67" spans="7:26">
      <c r="G67" t="s">
        <v>109</v>
      </c>
      <c r="H67" s="73">
        <v>0</v>
      </c>
      <c r="I67" s="46">
        <v>193.28</v>
      </c>
      <c r="J67" s="46">
        <v>0</v>
      </c>
      <c r="K67" s="46">
        <v>0</v>
      </c>
      <c r="L67" s="46">
        <v>0</v>
      </c>
      <c r="M67" s="74">
        <v>4.6399999999999997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197.92</v>
      </c>
      <c r="W67">
        <v>0</v>
      </c>
      <c r="X67">
        <v>193.28</v>
      </c>
      <c r="Y67">
        <v>0</v>
      </c>
      <c r="Z67">
        <v>4.6399999999999997</v>
      </c>
    </row>
    <row r="68" spans="7:26">
      <c r="G68" t="s">
        <v>110</v>
      </c>
      <c r="H68" s="73">
        <v>0</v>
      </c>
      <c r="I68" s="46">
        <v>188.45</v>
      </c>
      <c r="J68" s="46">
        <v>0</v>
      </c>
      <c r="K68" s="46">
        <v>0</v>
      </c>
      <c r="L68" s="46">
        <v>0</v>
      </c>
      <c r="M68" s="74">
        <v>5.12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193.57</v>
      </c>
      <c r="W68">
        <v>0</v>
      </c>
      <c r="X68">
        <v>188.45</v>
      </c>
      <c r="Y68">
        <v>0</v>
      </c>
      <c r="Z68">
        <v>5.12</v>
      </c>
    </row>
    <row r="69" spans="7:26">
      <c r="G69" t="s">
        <v>111</v>
      </c>
      <c r="H69" s="73">
        <v>0</v>
      </c>
      <c r="I69" s="46">
        <v>188.45</v>
      </c>
      <c r="J69" s="46">
        <v>0</v>
      </c>
      <c r="K69" s="46">
        <v>0</v>
      </c>
      <c r="L69" s="46">
        <v>0</v>
      </c>
      <c r="M69" s="74">
        <v>6.18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194.63</v>
      </c>
      <c r="W69">
        <v>0</v>
      </c>
      <c r="X69">
        <v>188.45</v>
      </c>
      <c r="Y69">
        <v>0</v>
      </c>
      <c r="Z69">
        <v>6.18</v>
      </c>
    </row>
    <row r="70" spans="7:26">
      <c r="G70" t="s">
        <v>112</v>
      </c>
      <c r="H70" s="73">
        <v>0</v>
      </c>
      <c r="I70" s="46">
        <v>183.61</v>
      </c>
      <c r="J70" s="46">
        <v>0</v>
      </c>
      <c r="K70" s="46">
        <v>0</v>
      </c>
      <c r="L70" s="46">
        <v>0</v>
      </c>
      <c r="M70" s="74">
        <v>6.96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190.57</v>
      </c>
      <c r="W70">
        <v>0</v>
      </c>
      <c r="X70">
        <v>183.61</v>
      </c>
      <c r="Y70">
        <v>0</v>
      </c>
      <c r="Z70">
        <v>6.96</v>
      </c>
    </row>
    <row r="71" spans="7:26">
      <c r="G71" t="s">
        <v>113</v>
      </c>
      <c r="H71" s="73">
        <v>0</v>
      </c>
      <c r="I71" s="46">
        <v>178.78</v>
      </c>
      <c r="J71" s="46">
        <v>0</v>
      </c>
      <c r="K71" s="46">
        <v>0</v>
      </c>
      <c r="L71" s="46">
        <v>0</v>
      </c>
      <c r="M71" s="74">
        <v>8.89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187.67</v>
      </c>
      <c r="W71">
        <v>0</v>
      </c>
      <c r="X71">
        <v>178.78</v>
      </c>
      <c r="Y71">
        <v>0</v>
      </c>
      <c r="Z71">
        <v>8.89</v>
      </c>
    </row>
    <row r="72" spans="7:26">
      <c r="G72" t="s">
        <v>114</v>
      </c>
      <c r="H72" s="73">
        <v>0</v>
      </c>
      <c r="I72" s="46">
        <v>183.61</v>
      </c>
      <c r="J72" s="46">
        <v>0</v>
      </c>
      <c r="K72" s="46">
        <v>0</v>
      </c>
      <c r="L72" s="46">
        <v>0</v>
      </c>
      <c r="M72" s="74">
        <v>8.41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192.02</v>
      </c>
      <c r="W72">
        <v>0</v>
      </c>
      <c r="X72">
        <v>183.61</v>
      </c>
      <c r="Y72">
        <v>0</v>
      </c>
      <c r="Z72">
        <v>8.41</v>
      </c>
    </row>
    <row r="73" spans="7:26">
      <c r="G73" t="s">
        <v>115</v>
      </c>
      <c r="H73" s="73">
        <v>0</v>
      </c>
      <c r="I73" s="46">
        <v>178.79</v>
      </c>
      <c r="J73" s="46">
        <v>0</v>
      </c>
      <c r="K73" s="46">
        <v>0</v>
      </c>
      <c r="L73" s="46">
        <v>0</v>
      </c>
      <c r="M73" s="74">
        <v>6.86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185.65</v>
      </c>
      <c r="W73">
        <v>0</v>
      </c>
      <c r="X73">
        <v>178.79</v>
      </c>
      <c r="Y73">
        <v>0</v>
      </c>
      <c r="Z73">
        <v>6.86</v>
      </c>
    </row>
    <row r="74" spans="7:26">
      <c r="G74" t="s">
        <v>116</v>
      </c>
      <c r="H74" s="73">
        <v>0</v>
      </c>
      <c r="I74" s="46">
        <v>173.95</v>
      </c>
      <c r="J74" s="46">
        <v>0</v>
      </c>
      <c r="K74" s="46">
        <v>0</v>
      </c>
      <c r="L74" s="46">
        <v>0</v>
      </c>
      <c r="M74" s="74">
        <v>6.96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180.91</v>
      </c>
      <c r="W74">
        <v>0</v>
      </c>
      <c r="X74">
        <v>173.95</v>
      </c>
      <c r="Y74">
        <v>0</v>
      </c>
      <c r="Z74">
        <v>6.96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9.66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9.66</v>
      </c>
      <c r="W75">
        <v>0</v>
      </c>
      <c r="X75">
        <v>0</v>
      </c>
      <c r="Y75">
        <v>0</v>
      </c>
      <c r="Z75">
        <v>9.66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9.66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9.66</v>
      </c>
      <c r="W76">
        <v>0</v>
      </c>
      <c r="X76">
        <v>0</v>
      </c>
      <c r="Y76">
        <v>0</v>
      </c>
      <c r="Z76">
        <v>9.66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7.34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7.34</v>
      </c>
      <c r="W77">
        <v>0</v>
      </c>
      <c r="X77">
        <v>0</v>
      </c>
      <c r="Y77">
        <v>0</v>
      </c>
      <c r="Z77">
        <v>7.34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3.38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3.38</v>
      </c>
      <c r="W78">
        <v>0</v>
      </c>
      <c r="X78">
        <v>0</v>
      </c>
      <c r="Y78">
        <v>0</v>
      </c>
      <c r="Z78">
        <v>3.38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6.09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</v>
      </c>
      <c r="V79" s="74">
        <v>6.09</v>
      </c>
      <c r="W79">
        <v>0</v>
      </c>
      <c r="X79">
        <v>0</v>
      </c>
      <c r="Y79">
        <v>-1</v>
      </c>
      <c r="Z79">
        <v>6.09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5.9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</v>
      </c>
      <c r="V80" s="74">
        <v>5.9</v>
      </c>
      <c r="W80">
        <v>0</v>
      </c>
      <c r="X80">
        <v>0</v>
      </c>
      <c r="Y80">
        <v>-1</v>
      </c>
      <c r="Z80">
        <v>5.9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4.3499999999999996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</v>
      </c>
      <c r="V81" s="74">
        <v>4.3499999999999996</v>
      </c>
      <c r="W81">
        <v>0</v>
      </c>
      <c r="X81">
        <v>0</v>
      </c>
      <c r="Y81">
        <v>-1</v>
      </c>
      <c r="Z81">
        <v>4.3499999999999996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5.03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5.03</v>
      </c>
      <c r="W82">
        <v>0</v>
      </c>
      <c r="X82">
        <v>0</v>
      </c>
      <c r="Y82">
        <v>-1</v>
      </c>
      <c r="Z82">
        <v>5.03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7.92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</v>
      </c>
      <c r="V83" s="74">
        <v>7.92</v>
      </c>
      <c r="W83">
        <v>0</v>
      </c>
      <c r="X83">
        <v>0</v>
      </c>
      <c r="Y83">
        <v>-1</v>
      </c>
      <c r="Z83">
        <v>7.92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9.76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</v>
      </c>
      <c r="V84" s="74">
        <v>9.76</v>
      </c>
      <c r="W84">
        <v>0</v>
      </c>
      <c r="X84">
        <v>0</v>
      </c>
      <c r="Y84">
        <v>-1</v>
      </c>
      <c r="Z84">
        <v>9.76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7.02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7.02</v>
      </c>
      <c r="W85">
        <v>0</v>
      </c>
      <c r="X85">
        <v>0</v>
      </c>
      <c r="Y85">
        <v>-1</v>
      </c>
      <c r="Z85">
        <v>7.02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5.0199999999999996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5.0199999999999996</v>
      </c>
      <c r="W86">
        <v>0</v>
      </c>
      <c r="X86">
        <v>0</v>
      </c>
      <c r="Y86">
        <v>-1</v>
      </c>
      <c r="Z86">
        <v>5.0199999999999996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0.36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0.36</v>
      </c>
      <c r="W87">
        <v>0</v>
      </c>
      <c r="X87">
        <v>0</v>
      </c>
      <c r="Y87">
        <v>-1</v>
      </c>
      <c r="Z87">
        <v>0.36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0.22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0.22</v>
      </c>
      <c r="W88">
        <v>0</v>
      </c>
      <c r="X88">
        <v>0</v>
      </c>
      <c r="Y88">
        <v>-1</v>
      </c>
      <c r="Z88">
        <v>0.22</v>
      </c>
    </row>
    <row r="89" spans="7:26">
      <c r="G89" t="s">
        <v>131</v>
      </c>
      <c r="H89" s="73">
        <v>5.52</v>
      </c>
      <c r="I89" s="46">
        <v>0</v>
      </c>
      <c r="J89" s="46">
        <v>0</v>
      </c>
      <c r="K89" s="46">
        <v>0</v>
      </c>
      <c r="L89" s="46">
        <v>0</v>
      </c>
      <c r="M89" s="74">
        <v>0.14000000000000001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5.66</v>
      </c>
      <c r="W89">
        <v>5.52</v>
      </c>
      <c r="X89">
        <v>0</v>
      </c>
      <c r="Y89">
        <v>-1</v>
      </c>
      <c r="Z89">
        <v>0.14000000000000001</v>
      </c>
    </row>
    <row r="90" spans="7:26">
      <c r="G90" t="s">
        <v>132</v>
      </c>
      <c r="H90" s="73">
        <v>10.55</v>
      </c>
      <c r="I90" s="46">
        <v>0</v>
      </c>
      <c r="J90" s="46">
        <v>0</v>
      </c>
      <c r="K90" s="46">
        <v>0</v>
      </c>
      <c r="L90" s="46">
        <v>0</v>
      </c>
      <c r="M90" s="74">
        <v>0.09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</v>
      </c>
      <c r="V90" s="74">
        <v>10.64</v>
      </c>
      <c r="W90">
        <v>10.55</v>
      </c>
      <c r="X90">
        <v>0</v>
      </c>
      <c r="Y90">
        <v>-1</v>
      </c>
      <c r="Z90">
        <v>0.09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0.08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0.08</v>
      </c>
      <c r="W91">
        <v>0</v>
      </c>
      <c r="X91">
        <v>0</v>
      </c>
      <c r="Y91">
        <v>-1</v>
      </c>
      <c r="Z91">
        <v>0.08</v>
      </c>
    </row>
    <row r="92" spans="7:26">
      <c r="G92" t="s">
        <v>134</v>
      </c>
      <c r="H92" s="73">
        <v>4.93</v>
      </c>
      <c r="I92" s="46">
        <v>0</v>
      </c>
      <c r="J92" s="46">
        <v>0</v>
      </c>
      <c r="K92" s="46">
        <v>0</v>
      </c>
      <c r="L92" s="46">
        <v>0</v>
      </c>
      <c r="M92" s="74">
        <v>0.02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4.95</v>
      </c>
      <c r="W92">
        <v>4.93</v>
      </c>
      <c r="X92">
        <v>0</v>
      </c>
      <c r="Y92">
        <v>-1</v>
      </c>
      <c r="Z92">
        <v>0.02</v>
      </c>
    </row>
    <row r="93" spans="7:26">
      <c r="G93" t="s">
        <v>135</v>
      </c>
      <c r="H93" s="73">
        <v>10.89</v>
      </c>
      <c r="I93" s="46">
        <v>0</v>
      </c>
      <c r="J93" s="46">
        <v>0</v>
      </c>
      <c r="K93" s="46">
        <v>0</v>
      </c>
      <c r="L93" s="46">
        <v>0</v>
      </c>
      <c r="M93" s="74">
        <v>0.02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10.91</v>
      </c>
      <c r="W93">
        <v>10.89</v>
      </c>
      <c r="X93">
        <v>0</v>
      </c>
      <c r="Y93">
        <v>-1</v>
      </c>
      <c r="Z93">
        <v>0.02</v>
      </c>
    </row>
    <row r="94" spans="7:26">
      <c r="G94" t="s">
        <v>136</v>
      </c>
      <c r="H94" s="73">
        <v>19.93</v>
      </c>
      <c r="I94" s="46">
        <v>0</v>
      </c>
      <c r="J94" s="46">
        <v>0</v>
      </c>
      <c r="K94" s="46">
        <v>0</v>
      </c>
      <c r="L94" s="46">
        <v>0</v>
      </c>
      <c r="M94" s="74">
        <v>0.05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19.98</v>
      </c>
      <c r="W94">
        <v>19.93</v>
      </c>
      <c r="X94">
        <v>0</v>
      </c>
      <c r="Y94">
        <v>-1</v>
      </c>
      <c r="Z94">
        <v>0.05</v>
      </c>
    </row>
    <row r="95" spans="7:26">
      <c r="G95" t="s">
        <v>137</v>
      </c>
      <c r="H95" s="73">
        <v>35.99</v>
      </c>
      <c r="I95" s="46">
        <v>0</v>
      </c>
      <c r="J95" s="46">
        <v>0</v>
      </c>
      <c r="K95" s="46">
        <v>0</v>
      </c>
      <c r="L95" s="46">
        <v>0</v>
      </c>
      <c r="M95" s="74">
        <v>0.14000000000000001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</v>
      </c>
      <c r="V95" s="74">
        <v>36.130000000000003</v>
      </c>
      <c r="W95">
        <v>35.99</v>
      </c>
      <c r="X95">
        <v>0</v>
      </c>
      <c r="Y95">
        <v>-1</v>
      </c>
      <c r="Z95">
        <v>0.14000000000000001</v>
      </c>
    </row>
    <row r="96" spans="7:26">
      <c r="G96" t="s">
        <v>138</v>
      </c>
      <c r="H96" s="73">
        <v>50.31</v>
      </c>
      <c r="I96" s="46">
        <v>0</v>
      </c>
      <c r="J96" s="46">
        <v>0</v>
      </c>
      <c r="K96" s="46">
        <v>0</v>
      </c>
      <c r="L96" s="46">
        <v>0</v>
      </c>
      <c r="M96" s="74">
        <v>0.23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50.54</v>
      </c>
      <c r="W96">
        <v>50.31</v>
      </c>
      <c r="X96">
        <v>0</v>
      </c>
      <c r="Y96">
        <v>-1</v>
      </c>
      <c r="Z96">
        <v>0.23</v>
      </c>
    </row>
    <row r="97" spans="1:83">
      <c r="G97" t="s">
        <v>139</v>
      </c>
      <c r="H97" s="73">
        <v>54.43</v>
      </c>
      <c r="I97" s="46">
        <v>0</v>
      </c>
      <c r="J97" s="46">
        <v>0</v>
      </c>
      <c r="K97" s="46">
        <v>0</v>
      </c>
      <c r="L97" s="46">
        <v>0</v>
      </c>
      <c r="M97" s="74">
        <v>0.26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</v>
      </c>
      <c r="V97" s="74">
        <v>54.69</v>
      </c>
      <c r="W97">
        <v>54.43</v>
      </c>
      <c r="X97">
        <v>0</v>
      </c>
      <c r="Y97">
        <v>-1</v>
      </c>
      <c r="Z97">
        <v>0.26</v>
      </c>
    </row>
    <row r="98" spans="1:83">
      <c r="G98" t="s">
        <v>140</v>
      </c>
      <c r="H98" s="73">
        <v>60.18</v>
      </c>
      <c r="I98" s="46">
        <v>0</v>
      </c>
      <c r="J98" s="46">
        <v>0</v>
      </c>
      <c r="K98" s="46">
        <v>0</v>
      </c>
      <c r="L98" s="46">
        <v>0</v>
      </c>
      <c r="M98" s="74">
        <v>0.15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</v>
      </c>
      <c r="V98" s="74">
        <v>60.33</v>
      </c>
      <c r="W98">
        <v>60.18</v>
      </c>
      <c r="X98">
        <v>0</v>
      </c>
      <c r="Y98">
        <v>-1</v>
      </c>
      <c r="Z98">
        <v>0.15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0.28056500000000001</v>
      </c>
      <c r="I99" s="69">
        <f t="shared" ref="I99:BQ99" si="1">SUM(I3:I98)/4000</f>
        <v>0.72963250000000002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9.5019999999999966E-2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-5.0000000000000001E-3</v>
      </c>
      <c r="V99" s="70">
        <f t="shared" si="1"/>
        <v>1.1052175000000002</v>
      </c>
      <c r="W99">
        <f t="shared" si="1"/>
        <v>0.28056500000000001</v>
      </c>
      <c r="X99">
        <f t="shared" si="1"/>
        <v>0.72963250000000002</v>
      </c>
      <c r="Y99">
        <f t="shared" si="1"/>
        <v>-5.0000000000000001E-3</v>
      </c>
      <c r="Z99">
        <f t="shared" si="1"/>
        <v>9.5019999999999966E-2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45439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45439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7.5096000000000007</v>
      </c>
      <c r="E3">
        <f>GT_NG!P3</f>
        <v>14.262268979243673</v>
      </c>
      <c r="F3">
        <f>GT_Spot!P3</f>
        <v>0</v>
      </c>
      <c r="G3">
        <f>PPCL_NG!P3</f>
        <v>78.08</v>
      </c>
      <c r="H3">
        <f>PPCL_Spot!P3</f>
        <v>0</v>
      </c>
      <c r="I3">
        <f>Bawana_NG!P3</f>
        <v>99.606109136361866</v>
      </c>
      <c r="J3">
        <f>Bawana_RLNG!P3</f>
        <v>0</v>
      </c>
      <c r="K3">
        <f>Bawana_Spot!P3</f>
        <v>170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1279.9129606791189</v>
      </c>
      <c r="P3" s="36">
        <v>118.51548305956781</v>
      </c>
      <c r="Q3" s="36">
        <v>38.29</v>
      </c>
      <c r="R3" s="38">
        <v>0</v>
      </c>
      <c r="S3" s="38">
        <v>7.68</v>
      </c>
      <c r="T3" s="37">
        <f>SUMPRODUCT(LTA!J3:AN3,LTA!J$101:AN$101,LTA!J$103:AN$103)</f>
        <v>109.33</v>
      </c>
      <c r="U3" s="37">
        <f>SUMPRODUCT(LTA!J3:AN3,LTA!J$102:AN$102,LTA!J$103:AN$103)</f>
        <v>179.79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1290.6699999999998</v>
      </c>
      <c r="AB3" s="75">
        <f>-STOA!N3</f>
        <v>0</v>
      </c>
      <c r="AC3">
        <f>SUMIF(B3:AB3,"&gt;0")*$AC$2-SUMIF(B3:AB3,"&lt;0")*($AC$2/(1-$AC$2))+SUMIF(AI3:AR3,"&gt;0")*$AC$2-SUMIF(AI3:AR3,"&lt;0")*($AC$2/(1-$AC$2))</f>
        <v>29.488925943576056</v>
      </c>
      <c r="AD3">
        <f>SUM(B3:AB3,AI3:AV3)-AC3</f>
        <v>3481.0974959107166</v>
      </c>
      <c r="AE3">
        <f>'IDT-1'!B3</f>
        <v>0</v>
      </c>
      <c r="AF3" s="24"/>
      <c r="AG3">
        <f>SUM(AD3:AF3)</f>
        <v>3481.0974959107166</v>
      </c>
      <c r="AI3" s="34">
        <f>PXIL!H3</f>
        <v>0</v>
      </c>
      <c r="AJ3" s="34">
        <f>PXIL!N3</f>
        <v>0</v>
      </c>
      <c r="AK3" s="34">
        <f>RTM_IEX!H3</f>
        <v>116.94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7.5096000000000007</v>
      </c>
      <c r="E4">
        <f>GT_NG!P4</f>
        <v>14.262268979243673</v>
      </c>
      <c r="F4">
        <f>GT_Spot!P4</f>
        <v>0</v>
      </c>
      <c r="G4">
        <f>PPCL_NG!P4</f>
        <v>78.08</v>
      </c>
      <c r="H4">
        <f>PPCL_Spot!P4</f>
        <v>0</v>
      </c>
      <c r="I4">
        <f>Bawana_NG!P4</f>
        <v>99.606109136361866</v>
      </c>
      <c r="J4">
        <f>Bawana_RLNG!P4</f>
        <v>0</v>
      </c>
      <c r="K4">
        <f>Bawana_Spot!P4</f>
        <v>170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1279.9336964180306</v>
      </c>
      <c r="P4" s="36">
        <v>118.51548305956781</v>
      </c>
      <c r="Q4" s="36">
        <v>38.29</v>
      </c>
      <c r="R4" s="38">
        <v>0</v>
      </c>
      <c r="S4" s="38">
        <v>7.68</v>
      </c>
      <c r="T4" s="37">
        <f>SUMPRODUCT(LTA!J4:AN4,LTA!J$101:AN$101,LTA!J$103:AN$103)</f>
        <v>109.33</v>
      </c>
      <c r="U4" s="37">
        <f>SUMPRODUCT(LTA!J4:AN4,LTA!J$102:AN$102,LTA!J$103:AN$103)</f>
        <v>179.79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1290.6699999999998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29.213076123782912</v>
      </c>
      <c r="AD4">
        <f t="shared" ref="AD4:AD67" si="1">SUM(B4:AB4,AI4:AV4)-AC4</f>
        <v>3448.5340814694209</v>
      </c>
      <c r="AE4">
        <f>'IDT-1'!B4</f>
        <v>0</v>
      </c>
      <c r="AF4" s="24"/>
      <c r="AG4">
        <f t="shared" ref="AG4:AG67" si="2">SUM(AD4:AF4)</f>
        <v>3448.5340814694209</v>
      </c>
      <c r="AI4" s="34">
        <f>PXIL!H4</f>
        <v>0</v>
      </c>
      <c r="AJ4" s="34">
        <f>PXIL!N4</f>
        <v>0</v>
      </c>
      <c r="AK4" s="34">
        <f>RTM_IEX!H4</f>
        <v>84.08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7.5096000000000007</v>
      </c>
      <c r="E5">
        <f>GT_NG!P5</f>
        <v>14.262268979243673</v>
      </c>
      <c r="F5">
        <f>GT_Spot!P5</f>
        <v>0</v>
      </c>
      <c r="G5">
        <f>PPCL_NG!P5</f>
        <v>78.08</v>
      </c>
      <c r="H5">
        <f>PPCL_Spot!P5</f>
        <v>0</v>
      </c>
      <c r="I5">
        <f>Bawana_NG!P5</f>
        <v>99.606109136361866</v>
      </c>
      <c r="J5">
        <f>Bawana_RLNG!P5</f>
        <v>0</v>
      </c>
      <c r="K5">
        <f>Bawana_Spot!P5</f>
        <v>170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1279.9336964180306</v>
      </c>
      <c r="P5" s="36">
        <v>118.51548305956781</v>
      </c>
      <c r="Q5" s="36">
        <v>38.29</v>
      </c>
      <c r="R5" s="38">
        <v>0</v>
      </c>
      <c r="S5" s="38">
        <v>7.68</v>
      </c>
      <c r="T5" s="37">
        <f>SUMPRODUCT(LTA!J5:AN5,LTA!J$101:AN$101,LTA!J$103:AN$103)</f>
        <v>109.33</v>
      </c>
      <c r="U5" s="37">
        <f>SUMPRODUCT(LTA!J5:AN5,LTA!J$102:AN$102,LTA!J$103:AN$103)</f>
        <v>179.79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1290.6699999999998</v>
      </c>
      <c r="AB5" s="75">
        <f>-STOA!N5</f>
        <v>0</v>
      </c>
      <c r="AC5">
        <f t="shared" si="0"/>
        <v>28.693620123782914</v>
      </c>
      <c r="AD5">
        <f t="shared" si="1"/>
        <v>3387.2135374694212</v>
      </c>
      <c r="AE5">
        <f>'IDT-1'!B5</f>
        <v>0</v>
      </c>
      <c r="AF5" s="24"/>
      <c r="AG5">
        <f t="shared" si="2"/>
        <v>3387.2135374694212</v>
      </c>
      <c r="AI5" s="34">
        <f>PXIL!H5</f>
        <v>0</v>
      </c>
      <c r="AJ5" s="34">
        <f>PXIL!N5</f>
        <v>0</v>
      </c>
      <c r="AK5" s="34">
        <f>RTM_IEX!H5</f>
        <v>22.24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7.5096000000000007</v>
      </c>
      <c r="E6">
        <f>GT_NG!P6</f>
        <v>14.262268979243673</v>
      </c>
      <c r="F6">
        <f>GT_Spot!P6</f>
        <v>0</v>
      </c>
      <c r="G6">
        <f>PPCL_NG!P6</f>
        <v>78.08</v>
      </c>
      <c r="H6">
        <f>PPCL_Spot!P6</f>
        <v>0</v>
      </c>
      <c r="I6">
        <f>Bawana_NG!P6</f>
        <v>99.606109136361866</v>
      </c>
      <c r="J6">
        <f>Bawana_RLNG!P6</f>
        <v>0</v>
      </c>
      <c r="K6">
        <f>Bawana_Spot!P6</f>
        <v>156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1278.0307586339379</v>
      </c>
      <c r="P6" s="36">
        <v>118.51548305956781</v>
      </c>
      <c r="Q6" s="36">
        <v>38.29</v>
      </c>
      <c r="R6" s="38">
        <v>0</v>
      </c>
      <c r="S6" s="38">
        <v>7.68</v>
      </c>
      <c r="T6" s="37">
        <f>SUMPRODUCT(LTA!J6:AN6,LTA!J$101:AN$101,LTA!J$103:AN$103)</f>
        <v>109.33</v>
      </c>
      <c r="U6" s="37">
        <f>SUMPRODUCT(LTA!J6:AN6,LTA!J$102:AN$102,LTA!J$103:AN$103)</f>
        <v>179.79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1290.6699999999998</v>
      </c>
      <c r="AB6" s="75">
        <f>-STOA!N6</f>
        <v>0</v>
      </c>
      <c r="AC6">
        <f t="shared" si="0"/>
        <v>28.466402181370309</v>
      </c>
      <c r="AD6">
        <f t="shared" si="1"/>
        <v>3338.2978176277406</v>
      </c>
      <c r="AE6">
        <f>'IDT-1'!B6</f>
        <v>0</v>
      </c>
      <c r="AF6" s="24"/>
      <c r="AG6">
        <f t="shared" si="2"/>
        <v>3338.2978176277406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-11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5.2149999999999999</v>
      </c>
      <c r="E7">
        <f>GT_NG!P7</f>
        <v>14.262268979243673</v>
      </c>
      <c r="F7">
        <f>GT_Spot!P7</f>
        <v>0</v>
      </c>
      <c r="G7">
        <f>PPCL_NG!P7</f>
        <v>78.08</v>
      </c>
      <c r="H7">
        <f>PPCL_Spot!P7</f>
        <v>0</v>
      </c>
      <c r="I7">
        <f>Bawana_NG!P7</f>
        <v>99.606109136361866</v>
      </c>
      <c r="J7">
        <f>Bawana_RLNG!P7</f>
        <v>0</v>
      </c>
      <c r="K7">
        <f>Bawana_Spot!P7</f>
        <v>193.03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1278.0307586339379</v>
      </c>
      <c r="P7" s="36">
        <v>118.51548305956781</v>
      </c>
      <c r="Q7" s="36">
        <v>38.29</v>
      </c>
      <c r="R7" s="38">
        <v>0</v>
      </c>
      <c r="S7" s="38">
        <v>7.68</v>
      </c>
      <c r="T7" s="37">
        <f>SUMPRODUCT(LTA!J7:AN7,LTA!J$101:AN$101,LTA!J$103:AN$103)</f>
        <v>109.33</v>
      </c>
      <c r="U7" s="37">
        <f>SUMPRODUCT(LTA!J7:AN7,LTA!J$102:AN$102,LTA!J$103:AN$103)</f>
        <v>179.79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1145.6600000000001</v>
      </c>
      <c r="AB7" s="75">
        <f>-STOA!N7</f>
        <v>0</v>
      </c>
      <c r="AC7">
        <f t="shared" si="0"/>
        <v>27.998960806396529</v>
      </c>
      <c r="AD7">
        <f t="shared" si="1"/>
        <v>3305.2106590027142</v>
      </c>
      <c r="AE7">
        <f>'IDT-1'!B7</f>
        <v>0</v>
      </c>
      <c r="AF7" s="24"/>
      <c r="AG7">
        <f t="shared" si="2"/>
        <v>3305.2106590027142</v>
      </c>
      <c r="AI7" s="34">
        <f>PXIL!H7</f>
        <v>0</v>
      </c>
      <c r="AJ7" s="34">
        <f>PXIL!N7</f>
        <v>0</v>
      </c>
      <c r="AK7" s="34">
        <f>RTM_IEX!H7</f>
        <v>46.39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19.329999999999998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5.2149999999999999</v>
      </c>
      <c r="E8">
        <f>GT_NG!P8</f>
        <v>14.262268979243673</v>
      </c>
      <c r="F8">
        <f>GT_Spot!P8</f>
        <v>0</v>
      </c>
      <c r="G8">
        <f>PPCL_NG!P8</f>
        <v>78.08</v>
      </c>
      <c r="H8">
        <f>PPCL_Spot!P8</f>
        <v>0</v>
      </c>
      <c r="I8">
        <f>Bawana_NG!P8</f>
        <v>99.606109136361866</v>
      </c>
      <c r="J8">
        <f>Bawana_RLNG!P8</f>
        <v>0</v>
      </c>
      <c r="K8">
        <f>Bawana_Spot!P8</f>
        <v>170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1278.490758633938</v>
      </c>
      <c r="P8" s="36">
        <v>118.51548305956781</v>
      </c>
      <c r="Q8" s="36">
        <v>38.29</v>
      </c>
      <c r="R8" s="38">
        <v>0</v>
      </c>
      <c r="S8" s="38">
        <v>7.68</v>
      </c>
      <c r="T8" s="37">
        <f>SUMPRODUCT(LTA!J8:AN8,LTA!J$101:AN$101,LTA!J$103:AN$103)</f>
        <v>109.33</v>
      </c>
      <c r="U8" s="37">
        <f>SUMPRODUCT(LTA!J8:AN8,LTA!J$102:AN$102,LTA!J$103:AN$103)</f>
        <v>179.79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1145.6600000000001</v>
      </c>
      <c r="AB8" s="75">
        <f>-STOA!N8</f>
        <v>0</v>
      </c>
      <c r="AC8">
        <f t="shared" si="0"/>
        <v>27.809372806396532</v>
      </c>
      <c r="AD8">
        <f t="shared" si="1"/>
        <v>3282.8302470027147</v>
      </c>
      <c r="AE8">
        <f>'IDT-1'!B8</f>
        <v>0</v>
      </c>
      <c r="AF8" s="24"/>
      <c r="AG8">
        <f t="shared" si="2"/>
        <v>3282.8302470027147</v>
      </c>
      <c r="AI8" s="34">
        <f>PXIL!H8</f>
        <v>0</v>
      </c>
      <c r="AJ8" s="34">
        <f>PXIL!N8</f>
        <v>0</v>
      </c>
      <c r="AK8" s="34">
        <f>RTM_IEX!H8</f>
        <v>65.72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5.2149999999999999</v>
      </c>
      <c r="E9">
        <f>GT_NG!P9</f>
        <v>14.262268979243673</v>
      </c>
      <c r="F9">
        <f>GT_Spot!P9</f>
        <v>0</v>
      </c>
      <c r="G9">
        <f>PPCL_NG!P9</f>
        <v>78.08</v>
      </c>
      <c r="H9">
        <f>PPCL_Spot!P9</f>
        <v>0</v>
      </c>
      <c r="I9">
        <f>Bawana_NG!P9</f>
        <v>99.606109136361866</v>
      </c>
      <c r="J9">
        <f>Bawana_RLNG!P9</f>
        <v>0</v>
      </c>
      <c r="K9">
        <f>Bawana_Spot!P9</f>
        <v>159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1280.0652440154945</v>
      </c>
      <c r="P9" s="36">
        <v>118.51548305956781</v>
      </c>
      <c r="Q9" s="36">
        <v>38.29</v>
      </c>
      <c r="R9" s="38">
        <v>0</v>
      </c>
      <c r="S9" s="38">
        <v>7.68</v>
      </c>
      <c r="T9" s="37">
        <f>SUMPRODUCT(LTA!J9:AN9,LTA!J$101:AN$101,LTA!J$103:AN$103)</f>
        <v>115</v>
      </c>
      <c r="U9" s="37">
        <f>SUMPRODUCT(LTA!J9:AN9,LTA!J$102:AN$102,LTA!J$103:AN$103)</f>
        <v>179.79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1145.6600000000001</v>
      </c>
      <c r="AB9" s="75">
        <f>-STOA!N9</f>
        <v>0</v>
      </c>
      <c r="AC9">
        <f t="shared" si="0"/>
        <v>27.331282483601612</v>
      </c>
      <c r="AD9">
        <f t="shared" si="1"/>
        <v>3226.3928227070664</v>
      </c>
      <c r="AE9">
        <f>'IDT-1'!B9</f>
        <v>0</v>
      </c>
      <c r="AF9" s="24"/>
      <c r="AG9">
        <f t="shared" si="2"/>
        <v>3226.3928227070664</v>
      </c>
      <c r="AI9" s="34">
        <f>PXIL!H9</f>
        <v>0</v>
      </c>
      <c r="AJ9" s="34">
        <f>PXIL!N9</f>
        <v>0</v>
      </c>
      <c r="AK9" s="34">
        <f>RTM_IEX!H9</f>
        <v>12.56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5.2149999999999999</v>
      </c>
      <c r="E10">
        <f>GT_NG!P10</f>
        <v>14.262268979243673</v>
      </c>
      <c r="F10">
        <f>GT_Spot!P10</f>
        <v>0</v>
      </c>
      <c r="G10">
        <f>PPCL_NG!P10</f>
        <v>78.08</v>
      </c>
      <c r="H10">
        <f>PPCL_Spot!P10</f>
        <v>0</v>
      </c>
      <c r="I10">
        <f>Bawana_NG!P10</f>
        <v>99.606109136361866</v>
      </c>
      <c r="J10">
        <f>Bawana_RLNG!P10</f>
        <v>0</v>
      </c>
      <c r="K10">
        <f>Bawana_Spot!P10</f>
        <v>124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1276.1803074303675</v>
      </c>
      <c r="P10" s="36">
        <v>118.51548305956781</v>
      </c>
      <c r="Q10" s="36">
        <v>38.29</v>
      </c>
      <c r="R10" s="38">
        <v>0</v>
      </c>
      <c r="S10" s="38">
        <v>7.68</v>
      </c>
      <c r="T10" s="37">
        <f>SUMPRODUCT(LTA!J10:AN10,LTA!J$101:AN$101,LTA!J$103:AN$103)</f>
        <v>115</v>
      </c>
      <c r="U10" s="37">
        <f>SUMPRODUCT(LTA!J10:AN10,LTA!J$102:AN$102,LTA!J$103:AN$103)</f>
        <v>179.79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1145.6600000000001</v>
      </c>
      <c r="AB10" s="75">
        <f>-STOA!N10</f>
        <v>0</v>
      </c>
      <c r="AC10">
        <f t="shared" si="0"/>
        <v>27.004649016286539</v>
      </c>
      <c r="AD10">
        <f t="shared" si="1"/>
        <v>3187.8345195892539</v>
      </c>
      <c r="AE10">
        <f>'IDT-1'!B10</f>
        <v>0</v>
      </c>
      <c r="AF10" s="24"/>
      <c r="AG10">
        <f t="shared" si="2"/>
        <v>3187.8345195892539</v>
      </c>
      <c r="AI10" s="34">
        <f>PXIL!H10</f>
        <v>0</v>
      </c>
      <c r="AJ10" s="34">
        <f>PXIL!N10</f>
        <v>0</v>
      </c>
      <c r="AK10" s="34">
        <f>RTM_IEX!H10</f>
        <v>12.56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5.2149999999999999</v>
      </c>
      <c r="E11">
        <f>GT_NG!P11</f>
        <v>14.262268979243673</v>
      </c>
      <c r="F11">
        <f>GT_Spot!P11</f>
        <v>0</v>
      </c>
      <c r="G11">
        <f>PPCL_NG!P11</f>
        <v>78.08</v>
      </c>
      <c r="H11">
        <f>PPCL_Spot!P11</f>
        <v>0</v>
      </c>
      <c r="I11">
        <f>Bawana_NG!P11</f>
        <v>99.606109136361866</v>
      </c>
      <c r="J11">
        <f>Bawana_RLNG!P11</f>
        <v>0</v>
      </c>
      <c r="K11">
        <f>Bawana_Spot!P11</f>
        <v>170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1278.0413160390135</v>
      </c>
      <c r="P11" s="36">
        <v>118.51548305956781</v>
      </c>
      <c r="Q11" s="36">
        <v>38.29</v>
      </c>
      <c r="R11" s="38">
        <v>0</v>
      </c>
      <c r="S11" s="38">
        <v>7.67</v>
      </c>
      <c r="T11" s="37">
        <f>SUMPRODUCT(LTA!J11:AN11,LTA!J$101:AN$101,LTA!J$103:AN$103)</f>
        <v>115</v>
      </c>
      <c r="U11" s="37">
        <f>SUMPRODUCT(LTA!J11:AN11,LTA!J$102:AN$102,LTA!J$103:AN$103)</f>
        <v>183.39000000000001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488.04</v>
      </c>
      <c r="Z11" s="34">
        <f>IEX!N11</f>
        <v>0</v>
      </c>
      <c r="AA11" s="75">
        <f>STOA!H11</f>
        <v>536.83000000000004</v>
      </c>
      <c r="AB11" s="75">
        <f>-STOA!N11</f>
        <v>0</v>
      </c>
      <c r="AC11">
        <f t="shared" si="0"/>
        <v>26.665801488599168</v>
      </c>
      <c r="AD11">
        <f t="shared" si="1"/>
        <v>3147.8343757255875</v>
      </c>
      <c r="AE11">
        <f>'IDT-1'!B11</f>
        <v>0</v>
      </c>
      <c r="AF11" s="24"/>
      <c r="AG11">
        <f t="shared" si="2"/>
        <v>3147.8343757255875</v>
      </c>
      <c r="AI11" s="34">
        <f>PXIL!H11</f>
        <v>0</v>
      </c>
      <c r="AJ11" s="34">
        <f>PXIL!N11</f>
        <v>0</v>
      </c>
      <c r="AK11" s="34">
        <f>RTM_IEX!H11</f>
        <v>41.56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5.2149999999999999</v>
      </c>
      <c r="E12">
        <f>GT_NG!P12</f>
        <v>14.262268979243673</v>
      </c>
      <c r="F12">
        <f>GT_Spot!P12</f>
        <v>0</v>
      </c>
      <c r="G12">
        <f>PPCL_NG!P12</f>
        <v>78.08</v>
      </c>
      <c r="H12">
        <f>PPCL_Spot!P12</f>
        <v>0</v>
      </c>
      <c r="I12">
        <f>Bawana_NG!P12</f>
        <v>99.606109136361866</v>
      </c>
      <c r="J12">
        <f>Bawana_RLNG!P12</f>
        <v>0</v>
      </c>
      <c r="K12">
        <f>Bawana_Spot!P12</f>
        <v>170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1279.4516296819895</v>
      </c>
      <c r="P12" s="36">
        <v>118.51548305956781</v>
      </c>
      <c r="Q12" s="36">
        <v>38.29</v>
      </c>
      <c r="R12" s="38">
        <v>0</v>
      </c>
      <c r="S12" s="38">
        <v>7.67</v>
      </c>
      <c r="T12" s="37">
        <f>SUMPRODUCT(LTA!J12:AN12,LTA!J$101:AN$101,LTA!J$103:AN$103)</f>
        <v>115</v>
      </c>
      <c r="U12" s="37">
        <f>SUMPRODUCT(LTA!J12:AN12,LTA!J$102:AN$102,LTA!J$103:AN$103)</f>
        <v>182.59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444.55</v>
      </c>
      <c r="Z12" s="34">
        <f>IEX!N12</f>
        <v>0</v>
      </c>
      <c r="AA12" s="75">
        <f>STOA!H12</f>
        <v>536.83000000000004</v>
      </c>
      <c r="AB12" s="75">
        <f>-STOA!N12</f>
        <v>0</v>
      </c>
      <c r="AC12">
        <f t="shared" si="0"/>
        <v>26.30561212320017</v>
      </c>
      <c r="AD12">
        <f t="shared" si="1"/>
        <v>3105.3148787339628</v>
      </c>
      <c r="AE12">
        <f>'IDT-1'!B12</f>
        <v>0</v>
      </c>
      <c r="AF12" s="24"/>
      <c r="AG12">
        <f t="shared" si="2"/>
        <v>3105.3148787339628</v>
      </c>
      <c r="AI12" s="34">
        <f>PXIL!H12</f>
        <v>0</v>
      </c>
      <c r="AJ12" s="34">
        <f>PXIL!N12</f>
        <v>0</v>
      </c>
      <c r="AK12" s="34">
        <f>RTM_IEX!H12</f>
        <v>41.56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5.2149999999999999</v>
      </c>
      <c r="E13">
        <f>GT_NG!P13</f>
        <v>14.262268979243673</v>
      </c>
      <c r="F13">
        <f>GT_Spot!P13</f>
        <v>0</v>
      </c>
      <c r="G13">
        <f>PPCL_NG!P13</f>
        <v>78.08</v>
      </c>
      <c r="H13">
        <f>PPCL_Spot!P13</f>
        <v>0</v>
      </c>
      <c r="I13">
        <f>Bawana_NG!P13</f>
        <v>99.606109136361866</v>
      </c>
      <c r="J13">
        <f>Bawana_RLNG!P13</f>
        <v>0</v>
      </c>
      <c r="K13">
        <f>Bawana_Spot!P13</f>
        <v>170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1279.4516296819895</v>
      </c>
      <c r="P13" s="36">
        <v>118.51548305956781</v>
      </c>
      <c r="Q13" s="36">
        <v>38.29</v>
      </c>
      <c r="R13" s="38">
        <v>0</v>
      </c>
      <c r="S13" s="38">
        <v>7.67</v>
      </c>
      <c r="T13" s="37">
        <f>SUMPRODUCT(LTA!J13:AN13,LTA!J$101:AN$101,LTA!J$103:AN$103)</f>
        <v>118.34</v>
      </c>
      <c r="U13" s="37">
        <f>SUMPRODUCT(LTA!J13:AN13,LTA!J$102:AN$102,LTA!J$103:AN$103)</f>
        <v>186.99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405.89</v>
      </c>
      <c r="Z13" s="34">
        <f>IEX!N13</f>
        <v>0</v>
      </c>
      <c r="AA13" s="75">
        <f>STOA!H13</f>
        <v>536.83000000000004</v>
      </c>
      <c r="AB13" s="75">
        <f>-STOA!N13</f>
        <v>0</v>
      </c>
      <c r="AC13">
        <f t="shared" si="0"/>
        <v>26.045884123200164</v>
      </c>
      <c r="AD13">
        <f t="shared" si="1"/>
        <v>3074.6546067339623</v>
      </c>
      <c r="AE13">
        <f>'IDT-1'!B13</f>
        <v>0</v>
      </c>
      <c r="AF13" s="24"/>
      <c r="AG13">
        <f t="shared" si="2"/>
        <v>3074.6546067339623</v>
      </c>
      <c r="AI13" s="34">
        <f>PXIL!H13</f>
        <v>0</v>
      </c>
      <c r="AJ13" s="34">
        <f>PXIL!N13</f>
        <v>0</v>
      </c>
      <c r="AK13" s="34">
        <f>RTM_IEX!H13</f>
        <v>41.56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5.2149999999999999</v>
      </c>
      <c r="E14">
        <f>GT_NG!P14</f>
        <v>14.262268979243673</v>
      </c>
      <c r="F14">
        <f>GT_Spot!P14</f>
        <v>0</v>
      </c>
      <c r="G14">
        <f>PPCL_NG!P14</f>
        <v>78.08</v>
      </c>
      <c r="H14">
        <f>PPCL_Spot!P14</f>
        <v>0</v>
      </c>
      <c r="I14">
        <f>Bawana_NG!P14</f>
        <v>99.606109136361866</v>
      </c>
      <c r="J14">
        <f>Bawana_RLNG!P14</f>
        <v>0</v>
      </c>
      <c r="K14">
        <f>Bawana_Spot!P14</f>
        <v>170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1274.2905283214898</v>
      </c>
      <c r="P14" s="36">
        <v>118.51548305956781</v>
      </c>
      <c r="Q14" s="36">
        <v>38.29</v>
      </c>
      <c r="R14" s="38">
        <v>0</v>
      </c>
      <c r="S14" s="38">
        <v>7.67</v>
      </c>
      <c r="T14" s="37">
        <f>SUMPRODUCT(LTA!J14:AN14,LTA!J$101:AN$101,LTA!J$103:AN$103)</f>
        <v>118.34</v>
      </c>
      <c r="U14" s="37">
        <f>SUMPRODUCT(LTA!J14:AN14,LTA!J$102:AN$102,LTA!J$103:AN$103)</f>
        <v>186.79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360.47</v>
      </c>
      <c r="Z14" s="34">
        <f>IEX!N14</f>
        <v>0</v>
      </c>
      <c r="AA14" s="75">
        <f>STOA!H14</f>
        <v>536.83000000000004</v>
      </c>
      <c r="AB14" s="75">
        <f>-STOA!N14</f>
        <v>0</v>
      </c>
      <c r="AC14">
        <f t="shared" si="0"/>
        <v>25.69231887177197</v>
      </c>
      <c r="AD14">
        <f t="shared" si="1"/>
        <v>3032.9170706248915</v>
      </c>
      <c r="AE14">
        <f>'IDT-1'!B14</f>
        <v>0</v>
      </c>
      <c r="AF14" s="24"/>
      <c r="AG14">
        <f t="shared" si="2"/>
        <v>3032.9170706248915</v>
      </c>
      <c r="AI14" s="34">
        <f>PXIL!H14</f>
        <v>0</v>
      </c>
      <c r="AJ14" s="34">
        <f>PXIL!N14</f>
        <v>0</v>
      </c>
      <c r="AK14" s="34">
        <f>RTM_IEX!H14</f>
        <v>50.25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5.2149999999999999</v>
      </c>
      <c r="E15">
        <f>GT_NG!P15</f>
        <v>14.262268979243673</v>
      </c>
      <c r="F15">
        <f>GT_Spot!P15</f>
        <v>0</v>
      </c>
      <c r="G15">
        <f>PPCL_NG!P15</f>
        <v>78.08</v>
      </c>
      <c r="H15">
        <f>PPCL_Spot!P15</f>
        <v>0</v>
      </c>
      <c r="I15">
        <f>Bawana_NG!P15</f>
        <v>99.606109136361866</v>
      </c>
      <c r="J15">
        <f>Bawana_RLNG!P15</f>
        <v>0</v>
      </c>
      <c r="K15">
        <f>Bawana_Spot!P15</f>
        <v>170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1267.2981225615345</v>
      </c>
      <c r="P15" s="36">
        <v>118.51548305956781</v>
      </c>
      <c r="Q15" s="36">
        <v>38.29</v>
      </c>
      <c r="R15" s="38">
        <v>0</v>
      </c>
      <c r="S15" s="38">
        <v>7.67</v>
      </c>
      <c r="T15" s="37">
        <f>SUMPRODUCT(LTA!J15:AN15,LTA!J$101:AN$101,LTA!J$103:AN$103)</f>
        <v>118.34</v>
      </c>
      <c r="U15" s="37">
        <f>SUMPRODUCT(LTA!J15:AN15,LTA!J$102:AN$102,LTA!J$103:AN$103)</f>
        <v>186.79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345.58</v>
      </c>
      <c r="Z15" s="34">
        <f>IEX!N15</f>
        <v>0</v>
      </c>
      <c r="AA15" s="75">
        <f>STOA!H15</f>
        <v>367.71</v>
      </c>
      <c r="AB15" s="75">
        <f>-STOA!N15</f>
        <v>0</v>
      </c>
      <c r="AC15">
        <f t="shared" si="0"/>
        <v>25.275826663388344</v>
      </c>
      <c r="AD15">
        <f t="shared" si="1"/>
        <v>2983.7511570733195</v>
      </c>
      <c r="AE15">
        <f>'IDT-1'!B15</f>
        <v>0</v>
      </c>
      <c r="AF15" s="24"/>
      <c r="AG15">
        <f t="shared" si="2"/>
        <v>2983.7511570733195</v>
      </c>
      <c r="AI15" s="34">
        <f>PXIL!H15</f>
        <v>0</v>
      </c>
      <c r="AJ15" s="34">
        <f>PXIL!N15</f>
        <v>0</v>
      </c>
      <c r="AK15" s="34">
        <f>RTM_IEX!H15</f>
        <v>47.35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144.32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5.2149999999999999</v>
      </c>
      <c r="E16">
        <f>GT_NG!P16</f>
        <v>14.262268979243673</v>
      </c>
      <c r="F16">
        <f>GT_Spot!P16</f>
        <v>0</v>
      </c>
      <c r="G16">
        <f>PPCL_NG!P16</f>
        <v>78.08</v>
      </c>
      <c r="H16">
        <f>PPCL_Spot!P16</f>
        <v>0</v>
      </c>
      <c r="I16">
        <f>Bawana_NG!P16</f>
        <v>99.606109136361866</v>
      </c>
      <c r="J16">
        <f>Bawana_RLNG!P16</f>
        <v>0</v>
      </c>
      <c r="K16">
        <f>Bawana_Spot!P16</f>
        <v>170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1267.8064447149873</v>
      </c>
      <c r="P16" s="36">
        <v>118.51548305956781</v>
      </c>
      <c r="Q16" s="36">
        <v>38.29</v>
      </c>
      <c r="R16" s="38">
        <v>0</v>
      </c>
      <c r="S16" s="38">
        <v>7.67</v>
      </c>
      <c r="T16" s="37">
        <f>SUMPRODUCT(LTA!J16:AN16,LTA!J$101:AN$101,LTA!J$103:AN$103)</f>
        <v>118.34</v>
      </c>
      <c r="U16" s="37">
        <f>SUMPRODUCT(LTA!J16:AN16,LTA!J$102:AN$102,LTA!J$103:AN$103)</f>
        <v>186.79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315.72000000000003</v>
      </c>
      <c r="Z16" s="34">
        <f>IEX!N16</f>
        <v>0</v>
      </c>
      <c r="AA16" s="75">
        <f>STOA!H16</f>
        <v>367.71</v>
      </c>
      <c r="AB16" s="75">
        <f>-STOA!N16</f>
        <v>0</v>
      </c>
      <c r="AC16">
        <f t="shared" si="0"/>
        <v>24.955436569477346</v>
      </c>
      <c r="AD16">
        <f t="shared" si="1"/>
        <v>2945.9298693206824</v>
      </c>
      <c r="AE16">
        <f>'IDT-1'!B16</f>
        <v>0</v>
      </c>
      <c r="AF16" s="24"/>
      <c r="AG16">
        <f t="shared" si="2"/>
        <v>2945.9298693206824</v>
      </c>
      <c r="AI16" s="34">
        <f>PXIL!H16</f>
        <v>0</v>
      </c>
      <c r="AJ16" s="34">
        <f>PXIL!N16</f>
        <v>0</v>
      </c>
      <c r="AK16" s="34">
        <f>RTM_IEX!H16</f>
        <v>43.49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139.38999999999999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5.2149999999999999</v>
      </c>
      <c r="E17">
        <f>GT_NG!P17</f>
        <v>14.262268979243673</v>
      </c>
      <c r="F17">
        <f>GT_Spot!P17</f>
        <v>0</v>
      </c>
      <c r="G17">
        <f>PPCL_NG!P17</f>
        <v>78.08</v>
      </c>
      <c r="H17">
        <f>PPCL_Spot!P17</f>
        <v>0</v>
      </c>
      <c r="I17">
        <f>Bawana_NG!P17</f>
        <v>99.606109136361866</v>
      </c>
      <c r="J17">
        <f>Bawana_RLNG!P17</f>
        <v>0</v>
      </c>
      <c r="K17">
        <f>Bawana_Spot!P17</f>
        <v>170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1267.8067210003132</v>
      </c>
      <c r="P17" s="36">
        <v>118.51548305956781</v>
      </c>
      <c r="Q17" s="36">
        <v>38.29</v>
      </c>
      <c r="R17" s="38">
        <v>0</v>
      </c>
      <c r="S17" s="38">
        <v>7.67</v>
      </c>
      <c r="T17" s="37">
        <f>SUMPRODUCT(LTA!J17:AN17,LTA!J$101:AN$101,LTA!J$103:AN$103)</f>
        <v>121.67</v>
      </c>
      <c r="U17" s="37">
        <f>SUMPRODUCT(LTA!J17:AN17,LTA!J$102:AN$102,LTA!J$103:AN$103)</f>
        <v>189.79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343.85</v>
      </c>
      <c r="Z17" s="34">
        <f>IEX!N17</f>
        <v>0</v>
      </c>
      <c r="AA17" s="75">
        <f>STOA!H17</f>
        <v>367.71</v>
      </c>
      <c r="AB17" s="75">
        <f>-STOA!N17</f>
        <v>0</v>
      </c>
      <c r="AC17">
        <f t="shared" si="0"/>
        <v>24.984334890274088</v>
      </c>
      <c r="AD17">
        <f t="shared" si="1"/>
        <v>2949.3412472852128</v>
      </c>
      <c r="AE17">
        <f>'IDT-1'!B17</f>
        <v>0</v>
      </c>
      <c r="AF17" s="24"/>
      <c r="AG17">
        <f t="shared" si="2"/>
        <v>2949.3412472852128</v>
      </c>
      <c r="AI17" s="34">
        <f>PXIL!H17</f>
        <v>0</v>
      </c>
      <c r="AJ17" s="34">
        <f>PXIL!N17</f>
        <v>0</v>
      </c>
      <c r="AK17" s="34">
        <f>RTM_IEX!H17</f>
        <v>63.78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88.08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5.2149999999999999</v>
      </c>
      <c r="E18">
        <f>GT_NG!P18</f>
        <v>14.262268979243673</v>
      </c>
      <c r="F18">
        <f>GT_Spot!P18</f>
        <v>0</v>
      </c>
      <c r="G18">
        <f>PPCL_NG!P18</f>
        <v>78.08</v>
      </c>
      <c r="H18">
        <f>PPCL_Spot!P18</f>
        <v>0</v>
      </c>
      <c r="I18">
        <f>Bawana_NG!P18</f>
        <v>99.606109136361866</v>
      </c>
      <c r="J18">
        <f>Bawana_RLNG!P18</f>
        <v>0</v>
      </c>
      <c r="K18">
        <f>Bawana_Spot!P18</f>
        <v>170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1261.322416380191</v>
      </c>
      <c r="P18" s="36">
        <v>118.51548305956781</v>
      </c>
      <c r="Q18" s="36">
        <v>38.29</v>
      </c>
      <c r="R18" s="38">
        <v>0</v>
      </c>
      <c r="S18" s="38">
        <v>7.67</v>
      </c>
      <c r="T18" s="37">
        <f>SUMPRODUCT(LTA!J18:AN18,LTA!J$101:AN$101,LTA!J$103:AN$103)</f>
        <v>121.67</v>
      </c>
      <c r="U18" s="37">
        <f>SUMPRODUCT(LTA!J18:AN18,LTA!J$102:AN$102,LTA!J$103:AN$103)</f>
        <v>189.79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331.19</v>
      </c>
      <c r="Z18" s="34">
        <f>IEX!N18</f>
        <v>0</v>
      </c>
      <c r="AA18" s="75">
        <f>STOA!H18</f>
        <v>367.71</v>
      </c>
      <c r="AB18" s="75">
        <f>-STOA!N18</f>
        <v>0</v>
      </c>
      <c r="AC18">
        <f t="shared" si="0"/>
        <v>24.694414731465059</v>
      </c>
      <c r="AD18">
        <f t="shared" si="1"/>
        <v>2915.1168628238993</v>
      </c>
      <c r="AE18">
        <f>'IDT-1'!B18</f>
        <v>0</v>
      </c>
      <c r="AF18" s="24"/>
      <c r="AG18">
        <f t="shared" si="2"/>
        <v>2915.1168628238993</v>
      </c>
      <c r="AI18" s="34">
        <f>PXIL!H18</f>
        <v>0</v>
      </c>
      <c r="AJ18" s="34">
        <f>PXIL!N18</f>
        <v>0</v>
      </c>
      <c r="AK18" s="34">
        <f>RTM_IEX!H18</f>
        <v>64.75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71.739999999999995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5.2149999999999999</v>
      </c>
      <c r="E19">
        <f>GT_NG!P19</f>
        <v>14.262268979243673</v>
      </c>
      <c r="F19">
        <f>GT_Spot!P19</f>
        <v>0</v>
      </c>
      <c r="G19">
        <f>PPCL_NG!P19</f>
        <v>78.649999999999991</v>
      </c>
      <c r="H19">
        <f>PPCL_Spot!P19</f>
        <v>0</v>
      </c>
      <c r="I19">
        <f>Bawana_NG!P19</f>
        <v>99.606109136361866</v>
      </c>
      <c r="J19">
        <f>Bawana_RLNG!P19</f>
        <v>0</v>
      </c>
      <c r="K19">
        <f>Bawana_Spot!P19</f>
        <v>170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1248.0936066860065</v>
      </c>
      <c r="P19" s="36">
        <v>118.51548305956781</v>
      </c>
      <c r="Q19" s="36">
        <v>38.29</v>
      </c>
      <c r="R19" s="38">
        <v>0</v>
      </c>
      <c r="S19" s="38">
        <v>7.67</v>
      </c>
      <c r="T19" s="37">
        <f>SUMPRODUCT(LTA!J19:AN19,LTA!J$101:AN$101,LTA!J$103:AN$103)</f>
        <v>121.67</v>
      </c>
      <c r="U19" s="37">
        <f>SUMPRODUCT(LTA!J19:AN19,LTA!J$102:AN$102,LTA!J$103:AN$103)</f>
        <v>189.79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365.4</v>
      </c>
      <c r="Z19" s="34">
        <f>IEX!N19</f>
        <v>0</v>
      </c>
      <c r="AA19" s="75">
        <f>STOA!H19</f>
        <v>367.71</v>
      </c>
      <c r="AB19" s="75">
        <f>-STOA!N19</f>
        <v>0</v>
      </c>
      <c r="AC19">
        <f t="shared" si="0"/>
        <v>24.360776730033916</v>
      </c>
      <c r="AD19">
        <f t="shared" si="1"/>
        <v>2875.7316911311459</v>
      </c>
      <c r="AE19">
        <f>'IDT-1'!B19</f>
        <v>0</v>
      </c>
      <c r="AF19" s="24"/>
      <c r="AG19">
        <f t="shared" si="2"/>
        <v>2875.7316911311459</v>
      </c>
      <c r="AI19" s="34">
        <f>PXIL!H19</f>
        <v>0</v>
      </c>
      <c r="AJ19" s="34">
        <f>PXIL!N19</f>
        <v>0</v>
      </c>
      <c r="AK19" s="34">
        <f>RTM_IEX!H19</f>
        <v>61.85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13.37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5.2149999999999999</v>
      </c>
      <c r="E20">
        <f>GT_NG!P20</f>
        <v>14.262268979243673</v>
      </c>
      <c r="F20">
        <f>GT_Spot!P20</f>
        <v>0</v>
      </c>
      <c r="G20">
        <f>PPCL_NG!P20</f>
        <v>78.649999999999991</v>
      </c>
      <c r="H20">
        <f>PPCL_Spot!P20</f>
        <v>0</v>
      </c>
      <c r="I20">
        <f>Bawana_NG!P20</f>
        <v>99.606109136361866</v>
      </c>
      <c r="J20">
        <f>Bawana_RLNG!P20</f>
        <v>0</v>
      </c>
      <c r="K20">
        <f>Bawana_Spot!P20</f>
        <v>170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1246.8892567446801</v>
      </c>
      <c r="P20" s="36">
        <v>118.51548305956781</v>
      </c>
      <c r="Q20" s="36">
        <v>38.29</v>
      </c>
      <c r="R20" s="38">
        <v>0</v>
      </c>
      <c r="S20" s="38">
        <v>7.67</v>
      </c>
      <c r="T20" s="37">
        <f>SUMPRODUCT(LTA!J20:AN20,LTA!J$101:AN$101,LTA!J$103:AN$103)</f>
        <v>121.01</v>
      </c>
      <c r="U20" s="37">
        <f>SUMPRODUCT(LTA!J20:AN20,LTA!J$102:AN$102,LTA!J$103:AN$103)</f>
        <v>189.79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225.85</v>
      </c>
      <c r="Z20" s="34">
        <f>IEX!N20</f>
        <v>0</v>
      </c>
      <c r="AA20" s="75">
        <f>STOA!H20</f>
        <v>367.71</v>
      </c>
      <c r="AB20" s="75">
        <f>-STOA!N20</f>
        <v>0</v>
      </c>
      <c r="AC20">
        <f t="shared" si="0"/>
        <v>23.91478419052677</v>
      </c>
      <c r="AD20">
        <f t="shared" si="1"/>
        <v>2823.0833337293266</v>
      </c>
      <c r="AE20">
        <f>'IDT-1'!B20</f>
        <v>0</v>
      </c>
      <c r="AF20" s="24"/>
      <c r="AG20">
        <f t="shared" si="2"/>
        <v>2823.0833337293266</v>
      </c>
      <c r="AI20" s="34">
        <f>PXIL!H20</f>
        <v>0</v>
      </c>
      <c r="AJ20" s="34">
        <f>PXIL!N20</f>
        <v>0</v>
      </c>
      <c r="AK20" s="34">
        <f>RTM_IEX!H20</f>
        <v>72.48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91.06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5.2149999999999999</v>
      </c>
      <c r="E21">
        <f>GT_NG!P21</f>
        <v>14.262268979243673</v>
      </c>
      <c r="F21">
        <f>GT_Spot!P21</f>
        <v>0</v>
      </c>
      <c r="G21">
        <f>PPCL_NG!P21</f>
        <v>78.649999999999991</v>
      </c>
      <c r="H21">
        <f>PPCL_Spot!P21</f>
        <v>0</v>
      </c>
      <c r="I21">
        <f>Bawana_NG!P21</f>
        <v>99.606109136361866</v>
      </c>
      <c r="J21">
        <f>Bawana_RLNG!P21</f>
        <v>0</v>
      </c>
      <c r="K21">
        <f>Bawana_Spot!P21</f>
        <v>170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1245.6463930893249</v>
      </c>
      <c r="P21" s="36">
        <v>118.51548305956781</v>
      </c>
      <c r="Q21" s="36">
        <v>38.29</v>
      </c>
      <c r="R21" s="38">
        <v>0</v>
      </c>
      <c r="S21" s="38">
        <v>7.67</v>
      </c>
      <c r="T21" s="37">
        <f>SUMPRODUCT(LTA!J21:AN21,LTA!J$101:AN$101,LTA!J$103:AN$103)</f>
        <v>120.33</v>
      </c>
      <c r="U21" s="37">
        <f>SUMPRODUCT(LTA!J21:AN21,LTA!J$102:AN$102,LTA!J$103:AN$103)</f>
        <v>189.79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164</v>
      </c>
      <c r="Z21" s="34">
        <f>IEX!N21</f>
        <v>0</v>
      </c>
      <c r="AA21" s="75">
        <f>STOA!H21</f>
        <v>366.73999999999995</v>
      </c>
      <c r="AB21" s="75">
        <f>-STOA!N21</f>
        <v>0</v>
      </c>
      <c r="AC21">
        <f t="shared" si="0"/>
        <v>23.695604135821782</v>
      </c>
      <c r="AD21">
        <f t="shared" si="1"/>
        <v>2797.2096501286765</v>
      </c>
      <c r="AE21">
        <f>'IDT-1'!B21</f>
        <v>0</v>
      </c>
      <c r="AF21" s="24"/>
      <c r="AG21">
        <f t="shared" si="2"/>
        <v>2797.2096501286765</v>
      </c>
      <c r="AI21" s="34">
        <f>PXIL!H21</f>
        <v>0</v>
      </c>
      <c r="AJ21" s="34">
        <f>PXIL!N21</f>
        <v>0</v>
      </c>
      <c r="AK21" s="34">
        <f>RTM_IEX!H21</f>
        <v>90.84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111.35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5.2149999999999999</v>
      </c>
      <c r="E22">
        <f>GT_NG!P22</f>
        <v>14.262268979243673</v>
      </c>
      <c r="F22">
        <f>GT_Spot!P22</f>
        <v>0</v>
      </c>
      <c r="G22">
        <f>PPCL_NG!P22</f>
        <v>78.649999999999991</v>
      </c>
      <c r="H22">
        <f>PPCL_Spot!P22</f>
        <v>0</v>
      </c>
      <c r="I22">
        <f>Bawana_NG!P22</f>
        <v>99.606109136361866</v>
      </c>
      <c r="J22">
        <f>Bawana_RLNG!P22</f>
        <v>0</v>
      </c>
      <c r="K22">
        <f>Bawana_Spot!P22</f>
        <v>170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1245.8586680386231</v>
      </c>
      <c r="P22" s="36">
        <v>118.51548305956781</v>
      </c>
      <c r="Q22" s="36">
        <v>38.29</v>
      </c>
      <c r="R22" s="38">
        <v>0</v>
      </c>
      <c r="S22" s="38">
        <v>7.67</v>
      </c>
      <c r="T22" s="37">
        <f>SUMPRODUCT(LTA!J22:AN22,LTA!J$101:AN$101,LTA!J$103:AN$103)</f>
        <v>119</v>
      </c>
      <c r="U22" s="37">
        <f>SUMPRODUCT(LTA!J22:AN22,LTA!J$102:AN$102,LTA!J$103:AN$103)</f>
        <v>189.79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131.24</v>
      </c>
      <c r="Z22" s="34">
        <f>IEX!N22</f>
        <v>0</v>
      </c>
      <c r="AA22" s="75">
        <f>STOA!H22</f>
        <v>366.73999999999995</v>
      </c>
      <c r="AB22" s="75">
        <f>-STOA!N22</f>
        <v>0</v>
      </c>
      <c r="AC22">
        <f t="shared" si="0"/>
        <v>23.304687245395886</v>
      </c>
      <c r="AD22">
        <f t="shared" si="1"/>
        <v>2751.0628419683999</v>
      </c>
      <c r="AE22">
        <f>'IDT-1'!B22</f>
        <v>0</v>
      </c>
      <c r="AF22" s="24"/>
      <c r="AG22">
        <f t="shared" si="2"/>
        <v>2751.0628419683999</v>
      </c>
      <c r="AI22" s="34">
        <f>PXIL!H22</f>
        <v>0</v>
      </c>
      <c r="AJ22" s="34">
        <f>PXIL!N22</f>
        <v>0</v>
      </c>
      <c r="AK22" s="34">
        <f>RTM_IEX!H22</f>
        <v>102.43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87.1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5.2149999999999999</v>
      </c>
      <c r="E23">
        <f>GT_NG!P23</f>
        <v>14.262268979243673</v>
      </c>
      <c r="F23">
        <f>GT_Spot!P23</f>
        <v>0</v>
      </c>
      <c r="G23">
        <f>PPCL_NG!P23</f>
        <v>78.649999999999991</v>
      </c>
      <c r="H23">
        <f>PPCL_Spot!P23</f>
        <v>0</v>
      </c>
      <c r="I23">
        <f>Bawana_NG!P23</f>
        <v>99.606109136361866</v>
      </c>
      <c r="J23">
        <f>Bawana_RLNG!P23</f>
        <v>0</v>
      </c>
      <c r="K23">
        <f>Bawana_Spot!P23</f>
        <v>170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1242.5224677220333</v>
      </c>
      <c r="P23" s="36">
        <v>118.51548305956781</v>
      </c>
      <c r="Q23" s="36">
        <v>38.29</v>
      </c>
      <c r="R23" s="38">
        <v>0</v>
      </c>
      <c r="S23" s="38">
        <v>7.67</v>
      </c>
      <c r="T23" s="37">
        <f>SUMPRODUCT(LTA!J23:AN23,LTA!J$101:AN$101,LTA!J$103:AN$103)</f>
        <v>122</v>
      </c>
      <c r="U23" s="37">
        <f>SUMPRODUCT(LTA!J23:AN23,LTA!J$102:AN$102,LTA!J$103:AN$103)</f>
        <v>190.79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144.47999999999999</v>
      </c>
      <c r="Z23" s="34">
        <f>IEX!N23</f>
        <v>0</v>
      </c>
      <c r="AA23" s="75">
        <f>STOA!H23</f>
        <v>366.73999999999995</v>
      </c>
      <c r="AB23" s="75">
        <f>-STOA!N23</f>
        <v>0</v>
      </c>
      <c r="AC23">
        <f t="shared" si="0"/>
        <v>22.401215162736534</v>
      </c>
      <c r="AD23">
        <f t="shared" si="1"/>
        <v>2644.4101137344701</v>
      </c>
      <c r="AE23">
        <f>'IDT-1'!B23</f>
        <v>0</v>
      </c>
      <c r="AF23" s="24"/>
      <c r="AG23">
        <f t="shared" si="2"/>
        <v>2644.4101137344701</v>
      </c>
      <c r="AI23" s="34">
        <f>PXIL!H23</f>
        <v>0</v>
      </c>
      <c r="AJ23" s="34">
        <f>PXIL!N23</f>
        <v>0</v>
      </c>
      <c r="AK23" s="34">
        <f>RTM_IEX!H23</f>
        <v>37.69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30.38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5.2149999999999999</v>
      </c>
      <c r="E24">
        <f>GT_NG!P24</f>
        <v>14.262268979243673</v>
      </c>
      <c r="F24">
        <f>GT_Spot!P24</f>
        <v>0</v>
      </c>
      <c r="G24">
        <f>PPCL_NG!P24</f>
        <v>78.649999999999991</v>
      </c>
      <c r="H24">
        <f>PPCL_Spot!P24</f>
        <v>0</v>
      </c>
      <c r="I24">
        <f>Bawana_NG!P24</f>
        <v>99.606109136361866</v>
      </c>
      <c r="J24">
        <f>Bawana_RLNG!P24</f>
        <v>0</v>
      </c>
      <c r="K24">
        <f>Bawana_Spot!P24</f>
        <v>170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1242.7003796772788</v>
      </c>
      <c r="P24" s="36">
        <v>118.51548305956781</v>
      </c>
      <c r="Q24" s="36">
        <v>38.29</v>
      </c>
      <c r="R24" s="38">
        <v>0</v>
      </c>
      <c r="S24" s="38">
        <v>7.67</v>
      </c>
      <c r="T24" s="37">
        <f>SUMPRODUCT(LTA!J24:AN24,LTA!J$101:AN$101,LTA!J$103:AN$103)</f>
        <v>121.34</v>
      </c>
      <c r="U24" s="37">
        <f>SUMPRODUCT(LTA!J24:AN24,LTA!J$102:AN$102,LTA!J$103:AN$103)</f>
        <v>190.79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120.22</v>
      </c>
      <c r="Z24" s="34">
        <f>IEX!N24</f>
        <v>0</v>
      </c>
      <c r="AA24" s="75">
        <f>STOA!H24</f>
        <v>366.73999999999995</v>
      </c>
      <c r="AB24" s="75">
        <f>-STOA!N24</f>
        <v>0</v>
      </c>
      <c r="AC24">
        <f t="shared" si="0"/>
        <v>22.007405623160594</v>
      </c>
      <c r="AD24">
        <f t="shared" si="1"/>
        <v>2597.9218352292914</v>
      </c>
      <c r="AE24">
        <f>'IDT-1'!B24</f>
        <v>0</v>
      </c>
      <c r="AF24" s="24"/>
      <c r="AG24">
        <f t="shared" si="2"/>
        <v>2597.9218352292914</v>
      </c>
      <c r="AI24" s="34">
        <f>PXIL!H24</f>
        <v>0</v>
      </c>
      <c r="AJ24" s="34">
        <f>PXIL!N24</f>
        <v>0</v>
      </c>
      <c r="AK24" s="34">
        <f>RTM_IEX!H24</f>
        <v>30.92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15.01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5.2149999999999999</v>
      </c>
      <c r="E25">
        <f>GT_NG!P25</f>
        <v>14.262268979243673</v>
      </c>
      <c r="F25">
        <f>GT_Spot!P25</f>
        <v>0</v>
      </c>
      <c r="G25">
        <f>PPCL_NG!P25</f>
        <v>78.649999999999991</v>
      </c>
      <c r="H25">
        <f>PPCL_Spot!P25</f>
        <v>0</v>
      </c>
      <c r="I25">
        <f>Bawana_NG!P25</f>
        <v>99.606109136361866</v>
      </c>
      <c r="J25">
        <f>Bawana_RLNG!P25</f>
        <v>0</v>
      </c>
      <c r="K25">
        <f>Bawana_Spot!P25</f>
        <v>170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1242.7003374691815</v>
      </c>
      <c r="P25" s="36">
        <v>118.51548305956781</v>
      </c>
      <c r="Q25" s="36">
        <v>38.29</v>
      </c>
      <c r="R25" s="38">
        <v>0</v>
      </c>
      <c r="S25" s="38">
        <v>7.67</v>
      </c>
      <c r="T25" s="37">
        <f>SUMPRODUCT(LTA!J25:AN25,LTA!J$101:AN$101,LTA!J$103:AN$103)</f>
        <v>111.66</v>
      </c>
      <c r="U25" s="37">
        <f>SUMPRODUCT(LTA!J25:AN25,LTA!J$102:AN$102,LTA!J$103:AN$103)</f>
        <v>190.79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39.14</v>
      </c>
      <c r="Z25" s="34">
        <f>IEX!N25</f>
        <v>0</v>
      </c>
      <c r="AA25" s="75">
        <f>STOA!H25</f>
        <v>366.73999999999995</v>
      </c>
      <c r="AB25" s="75">
        <f>-STOA!N25</f>
        <v>0</v>
      </c>
      <c r="AC25">
        <f t="shared" si="0"/>
        <v>21.633941268612578</v>
      </c>
      <c r="AD25">
        <f t="shared" si="1"/>
        <v>2553.835257375742</v>
      </c>
      <c r="AE25">
        <f>'IDT-1'!B25</f>
        <v>0</v>
      </c>
      <c r="AF25" s="24"/>
      <c r="AG25">
        <f t="shared" si="2"/>
        <v>2553.835257375742</v>
      </c>
      <c r="AI25" s="34">
        <f>PXIL!H25</f>
        <v>0</v>
      </c>
      <c r="AJ25" s="34">
        <f>PXIL!N25</f>
        <v>0</v>
      </c>
      <c r="AK25" s="34">
        <f>RTM_IEX!H25</f>
        <v>59.92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32.31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5.2149999999999999</v>
      </c>
      <c r="E26">
        <f>GT_NG!P26</f>
        <v>14.262268979243673</v>
      </c>
      <c r="F26">
        <f>GT_Spot!P26</f>
        <v>0</v>
      </c>
      <c r="G26">
        <f>PPCL_NG!P26</f>
        <v>78.649999999999991</v>
      </c>
      <c r="H26">
        <f>PPCL_Spot!P26</f>
        <v>0</v>
      </c>
      <c r="I26">
        <f>Bawana_NG!P26</f>
        <v>99.606109136361866</v>
      </c>
      <c r="J26">
        <f>Bawana_RLNG!P26</f>
        <v>0</v>
      </c>
      <c r="K26">
        <f>Bawana_Spot!P26</f>
        <v>170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1243.3519250520667</v>
      </c>
      <c r="P26" s="36">
        <v>118.51548305956781</v>
      </c>
      <c r="Q26" s="36">
        <v>38.29</v>
      </c>
      <c r="R26" s="38">
        <v>0</v>
      </c>
      <c r="S26" s="38">
        <v>7.67</v>
      </c>
      <c r="T26" s="37">
        <f>SUMPRODUCT(LTA!J26:AN26,LTA!J$101:AN$101,LTA!J$103:AN$103)</f>
        <v>111.88</v>
      </c>
      <c r="U26" s="37">
        <f>SUMPRODUCT(LTA!J26:AN26,LTA!J$102:AN$102,LTA!J$103:AN$103)</f>
        <v>190.79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366.73999999999995</v>
      </c>
      <c r="AB26" s="75">
        <f>-STOA!N26</f>
        <v>0</v>
      </c>
      <c r="AC26">
        <f t="shared" si="0"/>
        <v>21.179010604308811</v>
      </c>
      <c r="AD26">
        <f t="shared" si="1"/>
        <v>2500.1317756229314</v>
      </c>
      <c r="AE26">
        <f>'IDT-1'!B26</f>
        <v>0</v>
      </c>
      <c r="AF26" s="24"/>
      <c r="AG26">
        <f t="shared" si="2"/>
        <v>2500.1317756229314</v>
      </c>
      <c r="AI26" s="34">
        <f>PXIL!H26</f>
        <v>0</v>
      </c>
      <c r="AJ26" s="34">
        <f>PXIL!N26</f>
        <v>0</v>
      </c>
      <c r="AK26" s="34">
        <f>RTM_IEX!H26</f>
        <v>50.25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26.09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5.2149999999999999</v>
      </c>
      <c r="E27">
        <f>GT_NG!P27</f>
        <v>14.262268979243673</v>
      </c>
      <c r="F27">
        <f>GT_Spot!P27</f>
        <v>0</v>
      </c>
      <c r="G27">
        <f>PPCL_NG!P27</f>
        <v>78.649999999999991</v>
      </c>
      <c r="H27">
        <f>PPCL_Spot!P27</f>
        <v>0</v>
      </c>
      <c r="I27">
        <f>Bawana_NG!P27</f>
        <v>99.606109136361866</v>
      </c>
      <c r="J27">
        <f>Bawana_RLNG!P27</f>
        <v>0</v>
      </c>
      <c r="K27">
        <f>Bawana_Spot!P27</f>
        <v>158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1245.7527759425059</v>
      </c>
      <c r="P27" s="36">
        <v>118.51548305956781</v>
      </c>
      <c r="Q27" s="36">
        <v>38.29</v>
      </c>
      <c r="R27" s="38">
        <v>14.200000000000001</v>
      </c>
      <c r="S27" s="38">
        <v>7.67</v>
      </c>
      <c r="T27" s="37">
        <f>SUMPRODUCT(LTA!J27:AN27,LTA!J$101:AN$101,LTA!J$103:AN$103)</f>
        <v>116.05</v>
      </c>
      <c r="U27" s="37">
        <f>SUMPRODUCT(LTA!J27:AN27,LTA!J$102:AN$102,LTA!J$103:AN$103)</f>
        <v>175.3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366.73999999999995</v>
      </c>
      <c r="AB27" s="75">
        <f>-STOA!N27</f>
        <v>0</v>
      </c>
      <c r="AC27">
        <f t="shared" si="0"/>
        <v>20.968345751788501</v>
      </c>
      <c r="AD27">
        <f t="shared" si="1"/>
        <v>2475.2632913658904</v>
      </c>
      <c r="AE27">
        <f>'IDT-1'!B27</f>
        <v>0</v>
      </c>
      <c r="AF27" s="24"/>
      <c r="AG27">
        <f t="shared" si="2"/>
        <v>2475.2632913658904</v>
      </c>
      <c r="AI27" s="34">
        <f>PXIL!H27</f>
        <v>0</v>
      </c>
      <c r="AJ27" s="34">
        <f>PXIL!N27</f>
        <v>0</v>
      </c>
      <c r="AK27" s="34">
        <f>RTM_IEX!H27</f>
        <v>57.98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5.2149999999999999</v>
      </c>
      <c r="E28">
        <f>GT_NG!P28</f>
        <v>14.262268979243673</v>
      </c>
      <c r="F28">
        <f>GT_Spot!P28</f>
        <v>0</v>
      </c>
      <c r="G28">
        <f>PPCL_NG!P28</f>
        <v>78.649999999999991</v>
      </c>
      <c r="H28">
        <f>PPCL_Spot!P28</f>
        <v>0</v>
      </c>
      <c r="I28">
        <f>Bawana_NG!P28</f>
        <v>99.606109136361866</v>
      </c>
      <c r="J28">
        <f>Bawana_RLNG!P28</f>
        <v>0</v>
      </c>
      <c r="K28">
        <f>Bawana_Spot!P28</f>
        <v>110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1236.6267410408298</v>
      </c>
      <c r="P28" s="36">
        <v>118.51548305956781</v>
      </c>
      <c r="Q28" s="36">
        <v>38.29</v>
      </c>
      <c r="R28" s="38">
        <v>24.47</v>
      </c>
      <c r="S28" s="38">
        <v>7.67</v>
      </c>
      <c r="T28" s="37">
        <f>SUMPRODUCT(LTA!J28:AN28,LTA!J$101:AN$101,LTA!J$103:AN$103)</f>
        <v>124.7</v>
      </c>
      <c r="U28" s="37">
        <f>SUMPRODUCT(LTA!J28:AN28,LTA!J$102:AN$102,LTA!J$103:AN$103)</f>
        <v>174.39000000000001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366.73999999999995</v>
      </c>
      <c r="AB28" s="75">
        <f>-STOA!N28</f>
        <v>0</v>
      </c>
      <c r="AC28">
        <f t="shared" si="0"/>
        <v>20.623559058614426</v>
      </c>
      <c r="AD28">
        <f t="shared" si="1"/>
        <v>2434.5620431573889</v>
      </c>
      <c r="AE28">
        <f>'IDT-1'!B28</f>
        <v>0</v>
      </c>
      <c r="AF28" s="24"/>
      <c r="AG28">
        <f t="shared" si="2"/>
        <v>2434.5620431573889</v>
      </c>
      <c r="AI28" s="34">
        <f>PXIL!H28</f>
        <v>0</v>
      </c>
      <c r="AJ28" s="34">
        <f>PXIL!N28</f>
        <v>0</v>
      </c>
      <c r="AK28" s="34">
        <f>RTM_IEX!H28</f>
        <v>56.05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5.2149999999999999</v>
      </c>
      <c r="E29">
        <f>GT_NG!P29</f>
        <v>14.262268979243673</v>
      </c>
      <c r="F29">
        <f>GT_Spot!P29</f>
        <v>0</v>
      </c>
      <c r="G29">
        <f>PPCL_NG!P29</f>
        <v>78.649999999999991</v>
      </c>
      <c r="H29">
        <f>PPCL_Spot!P29</f>
        <v>0</v>
      </c>
      <c r="I29">
        <f>Bawana_NG!P29</f>
        <v>99.606109136361866</v>
      </c>
      <c r="J29">
        <f>Bawana_RLNG!P29</f>
        <v>0</v>
      </c>
      <c r="K29">
        <f>Bawana_Spot!P29</f>
        <v>100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1185.2352976195425</v>
      </c>
      <c r="P29" s="36">
        <v>118.51548305956781</v>
      </c>
      <c r="Q29" s="36">
        <v>38.29</v>
      </c>
      <c r="R29" s="38">
        <v>30.42</v>
      </c>
      <c r="S29" s="38">
        <v>7.67</v>
      </c>
      <c r="T29" s="37">
        <f>SUMPRODUCT(LTA!J29:AN29,LTA!J$101:AN$101,LTA!J$103:AN$103)</f>
        <v>135.41</v>
      </c>
      <c r="U29" s="37">
        <f>SUMPRODUCT(LTA!J29:AN29,LTA!J$102:AN$102,LTA!J$103:AN$103)</f>
        <v>173.49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366.73999999999995</v>
      </c>
      <c r="AB29" s="75">
        <f>-STOA!N29</f>
        <v>0</v>
      </c>
      <c r="AC29">
        <f t="shared" si="0"/>
        <v>20.362054933875612</v>
      </c>
      <c r="AD29">
        <f t="shared" si="1"/>
        <v>2403.6921038608402</v>
      </c>
      <c r="AE29">
        <f>'IDT-1'!B29</f>
        <v>0</v>
      </c>
      <c r="AF29" s="24"/>
      <c r="AG29">
        <f t="shared" si="2"/>
        <v>2403.6921038608402</v>
      </c>
      <c r="AI29" s="34">
        <f>PXIL!H29</f>
        <v>0</v>
      </c>
      <c r="AJ29" s="34">
        <f>PXIL!N29</f>
        <v>0</v>
      </c>
      <c r="AK29" s="34">
        <f>RTM_IEX!H29</f>
        <v>70.55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5.2149999999999999</v>
      </c>
      <c r="E30">
        <f>GT_NG!P30</f>
        <v>14.262268979243673</v>
      </c>
      <c r="F30">
        <f>GT_Spot!P30</f>
        <v>0</v>
      </c>
      <c r="G30">
        <f>PPCL_NG!P30</f>
        <v>78.649999999999991</v>
      </c>
      <c r="H30">
        <f>PPCL_Spot!P30</f>
        <v>0</v>
      </c>
      <c r="I30">
        <f>Bawana_NG!P30</f>
        <v>99.606109136361866</v>
      </c>
      <c r="J30">
        <f>Bawana_RLNG!P30</f>
        <v>0</v>
      </c>
      <c r="K30">
        <f>Bawana_Spot!P30</f>
        <v>100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1146.5786639738285</v>
      </c>
      <c r="P30" s="36">
        <v>118.51548305956781</v>
      </c>
      <c r="Q30" s="36">
        <v>38.29</v>
      </c>
      <c r="R30" s="38">
        <v>37.5</v>
      </c>
      <c r="S30" s="38">
        <v>7.67</v>
      </c>
      <c r="T30" s="37">
        <f>SUMPRODUCT(LTA!J30:AN30,LTA!J$101:AN$101,LTA!J$103:AN$103)</f>
        <v>151.94</v>
      </c>
      <c r="U30" s="37">
        <f>SUMPRODUCT(LTA!J30:AN30,LTA!J$102:AN$102,LTA!J$103:AN$103)</f>
        <v>172.39000000000001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366.73999999999995</v>
      </c>
      <c r="AB30" s="75">
        <f>-STOA!N30</f>
        <v>0</v>
      </c>
      <c r="AC30">
        <f t="shared" si="0"/>
        <v>20.193915211251614</v>
      </c>
      <c r="AD30">
        <f t="shared" si="1"/>
        <v>2383.84360993775</v>
      </c>
      <c r="AE30">
        <f>'IDT-1'!B30</f>
        <v>0</v>
      </c>
      <c r="AF30" s="24"/>
      <c r="AG30">
        <f t="shared" si="2"/>
        <v>2383.84360993775</v>
      </c>
      <c r="AI30" s="34">
        <f>PXIL!H30</f>
        <v>0</v>
      </c>
      <c r="AJ30" s="34">
        <f>PXIL!N30</f>
        <v>0</v>
      </c>
      <c r="AK30" s="34">
        <f>RTM_IEX!H30</f>
        <v>66.680000000000007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5.2149999999999999</v>
      </c>
      <c r="E31">
        <f>GT_NG!P31</f>
        <v>14.262268979243673</v>
      </c>
      <c r="F31">
        <f>GT_Spot!P31</f>
        <v>0</v>
      </c>
      <c r="G31">
        <f>PPCL_NG!P31</f>
        <v>78.649999999999991</v>
      </c>
      <c r="H31">
        <f>PPCL_Spot!P31</f>
        <v>0</v>
      </c>
      <c r="I31">
        <f>Bawana_NG!P31</f>
        <v>99.606109136361866</v>
      </c>
      <c r="J31">
        <f>Bawana_RLNG!P31</f>
        <v>0</v>
      </c>
      <c r="K31">
        <f>Bawana_Spot!P31</f>
        <v>100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1102.8178743021945</v>
      </c>
      <c r="P31" s="36">
        <v>118.51548305956781</v>
      </c>
      <c r="Q31" s="36">
        <v>38.29</v>
      </c>
      <c r="R31" s="38">
        <v>39.9</v>
      </c>
      <c r="S31" s="38">
        <v>7.68</v>
      </c>
      <c r="T31" s="37">
        <f>SUMPRODUCT(LTA!J31:AN31,LTA!J$101:AN$101,LTA!J$103:AN$103)</f>
        <v>183.59</v>
      </c>
      <c r="U31" s="37">
        <f>SUMPRODUCT(LTA!J31:AN31,LTA!J$102:AN$102,LTA!J$103:AN$103)</f>
        <v>178.29000000000002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366.89</v>
      </c>
      <c r="AB31" s="75">
        <f>-STOA!N31</f>
        <v>0</v>
      </c>
      <c r="AC31">
        <f t="shared" si="0"/>
        <v>20.02532057800989</v>
      </c>
      <c r="AD31">
        <f t="shared" si="1"/>
        <v>2363.9414148993578</v>
      </c>
      <c r="AE31">
        <f>'IDT-1'!B31</f>
        <v>0</v>
      </c>
      <c r="AF31" s="24"/>
      <c r="AG31">
        <f t="shared" si="2"/>
        <v>2363.9414148993578</v>
      </c>
      <c r="AI31" s="34">
        <f>PXIL!H31</f>
        <v>0</v>
      </c>
      <c r="AJ31" s="34">
        <f>PXIL!N31</f>
        <v>0</v>
      </c>
      <c r="AK31" s="34">
        <f>RTM_IEX!H31</f>
        <v>50.26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5.2149999999999999</v>
      </c>
      <c r="E32">
        <f>GT_NG!P32</f>
        <v>14.262268979243673</v>
      </c>
      <c r="F32">
        <f>GT_Spot!P32</f>
        <v>0</v>
      </c>
      <c r="G32">
        <f>PPCL_NG!P32</f>
        <v>78.649999999999991</v>
      </c>
      <c r="H32">
        <f>PPCL_Spot!P32</f>
        <v>0</v>
      </c>
      <c r="I32">
        <f>Bawana_NG!P32</f>
        <v>99.606109136361866</v>
      </c>
      <c r="J32">
        <f>Bawana_RLNG!P32</f>
        <v>0</v>
      </c>
      <c r="K32">
        <f>Bawana_Spot!P32</f>
        <v>100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1049.5302303993149</v>
      </c>
      <c r="P32" s="36">
        <v>122.63427103283973</v>
      </c>
      <c r="Q32" s="36">
        <v>38.29</v>
      </c>
      <c r="R32" s="38">
        <v>40.499999999999993</v>
      </c>
      <c r="S32" s="38">
        <v>7.68</v>
      </c>
      <c r="T32" s="37">
        <f>SUMPRODUCT(LTA!J32:AN32,LTA!J$101:AN$101,LTA!J$103:AN$103)</f>
        <v>212.66000000000003</v>
      </c>
      <c r="U32" s="37">
        <f>SUMPRODUCT(LTA!J32:AN32,LTA!J$102:AN$102,LTA!J$103:AN$103)</f>
        <v>178.89000000000001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366.89</v>
      </c>
      <c r="AB32" s="75">
        <f>-STOA!N32</f>
        <v>0</v>
      </c>
      <c r="AC32">
        <f t="shared" si="0"/>
        <v>19.882782188201187</v>
      </c>
      <c r="AD32">
        <f t="shared" si="1"/>
        <v>2347.1150973595595</v>
      </c>
      <c r="AE32">
        <f>'IDT-1'!B32</f>
        <v>0</v>
      </c>
      <c r="AF32" s="24"/>
      <c r="AG32">
        <f t="shared" si="2"/>
        <v>2347.1150973595595</v>
      </c>
      <c r="AI32" s="34">
        <f>PXIL!H32</f>
        <v>0</v>
      </c>
      <c r="AJ32" s="34">
        <f>PXIL!N32</f>
        <v>0</v>
      </c>
      <c r="AK32" s="34">
        <f>RTM_IEX!H32</f>
        <v>52.19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5.2149999999999999</v>
      </c>
      <c r="E33">
        <f>GT_NG!P33</f>
        <v>14.262268979243673</v>
      </c>
      <c r="F33">
        <f>GT_Spot!P33</f>
        <v>0</v>
      </c>
      <c r="G33">
        <f>PPCL_NG!P33</f>
        <v>78.649999999999991</v>
      </c>
      <c r="H33">
        <f>PPCL_Spot!P33</f>
        <v>0</v>
      </c>
      <c r="I33">
        <f>Bawana_NG!P33</f>
        <v>99.606109136361866</v>
      </c>
      <c r="J33">
        <f>Bawana_RLNG!P33</f>
        <v>0</v>
      </c>
      <c r="K33">
        <f>Bawana_Spot!P33</f>
        <v>100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1028.7241909865879</v>
      </c>
      <c r="P33" s="36">
        <v>118.50851494742963</v>
      </c>
      <c r="Q33" s="36">
        <v>38.339999999999996</v>
      </c>
      <c r="R33" s="38">
        <v>44.499999999999993</v>
      </c>
      <c r="S33" s="38">
        <v>7.68</v>
      </c>
      <c r="T33" s="37">
        <f>SUMPRODUCT(LTA!J33:AN33,LTA!J$101:AN$101,LTA!J$103:AN$103)</f>
        <v>247.32</v>
      </c>
      <c r="U33" s="37">
        <f>SUMPRODUCT(LTA!J33:AN33,LTA!J$102:AN$102,LTA!J$103:AN$103)</f>
        <v>178.49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366.89</v>
      </c>
      <c r="AB33" s="75">
        <f>-STOA!N33</f>
        <v>0</v>
      </c>
      <c r="AC33">
        <f t="shared" si="0"/>
        <v>19.751559106016831</v>
      </c>
      <c r="AD33">
        <f t="shared" si="1"/>
        <v>2331.624524943606</v>
      </c>
      <c r="AE33">
        <f>'IDT-1'!B33</f>
        <v>0</v>
      </c>
      <c r="AF33" s="24"/>
      <c r="AG33">
        <f t="shared" si="2"/>
        <v>2331.624524943606</v>
      </c>
      <c r="AI33" s="34">
        <f>PXIL!H33</f>
        <v>0</v>
      </c>
      <c r="AJ33" s="34">
        <f>PXIL!N33</f>
        <v>0</v>
      </c>
      <c r="AK33" s="34">
        <f>RTM_IEX!H33</f>
        <v>23.19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5.2149999999999999</v>
      </c>
      <c r="E34">
        <f>GT_NG!P34</f>
        <v>14.262268979243673</v>
      </c>
      <c r="F34">
        <f>GT_Spot!P34</f>
        <v>0</v>
      </c>
      <c r="G34">
        <f>PPCL_NG!P34</f>
        <v>78.649999999999991</v>
      </c>
      <c r="H34">
        <f>PPCL_Spot!P34</f>
        <v>0</v>
      </c>
      <c r="I34">
        <f>Bawana_NG!P34</f>
        <v>99.606109136361866</v>
      </c>
      <c r="J34">
        <f>Bawana_RLNG!P34</f>
        <v>0</v>
      </c>
      <c r="K34">
        <f>Bawana_Spot!P34</f>
        <v>100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1028.7251960038855</v>
      </c>
      <c r="P34" s="36">
        <v>118.50851494742963</v>
      </c>
      <c r="Q34" s="36">
        <v>38.339999999999996</v>
      </c>
      <c r="R34" s="38">
        <v>44.499999999999993</v>
      </c>
      <c r="S34" s="38">
        <v>7.68</v>
      </c>
      <c r="T34" s="37">
        <f>SUMPRODUCT(LTA!J34:AN34,LTA!J$101:AN$101,LTA!J$103:AN$103)</f>
        <v>283.63</v>
      </c>
      <c r="U34" s="37">
        <f>SUMPRODUCT(LTA!J34:AN34,LTA!J$102:AN$102,LTA!J$103:AN$103)</f>
        <v>177.89000000000001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366.89</v>
      </c>
      <c r="AB34" s="75">
        <f>-STOA!N34</f>
        <v>0</v>
      </c>
      <c r="AC34">
        <f t="shared" si="0"/>
        <v>19.96686059858569</v>
      </c>
      <c r="AD34">
        <f t="shared" si="1"/>
        <v>2330.9302284683349</v>
      </c>
      <c r="AE34">
        <f>'IDT-1'!B34</f>
        <v>0</v>
      </c>
      <c r="AF34" s="24"/>
      <c r="AG34">
        <f t="shared" si="2"/>
        <v>2330.9302284683349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-13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5.2149999999999999</v>
      </c>
      <c r="E35">
        <f>GT_NG!P35</f>
        <v>14.262268979243673</v>
      </c>
      <c r="F35">
        <f>GT_Spot!P35</f>
        <v>0</v>
      </c>
      <c r="G35">
        <f>PPCL_NG!P35</f>
        <v>78.649999999999991</v>
      </c>
      <c r="H35">
        <f>PPCL_Spot!P35</f>
        <v>0</v>
      </c>
      <c r="I35">
        <f>Bawana_NG!P35</f>
        <v>99.606109136361866</v>
      </c>
      <c r="J35">
        <f>Bawana_RLNG!P35</f>
        <v>0</v>
      </c>
      <c r="K35">
        <f>Bawana_Spot!P35</f>
        <v>100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981.79140736896557</v>
      </c>
      <c r="P35" s="36">
        <v>72.47999999999999</v>
      </c>
      <c r="Q35" s="36">
        <v>25.34</v>
      </c>
      <c r="R35" s="38">
        <v>46.5</v>
      </c>
      <c r="S35" s="38">
        <v>7.68</v>
      </c>
      <c r="T35" s="37">
        <f>SUMPRODUCT(LTA!J35:AN35,LTA!J$101:AN$101,LTA!J$103:AN$103)</f>
        <v>326.36</v>
      </c>
      <c r="U35" s="37">
        <f>SUMPRODUCT(LTA!J35:AN35,LTA!J$102:AN$102,LTA!J$103:AN$103)</f>
        <v>177.8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439.71</v>
      </c>
      <c r="AB35" s="75">
        <f>-STOA!N35</f>
        <v>0</v>
      </c>
      <c r="AC35">
        <f t="shared" si="0"/>
        <v>20.605595342886854</v>
      </c>
      <c r="AD35">
        <f t="shared" si="1"/>
        <v>2277.7891901416842</v>
      </c>
      <c r="AE35">
        <f>'IDT-1'!B35</f>
        <v>0</v>
      </c>
      <c r="AF35" s="24"/>
      <c r="AG35">
        <f t="shared" si="2"/>
        <v>2277.7891901416842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-77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5.2149999999999999</v>
      </c>
      <c r="E36">
        <f>GT_NG!P36</f>
        <v>14.262268979243673</v>
      </c>
      <c r="F36">
        <f>GT_Spot!P36</f>
        <v>0</v>
      </c>
      <c r="G36">
        <f>PPCL_NG!P36</f>
        <v>78.649999999999991</v>
      </c>
      <c r="H36">
        <f>PPCL_Spot!P36</f>
        <v>0</v>
      </c>
      <c r="I36">
        <f>Bawana_NG!P36</f>
        <v>99.606109136361866</v>
      </c>
      <c r="J36">
        <f>Bawana_RLNG!P36</f>
        <v>0</v>
      </c>
      <c r="K36">
        <f>Bawana_Spot!P36</f>
        <v>100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963.28922159196668</v>
      </c>
      <c r="P36" s="36">
        <v>57.979999999999983</v>
      </c>
      <c r="Q36" s="36">
        <v>25.34</v>
      </c>
      <c r="R36" s="38">
        <v>47.5</v>
      </c>
      <c r="S36" s="38">
        <v>4.83</v>
      </c>
      <c r="T36" s="37">
        <f>SUMPRODUCT(LTA!J36:AN36,LTA!J$101:AN$101,LTA!J$103:AN$103)</f>
        <v>363.74</v>
      </c>
      <c r="U36" s="37">
        <f>SUMPRODUCT(LTA!J36:AN36,LTA!J$102:AN$102,LTA!J$103:AN$103)</f>
        <v>177.4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439.71</v>
      </c>
      <c r="AB36" s="75">
        <f>-STOA!N36</f>
        <v>0</v>
      </c>
      <c r="AC36">
        <f t="shared" si="0"/>
        <v>20.564170878285839</v>
      </c>
      <c r="AD36">
        <f t="shared" si="1"/>
        <v>2286.9584288292863</v>
      </c>
      <c r="AE36">
        <f>'IDT-1'!B36</f>
        <v>0</v>
      </c>
      <c r="AF36" s="24"/>
      <c r="AG36">
        <f t="shared" si="2"/>
        <v>2286.9584288292863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-70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5.2149999999999999</v>
      </c>
      <c r="E37">
        <f>GT_NG!P37</f>
        <v>14.262268979243673</v>
      </c>
      <c r="F37">
        <f>GT_Spot!P37</f>
        <v>0</v>
      </c>
      <c r="G37">
        <f>PPCL_NG!P37</f>
        <v>78.649999999999991</v>
      </c>
      <c r="H37">
        <f>PPCL_Spot!P37</f>
        <v>0</v>
      </c>
      <c r="I37">
        <f>Bawana_NG!P37</f>
        <v>99.606109136361866</v>
      </c>
      <c r="J37">
        <f>Bawana_RLNG!P37</f>
        <v>0</v>
      </c>
      <c r="K37">
        <f>Bawana_Spot!P37</f>
        <v>100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963.3114762937937</v>
      </c>
      <c r="P37" s="36">
        <v>57.979999999999983</v>
      </c>
      <c r="Q37" s="36">
        <v>25.34</v>
      </c>
      <c r="R37" s="38">
        <v>47.5</v>
      </c>
      <c r="S37" s="38">
        <v>4.83</v>
      </c>
      <c r="T37" s="37">
        <f>SUMPRODUCT(LTA!J37:AN37,LTA!J$101:AN$101,LTA!J$103:AN$103)</f>
        <v>400.24</v>
      </c>
      <c r="U37" s="37">
        <f>SUMPRODUCT(LTA!J37:AN37,LTA!J$102:AN$102,LTA!J$103:AN$103)</f>
        <v>177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439.71</v>
      </c>
      <c r="AB37" s="75">
        <f>-STOA!N37</f>
        <v>0</v>
      </c>
      <c r="AC37">
        <f t="shared" si="0"/>
        <v>20.782886240532296</v>
      </c>
      <c r="AD37">
        <f t="shared" si="1"/>
        <v>2332.861968168867</v>
      </c>
      <c r="AE37">
        <f>'IDT-1'!B37</f>
        <v>0</v>
      </c>
      <c r="AF37" s="24"/>
      <c r="AG37">
        <f t="shared" si="2"/>
        <v>2332.861968168867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-60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5.2149999999999999</v>
      </c>
      <c r="E38">
        <f>GT_NG!P38</f>
        <v>12.873253012048194</v>
      </c>
      <c r="F38">
        <f>GT_Spot!P38</f>
        <v>0</v>
      </c>
      <c r="G38">
        <f>PPCL_NG!P38</f>
        <v>78.649999999999991</v>
      </c>
      <c r="H38">
        <f>PPCL_Spot!P38</f>
        <v>0</v>
      </c>
      <c r="I38">
        <f>Bawana_NG!P38</f>
        <v>99.606109136361866</v>
      </c>
      <c r="J38">
        <f>Bawana_RLNG!P38</f>
        <v>0</v>
      </c>
      <c r="K38">
        <f>Bawana_Spot!P38</f>
        <v>100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965.6315803276633</v>
      </c>
      <c r="P38" s="36">
        <v>57.979999999999983</v>
      </c>
      <c r="Q38" s="36">
        <v>25.34</v>
      </c>
      <c r="R38" s="38">
        <v>47.5</v>
      </c>
      <c r="S38" s="38">
        <v>4.83</v>
      </c>
      <c r="T38" s="37">
        <f>SUMPRODUCT(LTA!J38:AN38,LTA!J$101:AN$101,LTA!J$103:AN$103)</f>
        <v>438.7</v>
      </c>
      <c r="U38" s="37">
        <f>SUMPRODUCT(LTA!J38:AN38,LTA!J$102:AN$102,LTA!J$103:AN$103)</f>
        <v>177.81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439.71</v>
      </c>
      <c r="AB38" s="75">
        <f>-STOA!N38</f>
        <v>0</v>
      </c>
      <c r="AC38">
        <f t="shared" si="0"/>
        <v>21.281527377065249</v>
      </c>
      <c r="AD38">
        <f t="shared" si="1"/>
        <v>2353.5644150990079</v>
      </c>
      <c r="AE38">
        <f>'IDT-1'!B38</f>
        <v>0</v>
      </c>
      <c r="AF38" s="24"/>
      <c r="AG38">
        <f t="shared" si="2"/>
        <v>2353.5644150990079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-79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5.2149999999999999</v>
      </c>
      <c r="E39">
        <f>GT_NG!P39</f>
        <v>12.758313253012046</v>
      </c>
      <c r="F39">
        <f>GT_Spot!P39</f>
        <v>0</v>
      </c>
      <c r="G39">
        <f>PPCL_NG!P39</f>
        <v>78.649999999999991</v>
      </c>
      <c r="H39">
        <f>PPCL_Spot!P39</f>
        <v>0</v>
      </c>
      <c r="I39">
        <f>Bawana_NG!P39</f>
        <v>99.606109136361866</v>
      </c>
      <c r="J39">
        <f>Bawana_RLNG!P39</f>
        <v>0</v>
      </c>
      <c r="K39">
        <f>Bawana_Spot!P39</f>
        <v>100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897.02786286906098</v>
      </c>
      <c r="P39" s="36">
        <v>57.979999999999983</v>
      </c>
      <c r="Q39" s="36">
        <v>25.34</v>
      </c>
      <c r="R39" s="38">
        <v>47.5</v>
      </c>
      <c r="S39" s="38">
        <v>4.83</v>
      </c>
      <c r="T39" s="37">
        <f>SUMPRODUCT(LTA!J39:AN39,LTA!J$101:AN$101,LTA!J$103:AN$103)</f>
        <v>475.11999999999995</v>
      </c>
      <c r="U39" s="37">
        <f>SUMPRODUCT(LTA!J39:AN39,LTA!J$102:AN$102,LTA!J$103:AN$103)</f>
        <v>177.81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439.71</v>
      </c>
      <c r="AB39" s="75">
        <f>-STOA!N39</f>
        <v>0</v>
      </c>
      <c r="AC39">
        <f t="shared" si="0"/>
        <v>20.552089196170847</v>
      </c>
      <c r="AD39">
        <f t="shared" si="1"/>
        <v>2426.1251960622635</v>
      </c>
      <c r="AE39">
        <f>'IDT-1'!B39</f>
        <v>0</v>
      </c>
      <c r="AF39" s="24"/>
      <c r="AG39">
        <f t="shared" si="2"/>
        <v>2426.1251960622635</v>
      </c>
      <c r="AI39" s="34">
        <f>PXIL!H39</f>
        <v>0</v>
      </c>
      <c r="AJ39" s="34">
        <f>PXIL!N39</f>
        <v>0</v>
      </c>
      <c r="AK39" s="34">
        <f>RTM_IEX!H39</f>
        <v>25.13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5.2149999999999999</v>
      </c>
      <c r="E40">
        <f>GT_NG!P40</f>
        <v>12.758313253012046</v>
      </c>
      <c r="F40">
        <f>GT_Spot!P40</f>
        <v>0</v>
      </c>
      <c r="G40">
        <f>PPCL_NG!P40</f>
        <v>78.649999999999991</v>
      </c>
      <c r="H40">
        <f>PPCL_Spot!P40</f>
        <v>0</v>
      </c>
      <c r="I40">
        <f>Bawana_NG!P40</f>
        <v>99.606109136361866</v>
      </c>
      <c r="J40">
        <f>Bawana_RLNG!P40</f>
        <v>0</v>
      </c>
      <c r="K40">
        <f>Bawana_Spot!P40</f>
        <v>100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890.93814054728443</v>
      </c>
      <c r="P40" s="36">
        <v>57.979999999999983</v>
      </c>
      <c r="Q40" s="36">
        <v>25.34</v>
      </c>
      <c r="R40" s="38">
        <v>47.5</v>
      </c>
      <c r="S40" s="38">
        <v>4.83</v>
      </c>
      <c r="T40" s="37">
        <f>SUMPRODUCT(LTA!J40:AN40,LTA!J$101:AN$101,LTA!J$103:AN$103)</f>
        <v>506.96</v>
      </c>
      <c r="U40" s="37">
        <f>SUMPRODUCT(LTA!J40:AN40,LTA!J$102:AN$102,LTA!J$103:AN$103)</f>
        <v>177.81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439.71</v>
      </c>
      <c r="AB40" s="75">
        <f>-STOA!N40</f>
        <v>0</v>
      </c>
      <c r="AC40">
        <f t="shared" si="0"/>
        <v>21.076755528667928</v>
      </c>
      <c r="AD40">
        <f t="shared" si="1"/>
        <v>2488.0608074079901</v>
      </c>
      <c r="AE40">
        <f>'IDT-1'!B40</f>
        <v>0</v>
      </c>
      <c r="AF40" s="24"/>
      <c r="AG40">
        <f t="shared" si="2"/>
        <v>2488.0608074079901</v>
      </c>
      <c r="AI40" s="34">
        <f>PXIL!H40</f>
        <v>0</v>
      </c>
      <c r="AJ40" s="34">
        <f>PXIL!N40</f>
        <v>0</v>
      </c>
      <c r="AK40" s="34">
        <f>RTM_IEX!H40</f>
        <v>61.84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5.2149999999999999</v>
      </c>
      <c r="E41">
        <f>GT_NG!P41</f>
        <v>12.758313253012046</v>
      </c>
      <c r="F41">
        <f>GT_Spot!P41</f>
        <v>0</v>
      </c>
      <c r="G41">
        <f>PPCL_NG!P41</f>
        <v>78.649999999999991</v>
      </c>
      <c r="H41">
        <f>PPCL_Spot!P41</f>
        <v>0</v>
      </c>
      <c r="I41">
        <f>Bawana_NG!P41</f>
        <v>99.606109136361866</v>
      </c>
      <c r="J41">
        <f>Bawana_RLNG!P41</f>
        <v>0</v>
      </c>
      <c r="K41">
        <f>Bawana_Spot!P41</f>
        <v>100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903.04165476646335</v>
      </c>
      <c r="P41" s="36">
        <v>57.98</v>
      </c>
      <c r="Q41" s="36">
        <v>25.34</v>
      </c>
      <c r="R41" s="38">
        <v>47.5</v>
      </c>
      <c r="S41" s="38">
        <v>4.83</v>
      </c>
      <c r="T41" s="37">
        <f>SUMPRODUCT(LTA!J41:AN41,LTA!J$101:AN$101,LTA!J$103:AN$103)</f>
        <v>538.94000000000005</v>
      </c>
      <c r="U41" s="37">
        <f>SUMPRODUCT(LTA!J41:AN41,LTA!J$102:AN$102,LTA!J$103:AN$103)</f>
        <v>187.2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439.71</v>
      </c>
      <c r="AB41" s="75">
        <f>-STOA!N41</f>
        <v>0</v>
      </c>
      <c r="AC41">
        <f t="shared" si="0"/>
        <v>21.761469048109031</v>
      </c>
      <c r="AD41">
        <f t="shared" si="1"/>
        <v>2568.8896081077282</v>
      </c>
      <c r="AE41">
        <f>'IDT-1'!B41</f>
        <v>0</v>
      </c>
      <c r="AF41" s="24"/>
      <c r="AG41">
        <f t="shared" si="2"/>
        <v>2568.8896081077282</v>
      </c>
      <c r="AI41" s="34">
        <f>PXIL!H41</f>
        <v>0</v>
      </c>
      <c r="AJ41" s="34">
        <f>PXIL!N41</f>
        <v>0</v>
      </c>
      <c r="AK41" s="34">
        <f>RTM_IEX!H41</f>
        <v>89.88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5.2149999999999999</v>
      </c>
      <c r="E42">
        <f>GT_NG!P42</f>
        <v>12.758313253012046</v>
      </c>
      <c r="F42">
        <f>GT_Spot!P42</f>
        <v>0</v>
      </c>
      <c r="G42">
        <f>PPCL_NG!P42</f>
        <v>78.649999999999991</v>
      </c>
      <c r="H42">
        <f>PPCL_Spot!P42</f>
        <v>0</v>
      </c>
      <c r="I42">
        <f>Bawana_NG!P42</f>
        <v>99.606109136361866</v>
      </c>
      <c r="J42">
        <f>Bawana_RLNG!P42</f>
        <v>0</v>
      </c>
      <c r="K42">
        <f>Bawana_Spot!P42</f>
        <v>100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902.62234792336972</v>
      </c>
      <c r="P42" s="36">
        <v>81.10636555092529</v>
      </c>
      <c r="Q42" s="36">
        <v>19.790000000000003</v>
      </c>
      <c r="R42" s="38">
        <v>47.5</v>
      </c>
      <c r="S42" s="38">
        <v>4.83</v>
      </c>
      <c r="T42" s="37">
        <f>SUMPRODUCT(LTA!J42:AN42,LTA!J$101:AN$101,LTA!J$103:AN$103)</f>
        <v>567.84999999999991</v>
      </c>
      <c r="U42" s="37">
        <f>SUMPRODUCT(LTA!J42:AN42,LTA!J$102:AN$102,LTA!J$103:AN$103)</f>
        <v>188.2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439.71</v>
      </c>
      <c r="AB42" s="75">
        <f>-STOA!N42</f>
        <v>0</v>
      </c>
      <c r="AC42">
        <f t="shared" si="0"/>
        <v>22.197404341254817</v>
      </c>
      <c r="AD42">
        <f t="shared" si="1"/>
        <v>2620.3507315224142</v>
      </c>
      <c r="AE42">
        <f>'IDT-1'!B42</f>
        <v>0</v>
      </c>
      <c r="AF42" s="24"/>
      <c r="AG42">
        <f t="shared" si="2"/>
        <v>2620.3507315224142</v>
      </c>
      <c r="AI42" s="34">
        <f>PXIL!H42</f>
        <v>0</v>
      </c>
      <c r="AJ42" s="34">
        <f>PXIL!N42</f>
        <v>0</v>
      </c>
      <c r="AK42" s="34">
        <f>RTM_IEX!H42</f>
        <v>94.71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5.2149999999999999</v>
      </c>
      <c r="E43">
        <f>GT_NG!P43</f>
        <v>12.758313253012046</v>
      </c>
      <c r="F43">
        <f>GT_Spot!P43</f>
        <v>0</v>
      </c>
      <c r="G43">
        <f>PPCL_NG!P43</f>
        <v>77.797171011963201</v>
      </c>
      <c r="H43">
        <f>PPCL_Spot!P43</f>
        <v>0</v>
      </c>
      <c r="I43">
        <f>Bawana_NG!P43</f>
        <v>99.606109136361866</v>
      </c>
      <c r="J43">
        <f>Bawana_RLNG!P43</f>
        <v>0</v>
      </c>
      <c r="K43">
        <f>Bawana_Spot!P43</f>
        <v>100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897.81116620852254</v>
      </c>
      <c r="P43" s="36">
        <v>106.29575088939519</v>
      </c>
      <c r="Q43" s="36">
        <v>19.790000000000003</v>
      </c>
      <c r="R43" s="38">
        <v>47.5</v>
      </c>
      <c r="S43" s="38">
        <v>4.83</v>
      </c>
      <c r="T43" s="37">
        <f>SUMPRODUCT(LTA!J43:AN43,LTA!J$101:AN$101,LTA!J$103:AN$103)</f>
        <v>597.83999999999992</v>
      </c>
      <c r="U43" s="37">
        <f>SUMPRODUCT(LTA!J43:AN43,LTA!J$102:AN$102,LTA!J$103:AN$103)</f>
        <v>187.18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443.58</v>
      </c>
      <c r="AB43" s="75">
        <f>-STOA!N43</f>
        <v>0</v>
      </c>
      <c r="AC43">
        <f t="shared" si="0"/>
        <v>22.43432948819374</v>
      </c>
      <c r="AD43">
        <f t="shared" si="1"/>
        <v>2648.3191810110611</v>
      </c>
      <c r="AE43">
        <f>'IDT-1'!B43</f>
        <v>0</v>
      </c>
      <c r="AF43" s="24"/>
      <c r="AG43">
        <f t="shared" si="2"/>
        <v>2648.3191810110611</v>
      </c>
      <c r="AI43" s="34">
        <f>PXIL!H43</f>
        <v>0</v>
      </c>
      <c r="AJ43" s="34">
        <f>PXIL!N43</f>
        <v>0</v>
      </c>
      <c r="AK43" s="34">
        <f>RTM_IEX!H43</f>
        <v>70.55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5.2149999999999999</v>
      </c>
      <c r="E44">
        <f>GT_NG!P44</f>
        <v>12.374479975162991</v>
      </c>
      <c r="F44">
        <f>GT_Spot!P44</f>
        <v>0</v>
      </c>
      <c r="G44">
        <f>PPCL_NG!P44</f>
        <v>77.797171011963201</v>
      </c>
      <c r="H44">
        <f>PPCL_Spot!P44</f>
        <v>0</v>
      </c>
      <c r="I44">
        <f>Bawana_NG!P44</f>
        <v>99.606109136361866</v>
      </c>
      <c r="J44">
        <f>Bawana_RLNG!P44</f>
        <v>0</v>
      </c>
      <c r="K44">
        <f>Bawana_Spot!P44</f>
        <v>100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899.58913384157449</v>
      </c>
      <c r="P44" s="36">
        <v>118.51548305956781</v>
      </c>
      <c r="Q44" s="36">
        <v>19.790000000000003</v>
      </c>
      <c r="R44" s="38">
        <v>47.5</v>
      </c>
      <c r="S44" s="38">
        <v>7.68</v>
      </c>
      <c r="T44" s="37">
        <f>SUMPRODUCT(LTA!J44:AN44,LTA!J$101:AN$101,LTA!J$103:AN$103)</f>
        <v>620.1099999999999</v>
      </c>
      <c r="U44" s="37">
        <f>SUMPRODUCT(LTA!J44:AN44,LTA!J$102:AN$102,LTA!J$103:AN$103)</f>
        <v>189.18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443.58</v>
      </c>
      <c r="AB44" s="75">
        <f>-STOA!N44</f>
        <v>0</v>
      </c>
      <c r="AC44">
        <f t="shared" si="0"/>
        <v>22.776493967006893</v>
      </c>
      <c r="AD44">
        <f t="shared" si="1"/>
        <v>2688.7108830576235</v>
      </c>
      <c r="AE44">
        <f>'IDT-1'!B44</f>
        <v>0</v>
      </c>
      <c r="AF44" s="24"/>
      <c r="AG44">
        <f t="shared" si="2"/>
        <v>2688.7108830576235</v>
      </c>
      <c r="AI44" s="34">
        <f>PXIL!H44</f>
        <v>0</v>
      </c>
      <c r="AJ44" s="34">
        <f>PXIL!N44</f>
        <v>0</v>
      </c>
      <c r="AK44" s="34">
        <f>RTM_IEX!H44</f>
        <v>70.55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5.2149999999999999</v>
      </c>
      <c r="E45">
        <f>GT_NG!P45</f>
        <v>12.374479975162991</v>
      </c>
      <c r="F45">
        <f>GT_Spot!P45</f>
        <v>0</v>
      </c>
      <c r="G45">
        <f>PPCL_NG!P45</f>
        <v>77.797171011963201</v>
      </c>
      <c r="H45">
        <f>PPCL_Spot!P45</f>
        <v>0</v>
      </c>
      <c r="I45">
        <f>Bawana_NG!P45</f>
        <v>99.606109136361866</v>
      </c>
      <c r="J45">
        <f>Bawana_RLNG!P45</f>
        <v>0</v>
      </c>
      <c r="K45">
        <f>Bawana_Spot!P45</f>
        <v>100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925.9049745599574</v>
      </c>
      <c r="P45" s="36">
        <v>118.51548305956781</v>
      </c>
      <c r="Q45" s="36">
        <v>38.29</v>
      </c>
      <c r="R45" s="38">
        <v>47.5</v>
      </c>
      <c r="S45" s="38">
        <v>7.68</v>
      </c>
      <c r="T45" s="37">
        <f>SUMPRODUCT(LTA!J45:AN45,LTA!J$101:AN$101,LTA!J$103:AN$103)</f>
        <v>638.33999999999992</v>
      </c>
      <c r="U45" s="37">
        <f>SUMPRODUCT(LTA!J45:AN45,LTA!J$102:AN$102,LTA!J$103:AN$103)</f>
        <v>189.18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443.58</v>
      </c>
      <c r="AB45" s="75">
        <f>-STOA!N45</f>
        <v>0</v>
      </c>
      <c r="AC45">
        <f t="shared" si="0"/>
        <v>23.224851029041307</v>
      </c>
      <c r="AD45">
        <f t="shared" si="1"/>
        <v>2741.6383667139717</v>
      </c>
      <c r="AE45">
        <f>'IDT-1'!B45</f>
        <v>0</v>
      </c>
      <c r="AF45" s="24"/>
      <c r="AG45">
        <f t="shared" si="2"/>
        <v>2741.6383667139717</v>
      </c>
      <c r="AI45" s="34">
        <f>PXIL!H45</f>
        <v>0</v>
      </c>
      <c r="AJ45" s="34">
        <f>PXIL!N45</f>
        <v>0</v>
      </c>
      <c r="AK45" s="34">
        <f>RTM_IEX!H45</f>
        <v>60.88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5.2149999999999999</v>
      </c>
      <c r="E46">
        <f>GT_NG!P46</f>
        <v>12.374479975162991</v>
      </c>
      <c r="F46">
        <f>GT_Spot!P46</f>
        <v>0</v>
      </c>
      <c r="G46">
        <f>PPCL_NG!P46</f>
        <v>77.797171011963201</v>
      </c>
      <c r="H46">
        <f>PPCL_Spot!P46</f>
        <v>0</v>
      </c>
      <c r="I46">
        <f>Bawana_NG!P46</f>
        <v>99.606109136361866</v>
      </c>
      <c r="J46">
        <f>Bawana_RLNG!P46</f>
        <v>0</v>
      </c>
      <c r="K46">
        <f>Bawana_Spot!P46</f>
        <v>100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952.55606483471252</v>
      </c>
      <c r="P46" s="36">
        <v>118.51548305956781</v>
      </c>
      <c r="Q46" s="36">
        <v>38.29</v>
      </c>
      <c r="R46" s="38">
        <v>47.5</v>
      </c>
      <c r="S46" s="38">
        <v>7.68</v>
      </c>
      <c r="T46" s="37">
        <f>SUMPRODUCT(LTA!J46:AN46,LTA!J$101:AN$101,LTA!J$103:AN$103)</f>
        <v>643.8599999999999</v>
      </c>
      <c r="U46" s="37">
        <f>SUMPRODUCT(LTA!J46:AN46,LTA!J$102:AN$102,LTA!J$103:AN$103)</f>
        <v>189.18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443.58</v>
      </c>
      <c r="AB46" s="75">
        <f>-STOA!N46</f>
        <v>0</v>
      </c>
      <c r="AC46">
        <f t="shared" si="0"/>
        <v>23.503236187349248</v>
      </c>
      <c r="AD46">
        <f t="shared" si="1"/>
        <v>2774.5010718304188</v>
      </c>
      <c r="AE46">
        <f>'IDT-1'!B46</f>
        <v>0</v>
      </c>
      <c r="AF46" s="24"/>
      <c r="AG46">
        <f t="shared" si="2"/>
        <v>2774.5010718304188</v>
      </c>
      <c r="AI46" s="34">
        <f>PXIL!H46</f>
        <v>0</v>
      </c>
      <c r="AJ46" s="34">
        <f>PXIL!N46</f>
        <v>0</v>
      </c>
      <c r="AK46" s="34">
        <f>RTM_IEX!H46</f>
        <v>61.85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5.2149999999999999</v>
      </c>
      <c r="E47">
        <f>GT_NG!P47</f>
        <v>12.374479975162991</v>
      </c>
      <c r="F47">
        <f>GT_Spot!P47</f>
        <v>0</v>
      </c>
      <c r="G47">
        <f>PPCL_NG!P47</f>
        <v>77.797171011963201</v>
      </c>
      <c r="H47">
        <f>PPCL_Spot!P47</f>
        <v>0</v>
      </c>
      <c r="I47">
        <f>Bawana_NG!P47</f>
        <v>99.606109136361866</v>
      </c>
      <c r="J47">
        <f>Bawana_RLNG!P47</f>
        <v>0</v>
      </c>
      <c r="K47">
        <f>Bawana_Spot!P47</f>
        <v>100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978.77843647135956</v>
      </c>
      <c r="P47" s="36">
        <v>118.51548305956781</v>
      </c>
      <c r="Q47" s="36">
        <v>38.29</v>
      </c>
      <c r="R47" s="38">
        <v>46.5</v>
      </c>
      <c r="S47" s="38">
        <v>7.68</v>
      </c>
      <c r="T47" s="37">
        <f>SUMPRODUCT(LTA!J47:AN47,LTA!J$101:AN$101,LTA!J$103:AN$103)</f>
        <v>644.31999999999994</v>
      </c>
      <c r="U47" s="37">
        <f>SUMPRODUCT(LTA!J47:AN47,LTA!J$102:AN$102,LTA!J$103:AN$103)</f>
        <v>189.18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443.58</v>
      </c>
      <c r="AB47" s="75">
        <f>-STOA!N47</f>
        <v>0</v>
      </c>
      <c r="AC47">
        <f t="shared" si="0"/>
        <v>23.735180109097083</v>
      </c>
      <c r="AD47">
        <f t="shared" si="1"/>
        <v>2801.8814995453181</v>
      </c>
      <c r="AE47">
        <f>'IDT-1'!B47</f>
        <v>0</v>
      </c>
      <c r="AF47" s="24"/>
      <c r="AG47">
        <f t="shared" si="2"/>
        <v>2801.8814995453181</v>
      </c>
      <c r="AI47" s="34">
        <f>PXIL!H47</f>
        <v>0</v>
      </c>
      <c r="AJ47" s="34">
        <f>PXIL!N47</f>
        <v>0</v>
      </c>
      <c r="AK47" s="34">
        <f>RTM_IEX!H47</f>
        <v>63.78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5.2149999999999999</v>
      </c>
      <c r="E48">
        <f>GT_NG!P48</f>
        <v>12.374479975162991</v>
      </c>
      <c r="F48">
        <f>GT_Spot!P48</f>
        <v>0</v>
      </c>
      <c r="G48">
        <f>PPCL_NG!P48</f>
        <v>77.797171011963201</v>
      </c>
      <c r="H48">
        <f>PPCL_Spot!P48</f>
        <v>0</v>
      </c>
      <c r="I48">
        <f>Bawana_NG!P48</f>
        <v>99.606109136361866</v>
      </c>
      <c r="J48">
        <f>Bawana_RLNG!P48</f>
        <v>0</v>
      </c>
      <c r="K48">
        <f>Bawana_Spot!P48</f>
        <v>100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1012.6036354620035</v>
      </c>
      <c r="P48" s="36">
        <v>118.51548305956781</v>
      </c>
      <c r="Q48" s="36">
        <v>38.29</v>
      </c>
      <c r="R48" s="38">
        <v>46</v>
      </c>
      <c r="S48" s="38">
        <v>7.68</v>
      </c>
      <c r="T48" s="37">
        <f>SUMPRODUCT(LTA!J48:AN48,LTA!J$101:AN$101,LTA!J$103:AN$103)</f>
        <v>644.76</v>
      </c>
      <c r="U48" s="37">
        <f>SUMPRODUCT(LTA!J48:AN48,LTA!J$102:AN$102,LTA!J$103:AN$103)</f>
        <v>189.18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443.58</v>
      </c>
      <c r="AB48" s="75">
        <f>-STOA!N48</f>
        <v>0</v>
      </c>
      <c r="AC48">
        <f t="shared" si="0"/>
        <v>23.994447780618497</v>
      </c>
      <c r="AD48">
        <f t="shared" si="1"/>
        <v>2832.4874308644407</v>
      </c>
      <c r="AE48">
        <f>'IDT-1'!B48</f>
        <v>0</v>
      </c>
      <c r="AF48" s="24"/>
      <c r="AG48">
        <f t="shared" si="2"/>
        <v>2832.4874308644407</v>
      </c>
      <c r="AI48" s="34">
        <f>PXIL!H48</f>
        <v>0</v>
      </c>
      <c r="AJ48" s="34">
        <f>PXIL!N48</f>
        <v>0</v>
      </c>
      <c r="AK48" s="34">
        <f>RTM_IEX!H48</f>
        <v>60.88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5.2149999999999999</v>
      </c>
      <c r="E49">
        <f>GT_NG!P49</f>
        <v>12.374479975162991</v>
      </c>
      <c r="F49">
        <f>GT_Spot!P49</f>
        <v>0</v>
      </c>
      <c r="G49">
        <f>PPCL_NG!P49</f>
        <v>77.797171011963201</v>
      </c>
      <c r="H49">
        <f>PPCL_Spot!P49</f>
        <v>0</v>
      </c>
      <c r="I49">
        <f>Bawana_NG!P49</f>
        <v>99.606109136361866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1048.7944295329878</v>
      </c>
      <c r="P49" s="36">
        <v>118.51548305956781</v>
      </c>
      <c r="Q49" s="36">
        <v>38.29</v>
      </c>
      <c r="R49" s="38">
        <v>46</v>
      </c>
      <c r="S49" s="38">
        <v>7.68</v>
      </c>
      <c r="T49" s="37">
        <f>SUMPRODUCT(LTA!J49:AN49,LTA!J$101:AN$101,LTA!J$103:AN$103)</f>
        <v>644.83999999999992</v>
      </c>
      <c r="U49" s="37">
        <f>SUMPRODUCT(LTA!J49:AN49,LTA!J$102:AN$102,LTA!J$103:AN$103)</f>
        <v>189.18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443.58</v>
      </c>
      <c r="AB49" s="75">
        <f>-STOA!N49</f>
        <v>0</v>
      </c>
      <c r="AC49">
        <f t="shared" si="0"/>
        <v>24.396562450814763</v>
      </c>
      <c r="AD49">
        <f t="shared" si="1"/>
        <v>2879.9561102652287</v>
      </c>
      <c r="AE49">
        <f>'IDT-1'!B49</f>
        <v>0</v>
      </c>
      <c r="AF49" s="24"/>
      <c r="AG49">
        <f t="shared" si="2"/>
        <v>2879.9561102652287</v>
      </c>
      <c r="AI49" s="34">
        <f>PXIL!H49</f>
        <v>0</v>
      </c>
      <c r="AJ49" s="34">
        <f>PXIL!N49</f>
        <v>0</v>
      </c>
      <c r="AK49" s="34">
        <f>RTM_IEX!H49</f>
        <v>72.48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5.2149999999999999</v>
      </c>
      <c r="E50">
        <f>GT_NG!P50</f>
        <v>12.374479975162991</v>
      </c>
      <c r="F50">
        <f>GT_Spot!P50</f>
        <v>0</v>
      </c>
      <c r="G50">
        <f>PPCL_NG!P50</f>
        <v>77.797171011963201</v>
      </c>
      <c r="H50">
        <f>PPCL_Spot!P50</f>
        <v>0</v>
      </c>
      <c r="I50">
        <f>Bawana_NG!P50</f>
        <v>99.606109136361866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1080.1773644470077</v>
      </c>
      <c r="P50" s="36">
        <v>118.51548305956781</v>
      </c>
      <c r="Q50" s="36">
        <v>38.29</v>
      </c>
      <c r="R50" s="38">
        <v>46</v>
      </c>
      <c r="S50" s="38">
        <v>7.68</v>
      </c>
      <c r="T50" s="37">
        <f>SUMPRODUCT(LTA!J50:AN50,LTA!J$101:AN$101,LTA!J$103:AN$103)</f>
        <v>645.01</v>
      </c>
      <c r="U50" s="37">
        <f>SUMPRODUCT(LTA!J50:AN50,LTA!J$102:AN$102,LTA!J$103:AN$103)</f>
        <v>190.69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443.58</v>
      </c>
      <c r="AB50" s="75">
        <f>-STOA!N50</f>
        <v>0</v>
      </c>
      <c r="AC50">
        <f t="shared" si="0"/>
        <v>24.60935910409253</v>
      </c>
      <c r="AD50">
        <f t="shared" si="1"/>
        <v>2905.0762485259706</v>
      </c>
      <c r="AE50">
        <f>'IDT-1'!B50</f>
        <v>0</v>
      </c>
      <c r="AF50" s="24"/>
      <c r="AG50">
        <f t="shared" si="2"/>
        <v>2905.0762485259706</v>
      </c>
      <c r="AI50" s="34">
        <f>PXIL!H50</f>
        <v>0</v>
      </c>
      <c r="AJ50" s="34">
        <f>PXIL!N50</f>
        <v>0</v>
      </c>
      <c r="AK50" s="34">
        <f>RTM_IEX!H50</f>
        <v>64.75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5.2149999999999999</v>
      </c>
      <c r="E51">
        <f>GT_NG!P51</f>
        <v>12.374479975162991</v>
      </c>
      <c r="F51">
        <f>GT_Spot!P51</f>
        <v>0</v>
      </c>
      <c r="G51">
        <f>PPCL_NG!P51</f>
        <v>77.231699999999989</v>
      </c>
      <c r="H51">
        <f>PPCL_Spot!P51</f>
        <v>0</v>
      </c>
      <c r="I51">
        <f>Bawana_NG!P51</f>
        <v>99.606109136361866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1075.1244279415594</v>
      </c>
      <c r="P51" s="36">
        <v>118.51548305956781</v>
      </c>
      <c r="Q51" s="36">
        <v>38.29</v>
      </c>
      <c r="R51" s="38">
        <v>46</v>
      </c>
      <c r="S51" s="38">
        <v>7.68</v>
      </c>
      <c r="T51" s="37">
        <f>SUMPRODUCT(LTA!J51:AN51,LTA!J$101:AN$101,LTA!J$103:AN$103)</f>
        <v>645.1099999999999</v>
      </c>
      <c r="U51" s="37">
        <f>SUMPRODUCT(LTA!J51:AN51,LTA!J$102:AN$102,LTA!J$103:AN$103)</f>
        <v>192.17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445.5</v>
      </c>
      <c r="AB51" s="75">
        <f>-STOA!N51</f>
        <v>0</v>
      </c>
      <c r="AC51">
        <f t="shared" si="0"/>
        <v>24.932520480946277</v>
      </c>
      <c r="AD51">
        <f t="shared" si="1"/>
        <v>2943.2246796317063</v>
      </c>
      <c r="AE51">
        <f>'IDT-1'!B51</f>
        <v>0</v>
      </c>
      <c r="AF51" s="24"/>
      <c r="AG51">
        <f t="shared" si="2"/>
        <v>2943.2246796317063</v>
      </c>
      <c r="AI51" s="34">
        <f>PXIL!H51</f>
        <v>0</v>
      </c>
      <c r="AJ51" s="34">
        <f>PXIL!N51</f>
        <v>0</v>
      </c>
      <c r="AK51" s="34">
        <f>RTM_IEX!H51</f>
        <v>105.34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5.2149999999999999</v>
      </c>
      <c r="E52">
        <f>GT_NG!P52</f>
        <v>12.374479975162991</v>
      </c>
      <c r="F52">
        <f>GT_Spot!P52</f>
        <v>0</v>
      </c>
      <c r="G52">
        <f>PPCL_NG!P52</f>
        <v>77.231699999999989</v>
      </c>
      <c r="H52">
        <f>PPCL_Spot!P52</f>
        <v>0</v>
      </c>
      <c r="I52">
        <f>Bawana_NG!P52</f>
        <v>99.606109136361866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1077.4691189827022</v>
      </c>
      <c r="P52" s="36">
        <v>118.51548305956781</v>
      </c>
      <c r="Q52" s="36">
        <v>38.29</v>
      </c>
      <c r="R52" s="38">
        <v>46</v>
      </c>
      <c r="S52" s="38">
        <v>7.68</v>
      </c>
      <c r="T52" s="37">
        <f>SUMPRODUCT(LTA!J52:AN52,LTA!J$101:AN$101,LTA!J$103:AN$103)</f>
        <v>645.06999999999994</v>
      </c>
      <c r="U52" s="37">
        <f>SUMPRODUCT(LTA!J52:AN52,LTA!J$102:AN$102,LTA!J$103:AN$103)</f>
        <v>192.17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445.5</v>
      </c>
      <c r="AB52" s="75">
        <f>-STOA!N52</f>
        <v>0</v>
      </c>
      <c r="AC52">
        <f t="shared" si="0"/>
        <v>25.235967885691871</v>
      </c>
      <c r="AD52">
        <f t="shared" si="1"/>
        <v>2979.0459232681023</v>
      </c>
      <c r="AE52">
        <f>'IDT-1'!B52</f>
        <v>0</v>
      </c>
      <c r="AF52" s="24"/>
      <c r="AG52">
        <f t="shared" si="2"/>
        <v>2979.0459232681023</v>
      </c>
      <c r="AI52" s="34">
        <f>PXIL!H52</f>
        <v>0</v>
      </c>
      <c r="AJ52" s="34">
        <f>PXIL!N52</f>
        <v>0</v>
      </c>
      <c r="AK52" s="34">
        <f>RTM_IEX!H52</f>
        <v>139.16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5.2149999999999999</v>
      </c>
      <c r="E53">
        <f>GT_NG!P53</f>
        <v>11.992989756722151</v>
      </c>
      <c r="F53">
        <f>GT_Spot!P53</f>
        <v>0</v>
      </c>
      <c r="G53">
        <f>PPCL_NG!P53</f>
        <v>77.231699999999989</v>
      </c>
      <c r="H53">
        <f>PPCL_Spot!P53</f>
        <v>0</v>
      </c>
      <c r="I53">
        <f>Bawana_NG!P53</f>
        <v>99.606109136361866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1087.8370178761106</v>
      </c>
      <c r="P53" s="36">
        <v>118.51548305956781</v>
      </c>
      <c r="Q53" s="36">
        <v>38.29</v>
      </c>
      <c r="R53" s="38">
        <v>46</v>
      </c>
      <c r="S53" s="38">
        <v>7.68</v>
      </c>
      <c r="T53" s="37">
        <f>SUMPRODUCT(LTA!J53:AN53,LTA!J$101:AN$101,LTA!J$103:AN$103)</f>
        <v>645.02</v>
      </c>
      <c r="U53" s="37">
        <f>SUMPRODUCT(LTA!J53:AN53,LTA!J$102:AN$102,LTA!J$103:AN$103)</f>
        <v>192.17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16.43</v>
      </c>
      <c r="Z53" s="34">
        <f>IEX!N53</f>
        <v>0</v>
      </c>
      <c r="AA53" s="75">
        <f>STOA!H53</f>
        <v>445.5</v>
      </c>
      <c r="AB53" s="75">
        <f>-STOA!N53</f>
        <v>0</v>
      </c>
      <c r="AC53">
        <f t="shared" si="0"/>
        <v>25.733553718561602</v>
      </c>
      <c r="AD53">
        <f t="shared" si="1"/>
        <v>3037.7847461102006</v>
      </c>
      <c r="AE53">
        <f>'IDT-1'!B53</f>
        <v>0</v>
      </c>
      <c r="AF53" s="24"/>
      <c r="AG53">
        <f t="shared" si="2"/>
        <v>3037.7847461102006</v>
      </c>
      <c r="AI53" s="34">
        <f>PXIL!H53</f>
        <v>0</v>
      </c>
      <c r="AJ53" s="34">
        <f>PXIL!N53</f>
        <v>0</v>
      </c>
      <c r="AK53" s="34">
        <f>RTM_IEX!H53</f>
        <v>172.03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5.2149999999999999</v>
      </c>
      <c r="E54">
        <f>GT_NG!P54</f>
        <v>11.992989756722151</v>
      </c>
      <c r="F54">
        <f>GT_Spot!P54</f>
        <v>0</v>
      </c>
      <c r="G54">
        <f>PPCL_NG!P54</f>
        <v>77.231699999999989</v>
      </c>
      <c r="H54">
        <f>PPCL_Spot!P54</f>
        <v>0</v>
      </c>
      <c r="I54">
        <f>Bawana_NG!P54</f>
        <v>99.606109136361866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1089.1157404456007</v>
      </c>
      <c r="P54" s="36">
        <v>118.51548305956781</v>
      </c>
      <c r="Q54" s="36">
        <v>38.29</v>
      </c>
      <c r="R54" s="38">
        <v>46</v>
      </c>
      <c r="S54" s="38">
        <v>7.68</v>
      </c>
      <c r="T54" s="37">
        <f>SUMPRODUCT(LTA!J54:AN54,LTA!J$101:AN$101,LTA!J$103:AN$103)</f>
        <v>644.97</v>
      </c>
      <c r="U54" s="37">
        <f>SUMPRODUCT(LTA!J54:AN54,LTA!J$102:AN$102,LTA!J$103:AN$103)</f>
        <v>192.17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35.76</v>
      </c>
      <c r="Z54" s="34">
        <f>IEX!N54</f>
        <v>0</v>
      </c>
      <c r="AA54" s="75">
        <f>STOA!H54</f>
        <v>445.5</v>
      </c>
      <c r="AB54" s="75">
        <f>-STOA!N54</f>
        <v>0</v>
      </c>
      <c r="AC54">
        <f t="shared" si="0"/>
        <v>25.995454988145323</v>
      </c>
      <c r="AD54">
        <f t="shared" si="1"/>
        <v>3068.7015674101076</v>
      </c>
      <c r="AE54">
        <f>'IDT-1'!B54</f>
        <v>0</v>
      </c>
      <c r="AF54" s="24"/>
      <c r="AG54">
        <f t="shared" si="2"/>
        <v>3068.7015674101076</v>
      </c>
      <c r="AI54" s="34">
        <f>PXIL!H54</f>
        <v>0</v>
      </c>
      <c r="AJ54" s="34">
        <f>PXIL!N54</f>
        <v>0</v>
      </c>
      <c r="AK54" s="34">
        <f>RTM_IEX!H54</f>
        <v>182.65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5.2149999999999999</v>
      </c>
      <c r="E55">
        <f>GT_NG!P55</f>
        <v>11.992989756722151</v>
      </c>
      <c r="F55">
        <f>GT_Spot!P55</f>
        <v>0</v>
      </c>
      <c r="G55">
        <f>PPCL_NG!P55</f>
        <v>77.231699999999989</v>
      </c>
      <c r="H55">
        <f>PPCL_Spot!P55</f>
        <v>0</v>
      </c>
      <c r="I55">
        <f>Bawana_NG!P55</f>
        <v>99.606109136361866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1059.7498125105083</v>
      </c>
      <c r="P55" s="36">
        <v>118.51548305956781</v>
      </c>
      <c r="Q55" s="36">
        <v>38.29</v>
      </c>
      <c r="R55" s="38">
        <v>46</v>
      </c>
      <c r="S55" s="38">
        <v>7.68</v>
      </c>
      <c r="T55" s="37">
        <f>SUMPRODUCT(LTA!J55:AN55,LTA!J$101:AN$101,LTA!J$103:AN$103)</f>
        <v>645.86999999999989</v>
      </c>
      <c r="U55" s="37">
        <f>SUMPRODUCT(LTA!J55:AN55,LTA!J$102:AN$102,LTA!J$103:AN$103)</f>
        <v>192.17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49.29</v>
      </c>
      <c r="Z55" s="34">
        <f>IEX!N55</f>
        <v>0</v>
      </c>
      <c r="AA55" s="75">
        <f>STOA!H55</f>
        <v>445.5</v>
      </c>
      <c r="AB55" s="75">
        <f>-STOA!N55</f>
        <v>0</v>
      </c>
      <c r="AC55">
        <f t="shared" si="0"/>
        <v>25.951053193490544</v>
      </c>
      <c r="AD55">
        <f t="shared" si="1"/>
        <v>3063.4600412696695</v>
      </c>
      <c r="AE55">
        <f>'IDT-1'!B55</f>
        <v>0</v>
      </c>
      <c r="AF55" s="24"/>
      <c r="AG55">
        <f t="shared" si="2"/>
        <v>3063.4600412696695</v>
      </c>
      <c r="AI55" s="34">
        <f>PXIL!H55</f>
        <v>0</v>
      </c>
      <c r="AJ55" s="34">
        <f>PXIL!N55</f>
        <v>0</v>
      </c>
      <c r="AK55" s="34">
        <f>RTM_IEX!H55</f>
        <v>192.3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5.2149999999999999</v>
      </c>
      <c r="E56">
        <f>GT_NG!P56</f>
        <v>11.992989756722151</v>
      </c>
      <c r="F56">
        <f>GT_Spot!P56</f>
        <v>0</v>
      </c>
      <c r="G56">
        <f>PPCL_NG!P56</f>
        <v>77.231699999999989</v>
      </c>
      <c r="H56">
        <f>PPCL_Spot!P56</f>
        <v>0</v>
      </c>
      <c r="I56">
        <f>Bawana_NG!P56</f>
        <v>99.606109136361866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1060.7492584743773</v>
      </c>
      <c r="P56" s="36">
        <v>118.51548305956781</v>
      </c>
      <c r="Q56" s="36">
        <v>38.29</v>
      </c>
      <c r="R56" s="38">
        <v>46</v>
      </c>
      <c r="S56" s="38">
        <v>7.68</v>
      </c>
      <c r="T56" s="37">
        <f>SUMPRODUCT(LTA!J56:AN56,LTA!J$101:AN$101,LTA!J$103:AN$103)</f>
        <v>645.86999999999989</v>
      </c>
      <c r="U56" s="37">
        <f>SUMPRODUCT(LTA!J56:AN56,LTA!J$102:AN$102,LTA!J$103:AN$103)</f>
        <v>192.17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68.61</v>
      </c>
      <c r="Z56" s="34">
        <f>IEX!N56</f>
        <v>0</v>
      </c>
      <c r="AA56" s="75">
        <f>STOA!H56</f>
        <v>445.5</v>
      </c>
      <c r="AB56" s="75">
        <f>-STOA!N56</f>
        <v>0</v>
      </c>
      <c r="AC56">
        <f t="shared" si="0"/>
        <v>26.121820539587041</v>
      </c>
      <c r="AD56">
        <f t="shared" si="1"/>
        <v>3083.6187198874418</v>
      </c>
      <c r="AE56">
        <f>'IDT-1'!B56</f>
        <v>0</v>
      </c>
      <c r="AF56" s="24"/>
      <c r="AG56">
        <f t="shared" si="2"/>
        <v>3083.6187198874418</v>
      </c>
      <c r="AI56" s="34">
        <f>PXIL!H56</f>
        <v>0</v>
      </c>
      <c r="AJ56" s="34">
        <f>PXIL!N56</f>
        <v>0</v>
      </c>
      <c r="AK56" s="34">
        <f>RTM_IEX!H56</f>
        <v>192.31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5.2149999999999999</v>
      </c>
      <c r="E57">
        <f>GT_NG!P57</f>
        <v>11.992989756722151</v>
      </c>
      <c r="F57">
        <f>GT_Spot!P57</f>
        <v>0</v>
      </c>
      <c r="G57">
        <f>PPCL_NG!P57</f>
        <v>77.231699999999989</v>
      </c>
      <c r="H57">
        <f>PPCL_Spot!P57</f>
        <v>0</v>
      </c>
      <c r="I57">
        <f>Bawana_NG!P57</f>
        <v>99.606109136361866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1067.8887672416149</v>
      </c>
      <c r="P57" s="36">
        <v>118.51548305956781</v>
      </c>
      <c r="Q57" s="36">
        <v>38.29</v>
      </c>
      <c r="R57" s="38">
        <v>46</v>
      </c>
      <c r="S57" s="38">
        <v>7.68</v>
      </c>
      <c r="T57" s="37">
        <f>SUMPRODUCT(LTA!J57:AN57,LTA!J$101:AN$101,LTA!J$103:AN$103)</f>
        <v>639.08999999999992</v>
      </c>
      <c r="U57" s="37">
        <f>SUMPRODUCT(LTA!J57:AN57,LTA!J$102:AN$102,LTA!J$103:AN$103)</f>
        <v>193.18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104.37</v>
      </c>
      <c r="Z57" s="34">
        <f>IEX!N57</f>
        <v>0</v>
      </c>
      <c r="AA57" s="75">
        <f>STOA!H57</f>
        <v>445.5</v>
      </c>
      <c r="AB57" s="75">
        <f>-STOA!N57</f>
        <v>0</v>
      </c>
      <c r="AC57">
        <f t="shared" si="0"/>
        <v>26.384988413231834</v>
      </c>
      <c r="AD57">
        <f t="shared" si="1"/>
        <v>3114.6850607810343</v>
      </c>
      <c r="AE57">
        <f>'IDT-1'!B57</f>
        <v>0</v>
      </c>
      <c r="AF57" s="24"/>
      <c r="AG57">
        <f t="shared" si="2"/>
        <v>3114.6850607810343</v>
      </c>
      <c r="AI57" s="34">
        <f>PXIL!H57</f>
        <v>0</v>
      </c>
      <c r="AJ57" s="34">
        <f>PXIL!N57</f>
        <v>0</v>
      </c>
      <c r="AK57" s="34">
        <f>RTM_IEX!H57</f>
        <v>186.51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5.2149999999999999</v>
      </c>
      <c r="E58">
        <f>GT_NG!P58</f>
        <v>11.992989756722151</v>
      </c>
      <c r="F58">
        <f>GT_Spot!P58</f>
        <v>0</v>
      </c>
      <c r="G58">
        <f>PPCL_NG!P58</f>
        <v>77.231699999999989</v>
      </c>
      <c r="H58">
        <f>PPCL_Spot!P58</f>
        <v>0</v>
      </c>
      <c r="I58">
        <f>Bawana_NG!P58</f>
        <v>99.606109136361866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1115.3303023528408</v>
      </c>
      <c r="P58" s="36">
        <v>118.51548305956781</v>
      </c>
      <c r="Q58" s="36">
        <v>38.29</v>
      </c>
      <c r="R58" s="38">
        <v>46</v>
      </c>
      <c r="S58" s="38">
        <v>7.68</v>
      </c>
      <c r="T58" s="37">
        <f>SUMPRODUCT(LTA!J58:AN58,LTA!J$101:AN$101,LTA!J$103:AN$103)</f>
        <v>639.32999999999993</v>
      </c>
      <c r="U58" s="37">
        <f>SUMPRODUCT(LTA!J58:AN58,LTA!J$102:AN$102,LTA!J$103:AN$103)</f>
        <v>193.18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167.19</v>
      </c>
      <c r="Z58" s="34">
        <f>IEX!N58</f>
        <v>0</v>
      </c>
      <c r="AA58" s="75">
        <f>STOA!H58</f>
        <v>445.5</v>
      </c>
      <c r="AB58" s="75">
        <f>-STOA!N58</f>
        <v>0</v>
      </c>
      <c r="AC58">
        <f t="shared" si="0"/>
        <v>26.931673308166136</v>
      </c>
      <c r="AD58">
        <f t="shared" si="1"/>
        <v>3179.2199109973267</v>
      </c>
      <c r="AE58">
        <f>'IDT-1'!B58</f>
        <v>0</v>
      </c>
      <c r="AF58" s="24"/>
      <c r="AG58">
        <f t="shared" si="2"/>
        <v>3179.2199109973267</v>
      </c>
      <c r="AI58" s="34">
        <f>PXIL!H58</f>
        <v>0</v>
      </c>
      <c r="AJ58" s="34">
        <f>PXIL!N58</f>
        <v>0</v>
      </c>
      <c r="AK58" s="34">
        <f>RTM_IEX!H58</f>
        <v>141.09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5.2149999999999999</v>
      </c>
      <c r="E59">
        <f>GT_NG!P59</f>
        <v>11.992989756722151</v>
      </c>
      <c r="F59">
        <f>GT_Spot!P59</f>
        <v>0</v>
      </c>
      <c r="G59">
        <f>PPCL_NG!P59</f>
        <v>77.231699999999989</v>
      </c>
      <c r="H59">
        <f>PPCL_Spot!P59</f>
        <v>0</v>
      </c>
      <c r="I59">
        <f>Bawana_NG!P59</f>
        <v>99.606109136361866</v>
      </c>
      <c r="J59">
        <f>Bawana_RLNG!P59</f>
        <v>0</v>
      </c>
      <c r="K59">
        <f>Bawana_Spot!P59</f>
        <v>100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1119.4804244861286</v>
      </c>
      <c r="P59" s="36">
        <v>118.51548305956781</v>
      </c>
      <c r="Q59" s="36">
        <v>38.29</v>
      </c>
      <c r="R59" s="38">
        <v>46</v>
      </c>
      <c r="S59" s="38">
        <v>7.68</v>
      </c>
      <c r="T59" s="37">
        <f>SUMPRODUCT(LTA!J59:AN59,LTA!J$101:AN$101,LTA!J$103:AN$103)</f>
        <v>636.04999999999995</v>
      </c>
      <c r="U59" s="37">
        <f>SUMPRODUCT(LTA!J59:AN59,LTA!J$102:AN$102,LTA!J$103:AN$103)</f>
        <v>193.69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226.14</v>
      </c>
      <c r="Z59" s="34">
        <f>IEX!N59</f>
        <v>0</v>
      </c>
      <c r="AA59" s="75">
        <f>STOA!H59</f>
        <v>445.5</v>
      </c>
      <c r="AB59" s="75">
        <f>-STOA!N59</f>
        <v>0</v>
      </c>
      <c r="AC59">
        <f t="shared" si="0"/>
        <v>27.698258334085754</v>
      </c>
      <c r="AD59">
        <f t="shared" si="1"/>
        <v>3269.7134481046946</v>
      </c>
      <c r="AE59">
        <f>'IDT-1'!B59</f>
        <v>0</v>
      </c>
      <c r="AF59" s="24"/>
      <c r="AG59">
        <f t="shared" si="2"/>
        <v>3269.7134481046946</v>
      </c>
      <c r="AI59" s="34">
        <f>PXIL!H59</f>
        <v>0</v>
      </c>
      <c r="AJ59" s="34">
        <f>PXIL!N59</f>
        <v>0</v>
      </c>
      <c r="AK59" s="34">
        <f>RTM_IEX!H59</f>
        <v>172.02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5.2149999999999999</v>
      </c>
      <c r="E60">
        <f>GT_NG!P60</f>
        <v>11.992989756722151</v>
      </c>
      <c r="F60">
        <f>GT_Spot!P60</f>
        <v>0</v>
      </c>
      <c r="G60">
        <f>PPCL_NG!P60</f>
        <v>77.231699999999989</v>
      </c>
      <c r="H60">
        <f>PPCL_Spot!P60</f>
        <v>0</v>
      </c>
      <c r="I60">
        <f>Bawana_NG!P60</f>
        <v>99.606109136361866</v>
      </c>
      <c r="J60">
        <f>Bawana_RLNG!P60</f>
        <v>0</v>
      </c>
      <c r="K60">
        <f>Bawana_Spot!P60</f>
        <v>100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1104.1909015371948</v>
      </c>
      <c r="P60" s="36">
        <v>118.51548305956781</v>
      </c>
      <c r="Q60" s="36">
        <v>38.29</v>
      </c>
      <c r="R60" s="38">
        <v>46</v>
      </c>
      <c r="S60" s="38">
        <v>7.68</v>
      </c>
      <c r="T60" s="37">
        <f>SUMPRODUCT(LTA!J60:AN60,LTA!J$101:AN$101,LTA!J$103:AN$103)</f>
        <v>634.71</v>
      </c>
      <c r="U60" s="37">
        <f>SUMPRODUCT(LTA!J60:AN60,LTA!J$102:AN$102,LTA!J$103:AN$103)</f>
        <v>193.69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286.05</v>
      </c>
      <c r="Z60" s="34">
        <f>IEX!N60</f>
        <v>0</v>
      </c>
      <c r="AA60" s="75">
        <f>STOA!H60</f>
        <v>445.5</v>
      </c>
      <c r="AB60" s="75">
        <f>-STOA!N60</f>
        <v>0</v>
      </c>
      <c r="AC60">
        <f t="shared" si="0"/>
        <v>28.191594341314712</v>
      </c>
      <c r="AD60">
        <f t="shared" si="1"/>
        <v>3327.9505891485319</v>
      </c>
      <c r="AE60">
        <f>'IDT-1'!B60</f>
        <v>0</v>
      </c>
      <c r="AF60" s="24"/>
      <c r="AG60">
        <f t="shared" si="2"/>
        <v>3327.9505891485319</v>
      </c>
      <c r="AI60" s="34">
        <f>PXIL!H60</f>
        <v>0</v>
      </c>
      <c r="AJ60" s="34">
        <f>PXIL!N60</f>
        <v>0</v>
      </c>
      <c r="AK60" s="34">
        <f>RTM_IEX!H60</f>
        <v>187.47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5.2149999999999999</v>
      </c>
      <c r="E61">
        <f>GT_NG!P61</f>
        <v>11.992989756722151</v>
      </c>
      <c r="F61">
        <f>GT_Spot!P61</f>
        <v>0</v>
      </c>
      <c r="G61">
        <f>PPCL_NG!P61</f>
        <v>77.231699999999989</v>
      </c>
      <c r="H61">
        <f>PPCL_Spot!P61</f>
        <v>0</v>
      </c>
      <c r="I61">
        <f>Bawana_NG!P61</f>
        <v>99.606109136361866</v>
      </c>
      <c r="J61">
        <f>Bawana_RLNG!P61</f>
        <v>0</v>
      </c>
      <c r="K61">
        <f>Bawana_Spot!P61</f>
        <v>100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1125.9950704492323</v>
      </c>
      <c r="P61" s="36">
        <v>118.51548305956781</v>
      </c>
      <c r="Q61" s="36">
        <v>38.29</v>
      </c>
      <c r="R61" s="38">
        <v>46</v>
      </c>
      <c r="S61" s="38">
        <v>7.68</v>
      </c>
      <c r="T61" s="37">
        <f>SUMPRODUCT(LTA!J61:AN61,LTA!J$101:AN$101,LTA!J$103:AN$103)</f>
        <v>622.81999999999994</v>
      </c>
      <c r="U61" s="37">
        <f>SUMPRODUCT(LTA!J61:AN61,LTA!J$102:AN$102,LTA!J$103:AN$103)</f>
        <v>193.69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356.6</v>
      </c>
      <c r="Z61" s="34">
        <f>IEX!N61</f>
        <v>0</v>
      </c>
      <c r="AA61" s="75">
        <f>STOA!H61</f>
        <v>445.5</v>
      </c>
      <c r="AB61" s="75">
        <f>-STOA!N61</f>
        <v>0</v>
      </c>
      <c r="AC61">
        <f t="shared" si="0"/>
        <v>28.680845360175827</v>
      </c>
      <c r="AD61">
        <f t="shared" si="1"/>
        <v>3385.7055070417086</v>
      </c>
      <c r="AE61">
        <f>'IDT-1'!B61</f>
        <v>0</v>
      </c>
      <c r="AF61" s="24"/>
      <c r="AG61">
        <f t="shared" si="2"/>
        <v>3385.7055070417086</v>
      </c>
      <c r="AI61" s="34">
        <f>PXIL!H61</f>
        <v>0</v>
      </c>
      <c r="AJ61" s="34">
        <f>PXIL!N61</f>
        <v>0</v>
      </c>
      <c r="AK61" s="34">
        <f>RTM_IEX!H61</f>
        <v>165.25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5.2149999999999999</v>
      </c>
      <c r="E62">
        <f>GT_NG!P62</f>
        <v>11.992989756722151</v>
      </c>
      <c r="F62">
        <f>GT_Spot!P62</f>
        <v>0</v>
      </c>
      <c r="G62">
        <f>PPCL_NG!P62</f>
        <v>77.231699999999989</v>
      </c>
      <c r="H62">
        <f>PPCL_Spot!P62</f>
        <v>0</v>
      </c>
      <c r="I62">
        <f>Bawana_NG!P62</f>
        <v>99.606109136361866</v>
      </c>
      <c r="J62">
        <f>Bawana_RLNG!P62</f>
        <v>0</v>
      </c>
      <c r="K62">
        <f>Bawana_Spot!P62</f>
        <v>100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1126.2250304982417</v>
      </c>
      <c r="P62" s="36">
        <v>118.51548305956781</v>
      </c>
      <c r="Q62" s="36">
        <v>38.29</v>
      </c>
      <c r="R62" s="38">
        <v>46</v>
      </c>
      <c r="S62" s="38">
        <v>7.68</v>
      </c>
      <c r="T62" s="37">
        <f>SUMPRODUCT(LTA!J62:AN62,LTA!J$101:AN$101,LTA!J$103:AN$103)</f>
        <v>613.20000000000005</v>
      </c>
      <c r="U62" s="37">
        <f>SUMPRODUCT(LTA!J62:AN62,LTA!J$102:AN$102,LTA!J$103:AN$103)</f>
        <v>193.69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400.09</v>
      </c>
      <c r="Z62" s="34">
        <f>IEX!N62</f>
        <v>0</v>
      </c>
      <c r="AA62" s="75">
        <f>STOA!H62</f>
        <v>445.5</v>
      </c>
      <c r="AB62" s="75">
        <f>-STOA!N62</f>
        <v>0</v>
      </c>
      <c r="AC62">
        <f t="shared" si="0"/>
        <v>28.959221024587503</v>
      </c>
      <c r="AD62">
        <f t="shared" si="1"/>
        <v>3418.567091426306</v>
      </c>
      <c r="AE62">
        <f>'IDT-1'!B62</f>
        <v>0</v>
      </c>
      <c r="AF62" s="24"/>
      <c r="AG62">
        <f t="shared" si="2"/>
        <v>3418.567091426306</v>
      </c>
      <c r="AI62" s="34">
        <f>PXIL!H62</f>
        <v>0</v>
      </c>
      <c r="AJ62" s="34">
        <f>PXIL!N62</f>
        <v>0</v>
      </c>
      <c r="AK62" s="34">
        <f>RTM_IEX!H62</f>
        <v>164.29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5.2149999999999999</v>
      </c>
      <c r="E63">
        <f>GT_NG!P63</f>
        <v>11.992989756722151</v>
      </c>
      <c r="F63">
        <f>GT_Spot!P63</f>
        <v>0</v>
      </c>
      <c r="G63">
        <f>PPCL_NG!P63</f>
        <v>77.231699999999989</v>
      </c>
      <c r="H63">
        <f>PPCL_Spot!P63</f>
        <v>0</v>
      </c>
      <c r="I63">
        <f>Bawana_NG!P63</f>
        <v>99.606109136361866</v>
      </c>
      <c r="J63">
        <f>Bawana_RLNG!P63</f>
        <v>0</v>
      </c>
      <c r="K63">
        <f>Bawana_Spot!P63</f>
        <v>100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1108.7599398924381</v>
      </c>
      <c r="P63" s="36">
        <v>118.51548305956781</v>
      </c>
      <c r="Q63" s="36">
        <v>38.29</v>
      </c>
      <c r="R63" s="38">
        <v>46</v>
      </c>
      <c r="S63" s="38">
        <v>7.68</v>
      </c>
      <c r="T63" s="37">
        <f>SUMPRODUCT(LTA!J63:AN63,LTA!J$101:AN$101,LTA!J$103:AN$103)</f>
        <v>582.63000000000011</v>
      </c>
      <c r="U63" s="37">
        <f>SUMPRODUCT(LTA!J63:AN63,LTA!J$102:AN$102,LTA!J$103:AN$103)</f>
        <v>193.18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452.28</v>
      </c>
      <c r="Z63" s="34">
        <f>IEX!N63</f>
        <v>0</v>
      </c>
      <c r="AA63" s="75">
        <f>STOA!H63</f>
        <v>446.22</v>
      </c>
      <c r="AB63" s="75">
        <f>-STOA!N63</f>
        <v>0</v>
      </c>
      <c r="AC63">
        <f t="shared" si="0"/>
        <v>28.58999826349875</v>
      </c>
      <c r="AD63">
        <f t="shared" si="1"/>
        <v>3374.9812235815907</v>
      </c>
      <c r="AE63">
        <f>'IDT-1'!B63</f>
        <v>0</v>
      </c>
      <c r="AF63" s="24"/>
      <c r="AG63">
        <f t="shared" si="2"/>
        <v>3374.9812235815907</v>
      </c>
      <c r="AI63" s="34">
        <f>PXIL!H63</f>
        <v>0</v>
      </c>
      <c r="AJ63" s="34">
        <f>PXIL!N63</f>
        <v>0</v>
      </c>
      <c r="AK63" s="34">
        <f>RTM_IEX!H63</f>
        <v>115.97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5.2149999999999999</v>
      </c>
      <c r="E64">
        <f>GT_NG!P64</f>
        <v>11.992989756722151</v>
      </c>
      <c r="F64">
        <f>GT_Spot!P64</f>
        <v>0</v>
      </c>
      <c r="G64">
        <f>PPCL_NG!P64</f>
        <v>77.231699999999989</v>
      </c>
      <c r="H64">
        <f>PPCL_Spot!P64</f>
        <v>0</v>
      </c>
      <c r="I64">
        <f>Bawana_NG!P64</f>
        <v>99.606109136361866</v>
      </c>
      <c r="J64">
        <f>Bawana_RLNG!P64</f>
        <v>0</v>
      </c>
      <c r="K64">
        <f>Bawana_Spot!P64</f>
        <v>100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1136.9828236004003</v>
      </c>
      <c r="P64" s="36">
        <v>118.51548305956781</v>
      </c>
      <c r="Q64" s="36">
        <v>38.29</v>
      </c>
      <c r="R64" s="38">
        <v>46</v>
      </c>
      <c r="S64" s="38">
        <v>7.68</v>
      </c>
      <c r="T64" s="37">
        <f>SUMPRODUCT(LTA!J64:AN64,LTA!J$101:AN$101,LTA!J$103:AN$103)</f>
        <v>555.12999999999988</v>
      </c>
      <c r="U64" s="37">
        <f>SUMPRODUCT(LTA!J64:AN64,LTA!J$102:AN$102,LTA!J$103:AN$103)</f>
        <v>193.69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499.63</v>
      </c>
      <c r="Z64" s="34">
        <f>IEX!N64</f>
        <v>0</v>
      </c>
      <c r="AA64" s="75">
        <f>STOA!H64</f>
        <v>446.22</v>
      </c>
      <c r="AB64" s="75">
        <f>-STOA!N64</f>
        <v>0</v>
      </c>
      <c r="AC64">
        <f t="shared" si="0"/>
        <v>28.835722486645636</v>
      </c>
      <c r="AD64">
        <f t="shared" si="1"/>
        <v>3403.9883830664066</v>
      </c>
      <c r="AE64">
        <f>'IDT-1'!B64</f>
        <v>0</v>
      </c>
      <c r="AF64" s="24"/>
      <c r="AG64">
        <f t="shared" si="2"/>
        <v>3403.9883830664066</v>
      </c>
      <c r="AI64" s="34">
        <f>PXIL!H64</f>
        <v>0</v>
      </c>
      <c r="AJ64" s="34">
        <f>PXIL!N64</f>
        <v>0</v>
      </c>
      <c r="AK64" s="34">
        <f>RTM_IEX!H64</f>
        <v>96.64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5.2149999999999999</v>
      </c>
      <c r="E65">
        <f>GT_NG!P65</f>
        <v>11.992989756722151</v>
      </c>
      <c r="F65">
        <f>GT_Spot!P65</f>
        <v>0</v>
      </c>
      <c r="G65">
        <f>PPCL_NG!P65</f>
        <v>77.231699999999989</v>
      </c>
      <c r="H65">
        <f>PPCL_Spot!P65</f>
        <v>0</v>
      </c>
      <c r="I65">
        <f>Bawana_NG!P65</f>
        <v>99.606109136361866</v>
      </c>
      <c r="J65">
        <f>Bawana_RLNG!P65</f>
        <v>0</v>
      </c>
      <c r="K65">
        <f>Bawana_Spot!P65</f>
        <v>100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1140.3914978322121</v>
      </c>
      <c r="P65" s="36">
        <v>118.51548305956781</v>
      </c>
      <c r="Q65" s="36">
        <v>38.29</v>
      </c>
      <c r="R65" s="38">
        <v>46</v>
      </c>
      <c r="S65" s="38">
        <v>7.68</v>
      </c>
      <c r="T65" s="37">
        <f>SUMPRODUCT(LTA!J65:AN65,LTA!J$101:AN$101,LTA!J$103:AN$103)</f>
        <v>527.98</v>
      </c>
      <c r="U65" s="37">
        <f>SUMPRODUCT(LTA!J65:AN65,LTA!J$102:AN$102,LTA!J$103:AN$103)</f>
        <v>193.69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538.29</v>
      </c>
      <c r="Z65" s="34">
        <f>IEX!N65</f>
        <v>0</v>
      </c>
      <c r="AA65" s="75">
        <f>STOA!H65</f>
        <v>446.22</v>
      </c>
      <c r="AB65" s="75">
        <f>-STOA!N65</f>
        <v>0</v>
      </c>
      <c r="AC65">
        <f t="shared" si="0"/>
        <v>28.952807350192852</v>
      </c>
      <c r="AD65">
        <f t="shared" si="1"/>
        <v>3417.8099724346707</v>
      </c>
      <c r="AE65">
        <f>'IDT-1'!B65</f>
        <v>0</v>
      </c>
      <c r="AF65" s="24"/>
      <c r="AG65">
        <f t="shared" si="2"/>
        <v>3417.8099724346707</v>
      </c>
      <c r="AI65" s="34">
        <f>PXIL!H65</f>
        <v>0</v>
      </c>
      <c r="AJ65" s="34">
        <f>PXIL!N65</f>
        <v>0</v>
      </c>
      <c r="AK65" s="34">
        <f>RTM_IEX!H65</f>
        <v>95.66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5.2149999999999999</v>
      </c>
      <c r="E66">
        <f>GT_NG!P66</f>
        <v>11.992989756722151</v>
      </c>
      <c r="F66">
        <f>GT_Spot!P66</f>
        <v>0</v>
      </c>
      <c r="G66">
        <f>PPCL_NG!P66</f>
        <v>77.231699999999989</v>
      </c>
      <c r="H66">
        <f>PPCL_Spot!P66</f>
        <v>0</v>
      </c>
      <c r="I66">
        <f>Bawana_NG!P66</f>
        <v>99.606109136361866</v>
      </c>
      <c r="J66">
        <f>Bawana_RLNG!P66</f>
        <v>0</v>
      </c>
      <c r="K66">
        <f>Bawana_Spot!P66</f>
        <v>100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1144.4707122192256</v>
      </c>
      <c r="P66" s="36">
        <v>118.51548305956781</v>
      </c>
      <c r="Q66" s="36">
        <v>38.29</v>
      </c>
      <c r="R66" s="38">
        <v>47</v>
      </c>
      <c r="S66" s="38">
        <v>7.68</v>
      </c>
      <c r="T66" s="37">
        <f>SUMPRODUCT(LTA!J66:AN66,LTA!J$101:AN$101,LTA!J$103:AN$103)</f>
        <v>498.87</v>
      </c>
      <c r="U66" s="37">
        <f>SUMPRODUCT(LTA!J66:AN66,LTA!J$102:AN$102,LTA!J$103:AN$103)</f>
        <v>193.69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535.39</v>
      </c>
      <c r="Z66" s="34">
        <f>IEX!N66</f>
        <v>0</v>
      </c>
      <c r="AA66" s="75">
        <f>STOA!H66</f>
        <v>446.22</v>
      </c>
      <c r="AB66" s="75">
        <f>-STOA!N66</f>
        <v>0</v>
      </c>
      <c r="AC66">
        <f t="shared" si="0"/>
        <v>28.832260751043769</v>
      </c>
      <c r="AD66">
        <f t="shared" si="1"/>
        <v>3403.5797334208337</v>
      </c>
      <c r="AE66">
        <f>'IDT-1'!B66</f>
        <v>0</v>
      </c>
      <c r="AF66" s="24"/>
      <c r="AG66">
        <f t="shared" si="2"/>
        <v>3403.5797334208337</v>
      </c>
      <c r="AI66" s="34">
        <f>PXIL!H66</f>
        <v>0</v>
      </c>
      <c r="AJ66" s="34">
        <f>PXIL!N66</f>
        <v>0</v>
      </c>
      <c r="AK66" s="34">
        <f>RTM_IEX!H66</f>
        <v>108.24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5.2149999999999999</v>
      </c>
      <c r="E67">
        <f>GT_NG!P67</f>
        <v>11.992989756722151</v>
      </c>
      <c r="F67">
        <f>GT_Spot!P67</f>
        <v>0</v>
      </c>
      <c r="G67">
        <f>PPCL_NG!P67</f>
        <v>77.231699999999989</v>
      </c>
      <c r="H67">
        <f>PPCL_Spot!P67</f>
        <v>0</v>
      </c>
      <c r="I67">
        <f>Bawana_NG!P67</f>
        <v>99.606109136361866</v>
      </c>
      <c r="J67">
        <f>Bawana_RLNG!P67</f>
        <v>0</v>
      </c>
      <c r="K67">
        <f>Bawana_Spot!P67</f>
        <v>100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1142.5649117878438</v>
      </c>
      <c r="P67" s="36">
        <v>118.51548305956781</v>
      </c>
      <c r="Q67" s="36">
        <v>38.29</v>
      </c>
      <c r="R67" s="38">
        <v>47.5</v>
      </c>
      <c r="S67" s="38">
        <v>7.68</v>
      </c>
      <c r="T67" s="37">
        <f>SUMPRODUCT(LTA!J67:AN67,LTA!J$101:AN$101,LTA!J$103:AN$103)</f>
        <v>472.98999999999995</v>
      </c>
      <c r="U67" s="37">
        <f>SUMPRODUCT(LTA!J67:AN67,LTA!J$102:AN$102,LTA!J$103:AN$103)</f>
        <v>193.69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553.75</v>
      </c>
      <c r="Z67" s="34">
        <f>IEX!N67</f>
        <v>0</v>
      </c>
      <c r="AA67" s="75">
        <f>STOA!H67</f>
        <v>446.21999999999997</v>
      </c>
      <c r="AB67" s="75">
        <f>-STOA!N67</f>
        <v>0</v>
      </c>
      <c r="AC67">
        <f t="shared" si="0"/>
        <v>28.594828027420157</v>
      </c>
      <c r="AD67">
        <f t="shared" si="1"/>
        <v>3375.551365713075</v>
      </c>
      <c r="AE67">
        <f>'IDT-1'!B67</f>
        <v>0</v>
      </c>
      <c r="AF67" s="24"/>
      <c r="AG67">
        <f t="shared" si="2"/>
        <v>3375.551365713075</v>
      </c>
      <c r="AI67" s="34">
        <f>PXIL!H67</f>
        <v>0</v>
      </c>
      <c r="AJ67" s="34">
        <f>PXIL!N67</f>
        <v>0</v>
      </c>
      <c r="AK67" s="34">
        <f>RTM_IEX!H67</f>
        <v>88.9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5.2149999999999999</v>
      </c>
      <c r="E68">
        <f>GT_NG!P68</f>
        <v>11.992989756722151</v>
      </c>
      <c r="F68">
        <f>GT_Spot!P68</f>
        <v>0</v>
      </c>
      <c r="G68">
        <f>PPCL_NG!P68</f>
        <v>77.231699999999989</v>
      </c>
      <c r="H68">
        <f>PPCL_Spot!P68</f>
        <v>0</v>
      </c>
      <c r="I68">
        <f>Bawana_NG!P68</f>
        <v>99.606109136361866</v>
      </c>
      <c r="J68">
        <f>Bawana_RLNG!P68</f>
        <v>0</v>
      </c>
      <c r="K68">
        <f>Bawana_Spot!P68</f>
        <v>100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1142.8870988275826</v>
      </c>
      <c r="P68" s="36">
        <v>118.51548305956781</v>
      </c>
      <c r="Q68" s="36">
        <v>38.29</v>
      </c>
      <c r="R68" s="38">
        <v>47.5</v>
      </c>
      <c r="S68" s="38">
        <v>7.68</v>
      </c>
      <c r="T68" s="37">
        <f>SUMPRODUCT(LTA!J68:AN68,LTA!J$101:AN$101,LTA!J$103:AN$103)</f>
        <v>435.18</v>
      </c>
      <c r="U68" s="37">
        <f>SUMPRODUCT(LTA!J68:AN68,LTA!J$102:AN$102,LTA!J$103:AN$103)</f>
        <v>193.69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590.47</v>
      </c>
      <c r="Z68" s="34">
        <f>IEX!N68</f>
        <v>0</v>
      </c>
      <c r="AA68" s="75">
        <f>STOA!H68</f>
        <v>446.21999999999997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28.247506398553963</v>
      </c>
      <c r="AD68">
        <f t="shared" ref="AD68:AD98" si="4">SUM(B68:AB68,AI68:AV68)-AC68</f>
        <v>3334.5508743816799</v>
      </c>
      <c r="AE68">
        <f>'IDT-1'!B68</f>
        <v>0</v>
      </c>
      <c r="AF68" s="24"/>
      <c r="AG68">
        <f t="shared" ref="AG68:AG98" si="5">SUM(AD68:AF68)</f>
        <v>3334.5508743816799</v>
      </c>
      <c r="AI68" s="34">
        <f>PXIL!H68</f>
        <v>0</v>
      </c>
      <c r="AJ68" s="34">
        <f>PXIL!N68</f>
        <v>0</v>
      </c>
      <c r="AK68" s="34">
        <f>RTM_IEX!H68</f>
        <v>48.32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5.2149999999999999</v>
      </c>
      <c r="E69">
        <f>GT_NG!P69</f>
        <v>11.992989756722151</v>
      </c>
      <c r="F69">
        <f>GT_Spot!P69</f>
        <v>0</v>
      </c>
      <c r="G69">
        <f>PPCL_NG!P69</f>
        <v>77.231699999999989</v>
      </c>
      <c r="H69">
        <f>PPCL_Spot!P69</f>
        <v>0</v>
      </c>
      <c r="I69">
        <f>Bawana_NG!P69</f>
        <v>99.606109136361866</v>
      </c>
      <c r="J69">
        <f>Bawana_RLNG!P69</f>
        <v>0</v>
      </c>
      <c r="K69">
        <f>Bawana_Spot!P69</f>
        <v>100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1138.8035907467279</v>
      </c>
      <c r="P69" s="36">
        <v>118.51548305956781</v>
      </c>
      <c r="Q69" s="36">
        <v>38.29</v>
      </c>
      <c r="R69" s="38">
        <v>47.5</v>
      </c>
      <c r="S69" s="38">
        <v>7.68</v>
      </c>
      <c r="T69" s="37">
        <f>SUMPRODUCT(LTA!J69:AN69,LTA!J$101:AN$101,LTA!J$103:AN$103)</f>
        <v>398.21000000000004</v>
      </c>
      <c r="U69" s="37">
        <f>SUMPRODUCT(LTA!J69:AN69,LTA!J$102:AN$102,LTA!J$103:AN$103)</f>
        <v>193.69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584.66999999999996</v>
      </c>
      <c r="Z69" s="34">
        <f>IEX!N69</f>
        <v>0</v>
      </c>
      <c r="AA69" s="75">
        <f>STOA!H69</f>
        <v>446.21999999999997</v>
      </c>
      <c r="AB69" s="75">
        <f>-STOA!N69</f>
        <v>0</v>
      </c>
      <c r="AC69">
        <f t="shared" si="3"/>
        <v>27.740284930674786</v>
      </c>
      <c r="AD69">
        <f t="shared" si="4"/>
        <v>3274.6745877687044</v>
      </c>
      <c r="AE69">
        <f>'IDT-1'!B69</f>
        <v>0</v>
      </c>
      <c r="AF69" s="24"/>
      <c r="AG69">
        <f t="shared" si="5"/>
        <v>3274.6745877687044</v>
      </c>
      <c r="AI69" s="34">
        <f>PXIL!H69</f>
        <v>0</v>
      </c>
      <c r="AJ69" s="34">
        <f>PXIL!N69</f>
        <v>0</v>
      </c>
      <c r="AK69" s="34">
        <f>RTM_IEX!H69</f>
        <v>34.79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5.2149999999999999</v>
      </c>
      <c r="E70">
        <f>GT_NG!P70</f>
        <v>11.992989756722151</v>
      </c>
      <c r="F70">
        <f>GT_Spot!P70</f>
        <v>0</v>
      </c>
      <c r="G70">
        <f>PPCL_NG!P70</f>
        <v>77.231699999999989</v>
      </c>
      <c r="H70">
        <f>PPCL_Spot!P70</f>
        <v>0</v>
      </c>
      <c r="I70">
        <f>Bawana_NG!P70</f>
        <v>99.606109136361866</v>
      </c>
      <c r="J70">
        <f>Bawana_RLNG!P70</f>
        <v>0</v>
      </c>
      <c r="K70">
        <f>Bawana_Spot!P70</f>
        <v>100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1138.8012773886558</v>
      </c>
      <c r="P70" s="36">
        <v>118.51548305956781</v>
      </c>
      <c r="Q70" s="36">
        <v>38.29</v>
      </c>
      <c r="R70" s="38">
        <v>47.5</v>
      </c>
      <c r="S70" s="38">
        <v>7.68</v>
      </c>
      <c r="T70" s="37">
        <f>SUMPRODUCT(LTA!J70:AN70,LTA!J$101:AN$101,LTA!J$103:AN$103)</f>
        <v>364.53000000000003</v>
      </c>
      <c r="U70" s="37">
        <f>SUMPRODUCT(LTA!J70:AN70,LTA!J$102:AN$102,LTA!J$103:AN$103)</f>
        <v>192.68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587.57000000000005</v>
      </c>
      <c r="Z70" s="34">
        <f>IEX!N70</f>
        <v>0</v>
      </c>
      <c r="AA70" s="75">
        <f>STOA!H70</f>
        <v>446.21999999999997</v>
      </c>
      <c r="AB70" s="75">
        <f>-STOA!N70</f>
        <v>0</v>
      </c>
      <c r="AC70">
        <f t="shared" si="3"/>
        <v>27.294645498466977</v>
      </c>
      <c r="AD70">
        <f t="shared" si="4"/>
        <v>3222.0679138428404</v>
      </c>
      <c r="AE70">
        <f>'IDT-1'!B70</f>
        <v>0</v>
      </c>
      <c r="AF70" s="24"/>
      <c r="AG70">
        <f t="shared" si="5"/>
        <v>3222.0679138428404</v>
      </c>
      <c r="AI70" s="34">
        <f>PXIL!H70</f>
        <v>0</v>
      </c>
      <c r="AJ70" s="34">
        <f>PXIL!N70</f>
        <v>0</v>
      </c>
      <c r="AK70" s="34">
        <f>RTM_IEX!H70</f>
        <v>13.53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5.2149999999999999</v>
      </c>
      <c r="E71">
        <f>GT_NG!P71</f>
        <v>11.992989756722151</v>
      </c>
      <c r="F71">
        <f>GT_Spot!P71</f>
        <v>0</v>
      </c>
      <c r="G71">
        <f>PPCL_NG!P71</f>
        <v>77.231699999999989</v>
      </c>
      <c r="H71">
        <f>PPCL_Spot!P71</f>
        <v>0</v>
      </c>
      <c r="I71">
        <f>Bawana_NG!P71</f>
        <v>99.606109136361866</v>
      </c>
      <c r="J71">
        <f>Bawana_RLNG!P71</f>
        <v>0</v>
      </c>
      <c r="K71">
        <f>Bawana_Spot!P71</f>
        <v>100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1138.7969098035135</v>
      </c>
      <c r="P71" s="36">
        <v>118.51548305956781</v>
      </c>
      <c r="Q71" s="36">
        <v>38.29</v>
      </c>
      <c r="R71" s="38">
        <v>40.590000000000003</v>
      </c>
      <c r="S71" s="38">
        <v>7.68</v>
      </c>
      <c r="T71" s="37">
        <f>SUMPRODUCT(LTA!J71:AN71,LTA!J$101:AN$101,LTA!J$103:AN$103)</f>
        <v>325.68</v>
      </c>
      <c r="U71" s="37">
        <f>SUMPRODUCT(LTA!J71:AN71,LTA!J$102:AN$102,LTA!J$103:AN$103)</f>
        <v>192.18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590.47</v>
      </c>
      <c r="Z71" s="34">
        <f>IEX!N71</f>
        <v>0</v>
      </c>
      <c r="AA71" s="75">
        <f>STOA!H71</f>
        <v>397.86</v>
      </c>
      <c r="AB71" s="75">
        <f>-STOA!N71</f>
        <v>0</v>
      </c>
      <c r="AC71">
        <f t="shared" si="3"/>
        <v>26.69459681075179</v>
      </c>
      <c r="AD71">
        <f t="shared" si="4"/>
        <v>3151.2335949454141</v>
      </c>
      <c r="AE71">
        <f>'IDT-1'!B71</f>
        <v>0</v>
      </c>
      <c r="AF71" s="24"/>
      <c r="AG71">
        <f t="shared" si="5"/>
        <v>3151.2335949454141</v>
      </c>
      <c r="AI71" s="34">
        <f>PXIL!H71</f>
        <v>0</v>
      </c>
      <c r="AJ71" s="34">
        <f>PXIL!N71</f>
        <v>0</v>
      </c>
      <c r="AK71" s="34">
        <f>RTM_IEX!H71</f>
        <v>33.82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5.2149999999999999</v>
      </c>
      <c r="E72">
        <f>GT_NG!P72</f>
        <v>11.992989756722151</v>
      </c>
      <c r="F72">
        <f>GT_Spot!P72</f>
        <v>0</v>
      </c>
      <c r="G72">
        <f>PPCL_NG!P72</f>
        <v>77.231699999999989</v>
      </c>
      <c r="H72">
        <f>PPCL_Spot!P72</f>
        <v>0</v>
      </c>
      <c r="I72">
        <f>Bawana_NG!P72</f>
        <v>99.606109136361866</v>
      </c>
      <c r="J72">
        <f>Bawana_RLNG!P72</f>
        <v>0</v>
      </c>
      <c r="K72">
        <f>Bawana_Spot!P72</f>
        <v>100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1138.7968217281598</v>
      </c>
      <c r="P72" s="36">
        <v>118.51548305956781</v>
      </c>
      <c r="Q72" s="36">
        <v>38.29</v>
      </c>
      <c r="R72" s="38">
        <v>30.84</v>
      </c>
      <c r="S72" s="38">
        <v>7.68</v>
      </c>
      <c r="T72" s="37">
        <f>SUMPRODUCT(LTA!J72:AN72,LTA!J$101:AN$101,LTA!J$103:AN$103)</f>
        <v>286.38</v>
      </c>
      <c r="U72" s="37">
        <f>SUMPRODUCT(LTA!J72:AN72,LTA!J$102:AN$102,LTA!J$103:AN$103)</f>
        <v>192.18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566.30999999999995</v>
      </c>
      <c r="Z72" s="34">
        <f>IEX!N72</f>
        <v>0</v>
      </c>
      <c r="AA72" s="75">
        <f>STOA!H72</f>
        <v>397.86</v>
      </c>
      <c r="AB72" s="75">
        <f>-STOA!N72</f>
        <v>0</v>
      </c>
      <c r="AC72">
        <f t="shared" si="3"/>
        <v>26.193284070918814</v>
      </c>
      <c r="AD72">
        <f t="shared" si="4"/>
        <v>3092.0548196098925</v>
      </c>
      <c r="AE72">
        <f>'IDT-1'!B72</f>
        <v>0</v>
      </c>
      <c r="AF72" s="24"/>
      <c r="AG72">
        <f t="shared" si="5"/>
        <v>3092.0548196098925</v>
      </c>
      <c r="AI72" s="34">
        <f>PXIL!H72</f>
        <v>0</v>
      </c>
      <c r="AJ72" s="34">
        <f>PXIL!N72</f>
        <v>0</v>
      </c>
      <c r="AK72" s="34">
        <f>RTM_IEX!H72</f>
        <v>47.35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5.2149999999999999</v>
      </c>
      <c r="E73">
        <f>GT_NG!P73</f>
        <v>11.992989756722151</v>
      </c>
      <c r="F73">
        <f>GT_Spot!P73</f>
        <v>0</v>
      </c>
      <c r="G73">
        <f>PPCL_NG!P73</f>
        <v>77.231699999999989</v>
      </c>
      <c r="H73">
        <f>PPCL_Spot!P73</f>
        <v>0</v>
      </c>
      <c r="I73">
        <f>Bawana_NG!P73</f>
        <v>99.606109136361866</v>
      </c>
      <c r="J73">
        <f>Bawana_RLNG!P73</f>
        <v>0</v>
      </c>
      <c r="K73">
        <f>Bawana_Spot!P73</f>
        <v>100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1133.6424965754825</v>
      </c>
      <c r="P73" s="36">
        <v>118.51548305956781</v>
      </c>
      <c r="Q73" s="36">
        <v>38.29</v>
      </c>
      <c r="R73" s="38">
        <v>20.85</v>
      </c>
      <c r="S73" s="38">
        <v>7.68</v>
      </c>
      <c r="T73" s="37">
        <f>SUMPRODUCT(LTA!J73:AN73,LTA!J$101:AN$101,LTA!J$103:AN$103)</f>
        <v>249.83999999999997</v>
      </c>
      <c r="U73" s="37">
        <f>SUMPRODUCT(LTA!J73:AN73,LTA!J$102:AN$102,LTA!J$103:AN$103)</f>
        <v>192.18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567.28</v>
      </c>
      <c r="Z73" s="34">
        <f>IEX!N73</f>
        <v>0</v>
      </c>
      <c r="AA73" s="75">
        <f>STOA!H73</f>
        <v>397.86</v>
      </c>
      <c r="AB73" s="75">
        <f>-STOA!N73</f>
        <v>0</v>
      </c>
      <c r="AC73">
        <f t="shared" si="3"/>
        <v>26.246251739636328</v>
      </c>
      <c r="AD73">
        <f t="shared" si="4"/>
        <v>3098.3075267884983</v>
      </c>
      <c r="AE73">
        <f>'IDT-1'!B73</f>
        <v>0</v>
      </c>
      <c r="AF73" s="24"/>
      <c r="AG73">
        <f t="shared" si="5"/>
        <v>3098.3075267884983</v>
      </c>
      <c r="AI73" s="34">
        <f>PXIL!H73</f>
        <v>0</v>
      </c>
      <c r="AJ73" s="34">
        <f>PXIL!N73</f>
        <v>0</v>
      </c>
      <c r="AK73" s="34">
        <f>RTM_IEX!H73</f>
        <v>104.37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5.2149999999999999</v>
      </c>
      <c r="E74">
        <f>GT_NG!P74</f>
        <v>11.992989756722151</v>
      </c>
      <c r="F74">
        <f>GT_Spot!P74</f>
        <v>0</v>
      </c>
      <c r="G74">
        <f>PPCL_NG!P74</f>
        <v>77.231699999999989</v>
      </c>
      <c r="H74">
        <f>PPCL_Spot!P74</f>
        <v>0</v>
      </c>
      <c r="I74">
        <f>Bawana_NG!P74</f>
        <v>99.606109136361866</v>
      </c>
      <c r="J74">
        <f>Bawana_RLNG!P74</f>
        <v>0</v>
      </c>
      <c r="K74">
        <f>Bawana_Spot!P74</f>
        <v>100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1143.0770850881847</v>
      </c>
      <c r="P74" s="36">
        <v>118.51548305956781</v>
      </c>
      <c r="Q74" s="36">
        <v>38.29</v>
      </c>
      <c r="R74" s="38">
        <v>12.71</v>
      </c>
      <c r="S74" s="38">
        <v>7.68</v>
      </c>
      <c r="T74" s="37">
        <f>SUMPRODUCT(LTA!J74:AN74,LTA!J$101:AN$101,LTA!J$103:AN$103)</f>
        <v>213.07</v>
      </c>
      <c r="U74" s="37">
        <f>SUMPRODUCT(LTA!J74:AN74,LTA!J$102:AN$102,LTA!J$103:AN$103)</f>
        <v>191.67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540.22</v>
      </c>
      <c r="Z74" s="34">
        <f>IEX!N74</f>
        <v>0</v>
      </c>
      <c r="AA74" s="75">
        <f>STOA!H74</f>
        <v>397.86</v>
      </c>
      <c r="AB74" s="75">
        <f>-STOA!N74</f>
        <v>0</v>
      </c>
      <c r="AC74">
        <f t="shared" si="3"/>
        <v>25.708606283143027</v>
      </c>
      <c r="AD74">
        <f t="shared" si="4"/>
        <v>3034.8397607576935</v>
      </c>
      <c r="AE74">
        <f>'IDT-1'!B74</f>
        <v>0</v>
      </c>
      <c r="AF74" s="24"/>
      <c r="AG74">
        <f t="shared" si="5"/>
        <v>3034.8397607576935</v>
      </c>
      <c r="AI74" s="34">
        <f>PXIL!H74</f>
        <v>0</v>
      </c>
      <c r="AJ74" s="34">
        <f>PXIL!N74</f>
        <v>0</v>
      </c>
      <c r="AK74" s="34">
        <f>RTM_IEX!H74</f>
        <v>103.41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5.2149999999999999</v>
      </c>
      <c r="E75">
        <f>GT_NG!P75</f>
        <v>12.107938540332906</v>
      </c>
      <c r="F75">
        <f>GT_Spot!P75</f>
        <v>0</v>
      </c>
      <c r="G75">
        <f>PPCL_NG!P75</f>
        <v>77.231699999999989</v>
      </c>
      <c r="H75">
        <f>PPCL_Spot!P75</f>
        <v>0</v>
      </c>
      <c r="I75">
        <f>Bawana_NG!P75</f>
        <v>99.606109136361866</v>
      </c>
      <c r="J75">
        <f>Bawana_RLNG!P75</f>
        <v>0</v>
      </c>
      <c r="K75">
        <f>Bawana_Spot!P75</f>
        <v>100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1236.2744146924397</v>
      </c>
      <c r="P75" s="36">
        <v>118.51548305956781</v>
      </c>
      <c r="Q75" s="36">
        <v>38.29</v>
      </c>
      <c r="R75" s="38">
        <v>0</v>
      </c>
      <c r="S75" s="38">
        <v>7.68</v>
      </c>
      <c r="T75" s="37">
        <f>SUMPRODUCT(LTA!J75:AN75,LTA!J$101:AN$101,LTA!J$103:AN$103)</f>
        <v>185.07</v>
      </c>
      <c r="U75" s="37">
        <f>SUMPRODUCT(LTA!J75:AN75,LTA!J$102:AN$102,LTA!J$103:AN$103)</f>
        <v>191.67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349.84</v>
      </c>
      <c r="Z75" s="34">
        <f>IEX!N75</f>
        <v>0</v>
      </c>
      <c r="AA75" s="75">
        <f>STOA!H75</f>
        <v>421.05</v>
      </c>
      <c r="AB75" s="75">
        <f>-STOA!N75</f>
        <v>0</v>
      </c>
      <c r="AC75">
        <f t="shared" si="3"/>
        <v>25.330541421601101</v>
      </c>
      <c r="AD75">
        <f t="shared" si="4"/>
        <v>2990.2101040071011</v>
      </c>
      <c r="AE75">
        <f>'IDT-1'!B75</f>
        <v>0</v>
      </c>
      <c r="AF75" s="24"/>
      <c r="AG75">
        <f t="shared" si="5"/>
        <v>2990.2101040071011</v>
      </c>
      <c r="AI75" s="34">
        <f>PXIL!H75</f>
        <v>0</v>
      </c>
      <c r="AJ75" s="34">
        <f>PXIL!N75</f>
        <v>0</v>
      </c>
      <c r="AK75" s="34">
        <f>RTM_IEX!H75</f>
        <v>172.99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5.2149999999999999</v>
      </c>
      <c r="E76">
        <f>GT_NG!P76</f>
        <v>12.107938540332906</v>
      </c>
      <c r="F76">
        <f>GT_Spot!P76</f>
        <v>0</v>
      </c>
      <c r="G76">
        <f>PPCL_NG!P76</f>
        <v>77.231699999999989</v>
      </c>
      <c r="H76">
        <f>PPCL_Spot!P76</f>
        <v>0</v>
      </c>
      <c r="I76">
        <f>Bawana_NG!P76</f>
        <v>99.606109136361866</v>
      </c>
      <c r="J76">
        <f>Bawana_RLNG!P76</f>
        <v>0</v>
      </c>
      <c r="K76">
        <f>Bawana_Spot!P76</f>
        <v>100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1253.7979577798492</v>
      </c>
      <c r="P76" s="36">
        <v>118.51548305956781</v>
      </c>
      <c r="Q76" s="36">
        <v>38.29</v>
      </c>
      <c r="R76" s="38">
        <v>0</v>
      </c>
      <c r="S76" s="38">
        <v>7.68</v>
      </c>
      <c r="T76" s="37">
        <f>SUMPRODUCT(LTA!J76:AN76,LTA!J$101:AN$101,LTA!J$103:AN$103)</f>
        <v>159.76999999999998</v>
      </c>
      <c r="U76" s="37">
        <f>SUMPRODUCT(LTA!J76:AN76,LTA!J$102:AN$102,LTA!J$103:AN$103)</f>
        <v>190.68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308.27999999999997</v>
      </c>
      <c r="Z76" s="34">
        <f>IEX!N76</f>
        <v>0</v>
      </c>
      <c r="AA76" s="75">
        <f>STOA!H76</f>
        <v>421.05</v>
      </c>
      <c r="AB76" s="75">
        <f>-STOA!N76</f>
        <v>0</v>
      </c>
      <c r="AC76">
        <f t="shared" si="3"/>
        <v>24.907799183535342</v>
      </c>
      <c r="AD76">
        <f t="shared" si="4"/>
        <v>2940.3063893325766</v>
      </c>
      <c r="AE76">
        <f>'IDT-1'!B76</f>
        <v>0</v>
      </c>
      <c r="AF76" s="24"/>
      <c r="AG76">
        <f t="shared" si="5"/>
        <v>2940.3063893325766</v>
      </c>
      <c r="AI76" s="34">
        <f>PXIL!H76</f>
        <v>0</v>
      </c>
      <c r="AJ76" s="34">
        <f>PXIL!N76</f>
        <v>0</v>
      </c>
      <c r="AK76" s="34">
        <f>RTM_IEX!H76</f>
        <v>172.99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5.2149999999999999</v>
      </c>
      <c r="E77">
        <f>GT_NG!P77</f>
        <v>12.107938540332906</v>
      </c>
      <c r="F77">
        <f>GT_Spot!P77</f>
        <v>0</v>
      </c>
      <c r="G77">
        <f>PPCL_NG!P77</f>
        <v>77.231699999999989</v>
      </c>
      <c r="H77">
        <f>PPCL_Spot!P77</f>
        <v>0</v>
      </c>
      <c r="I77">
        <f>Bawana_NG!P77</f>
        <v>99.606109136361866</v>
      </c>
      <c r="J77">
        <f>Bawana_RLNG!P77</f>
        <v>0</v>
      </c>
      <c r="K77">
        <f>Bawana_Spot!P77</f>
        <v>170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1266.8977207059329</v>
      </c>
      <c r="P77" s="36">
        <v>118.51548305956781</v>
      </c>
      <c r="Q77" s="36">
        <v>38.29</v>
      </c>
      <c r="R77" s="38">
        <v>0</v>
      </c>
      <c r="S77" s="38">
        <v>7.68</v>
      </c>
      <c r="T77" s="37">
        <f>SUMPRODUCT(LTA!J77:AN77,LTA!J$101:AN$101,LTA!J$103:AN$103)</f>
        <v>143.26999999999998</v>
      </c>
      <c r="U77" s="37">
        <f>SUMPRODUCT(LTA!J77:AN77,LTA!J$102:AN$102,LTA!J$103:AN$103)</f>
        <v>190.19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257.06</v>
      </c>
      <c r="Z77" s="34">
        <f>IEX!N77</f>
        <v>0</v>
      </c>
      <c r="AA77" s="75">
        <f>STOA!H77</f>
        <v>421.05</v>
      </c>
      <c r="AB77" s="75">
        <f>-STOA!N77</f>
        <v>0</v>
      </c>
      <c r="AC77">
        <f t="shared" si="3"/>
        <v>24.440253192114444</v>
      </c>
      <c r="AD77">
        <f t="shared" si="4"/>
        <v>2885.1136982500811</v>
      </c>
      <c r="AE77">
        <f>'IDT-1'!B77</f>
        <v>0</v>
      </c>
      <c r="AF77" s="24"/>
      <c r="AG77">
        <f t="shared" si="5"/>
        <v>2885.1136982500811</v>
      </c>
      <c r="AI77" s="34">
        <f>PXIL!H77</f>
        <v>0</v>
      </c>
      <c r="AJ77" s="34">
        <f>PXIL!N77</f>
        <v>0</v>
      </c>
      <c r="AK77" s="34">
        <f>RTM_IEX!H77</f>
        <v>102.44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5.2149999999999999</v>
      </c>
      <c r="E78">
        <f>GT_NG!P78</f>
        <v>12.107938540332906</v>
      </c>
      <c r="F78">
        <f>GT_Spot!P78</f>
        <v>0</v>
      </c>
      <c r="G78">
        <f>PPCL_NG!P78</f>
        <v>77.231699999999989</v>
      </c>
      <c r="H78">
        <f>PPCL_Spot!P78</f>
        <v>0</v>
      </c>
      <c r="I78">
        <f>Bawana_NG!P78</f>
        <v>99.606109136361866</v>
      </c>
      <c r="J78">
        <f>Bawana_RLNG!P78</f>
        <v>0</v>
      </c>
      <c r="K78">
        <f>Bawana_Spot!P78</f>
        <v>170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1274.0013157457136</v>
      </c>
      <c r="P78" s="36">
        <v>118.51548305956781</v>
      </c>
      <c r="Q78" s="36">
        <v>38.29</v>
      </c>
      <c r="R78" s="38">
        <v>0</v>
      </c>
      <c r="S78" s="38">
        <v>7.68</v>
      </c>
      <c r="T78" s="37">
        <f>SUMPRODUCT(LTA!J78:AN78,LTA!J$101:AN$101,LTA!J$103:AN$103)</f>
        <v>130.72999999999999</v>
      </c>
      <c r="U78" s="37">
        <f>SUMPRODUCT(LTA!J78:AN78,LTA!J$102:AN$102,LTA!J$103:AN$103)</f>
        <v>190.19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234.84</v>
      </c>
      <c r="Z78" s="34">
        <f>IEX!N78</f>
        <v>0</v>
      </c>
      <c r="AA78" s="75">
        <f>STOA!H78</f>
        <v>421.05</v>
      </c>
      <c r="AB78" s="75">
        <f>-STOA!N78</f>
        <v>0</v>
      </c>
      <c r="AC78">
        <f t="shared" si="3"/>
        <v>24.248511390448598</v>
      </c>
      <c r="AD78">
        <f t="shared" si="4"/>
        <v>2862.4790350915277</v>
      </c>
      <c r="AE78">
        <f>'IDT-1'!B78</f>
        <v>0</v>
      </c>
      <c r="AF78" s="24"/>
      <c r="AG78">
        <f t="shared" si="5"/>
        <v>2862.4790350915277</v>
      </c>
      <c r="AI78" s="34">
        <f>PXIL!H78</f>
        <v>0</v>
      </c>
      <c r="AJ78" s="34">
        <f>PXIL!N78</f>
        <v>0</v>
      </c>
      <c r="AK78" s="34">
        <f>RTM_IEX!H78</f>
        <v>107.27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5.2149999999999999</v>
      </c>
      <c r="E79">
        <f>GT_NG!P79</f>
        <v>12.489413225706302</v>
      </c>
      <c r="F79">
        <f>GT_Spot!P79</f>
        <v>0</v>
      </c>
      <c r="G79">
        <f>PPCL_NG!P79</f>
        <v>77.231699999999989</v>
      </c>
      <c r="H79">
        <f>PPCL_Spot!P79</f>
        <v>0</v>
      </c>
      <c r="I79">
        <f>Bawana_NG!P79</f>
        <v>99.606109136361866</v>
      </c>
      <c r="J79">
        <f>Bawana_RLNG!P79</f>
        <v>0</v>
      </c>
      <c r="K79">
        <f>Bawana_Spot!P79</f>
        <v>170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1301.9930134369936</v>
      </c>
      <c r="P79" s="36">
        <v>118.51548305956781</v>
      </c>
      <c r="Q79" s="36">
        <v>38.29</v>
      </c>
      <c r="R79" s="38">
        <v>0</v>
      </c>
      <c r="S79" s="38">
        <v>7.68</v>
      </c>
      <c r="T79" s="37">
        <f>SUMPRODUCT(LTA!J79:AN79,LTA!J$101:AN$101,LTA!J$103:AN$103)</f>
        <v>125.47</v>
      </c>
      <c r="U79" s="37">
        <f>SUMPRODUCT(LTA!J79:AN79,LTA!J$102:AN$102,LTA!J$103:AN$103)</f>
        <v>190.19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149.79</v>
      </c>
      <c r="Z79" s="34">
        <f>IEX!N79</f>
        <v>0</v>
      </c>
      <c r="AA79" s="75">
        <f>STOA!H79</f>
        <v>474.2</v>
      </c>
      <c r="AB79" s="75">
        <f>-STOA!N79</f>
        <v>0</v>
      </c>
      <c r="AC79">
        <f t="shared" si="3"/>
        <v>23.971758038412485</v>
      </c>
      <c r="AD79">
        <f t="shared" si="4"/>
        <v>2829.8089608202167</v>
      </c>
      <c r="AE79">
        <f>'IDT-1'!B79</f>
        <v>0</v>
      </c>
      <c r="AF79" s="24"/>
      <c r="AG79">
        <f t="shared" si="5"/>
        <v>2829.8089608202167</v>
      </c>
      <c r="AI79" s="34">
        <f>PXIL!H79</f>
        <v>0</v>
      </c>
      <c r="AJ79" s="34">
        <f>PXIL!N79</f>
        <v>0</v>
      </c>
      <c r="AK79" s="34">
        <f>RTM_IEX!H79</f>
        <v>83.11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5.2149999999999999</v>
      </c>
      <c r="E80">
        <f>GT_NG!P80</f>
        <v>12.489413225706302</v>
      </c>
      <c r="F80">
        <f>GT_Spot!P80</f>
        <v>0</v>
      </c>
      <c r="G80">
        <f>PPCL_NG!P80</f>
        <v>77.231699999999989</v>
      </c>
      <c r="H80">
        <f>PPCL_Spot!P80</f>
        <v>0</v>
      </c>
      <c r="I80">
        <f>Bawana_NG!P80</f>
        <v>99.606109136361866</v>
      </c>
      <c r="J80">
        <f>Bawana_RLNG!P80</f>
        <v>0</v>
      </c>
      <c r="K80">
        <f>Bawana_Spot!P80</f>
        <v>170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1283.8594639382006</v>
      </c>
      <c r="P80" s="36">
        <v>118.51548305956781</v>
      </c>
      <c r="Q80" s="36">
        <v>38.29</v>
      </c>
      <c r="R80" s="38">
        <v>0</v>
      </c>
      <c r="S80" s="38">
        <v>7.68</v>
      </c>
      <c r="T80" s="37">
        <f>SUMPRODUCT(LTA!J80:AN80,LTA!J$101:AN$101,LTA!J$103:AN$103)</f>
        <v>120.96</v>
      </c>
      <c r="U80" s="37">
        <f>SUMPRODUCT(LTA!J80:AN80,LTA!J$102:AN$102,LTA!J$103:AN$103)</f>
        <v>190.19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144.5</v>
      </c>
      <c r="Z80" s="34">
        <f>IEX!N80</f>
        <v>0</v>
      </c>
      <c r="AA80" s="75">
        <f>STOA!H80</f>
        <v>474.2</v>
      </c>
      <c r="AB80" s="75">
        <f>-STOA!N80</f>
        <v>0</v>
      </c>
      <c r="AC80">
        <f t="shared" si="3"/>
        <v>24.110580222622623</v>
      </c>
      <c r="AD80">
        <f t="shared" si="4"/>
        <v>2846.1965891372142</v>
      </c>
      <c r="AE80">
        <f>'IDT-1'!B80</f>
        <v>0</v>
      </c>
      <c r="AF80" s="24"/>
      <c r="AG80">
        <f t="shared" si="5"/>
        <v>2846.1965891372142</v>
      </c>
      <c r="AI80" s="34">
        <f>PXIL!H80</f>
        <v>0</v>
      </c>
      <c r="AJ80" s="34">
        <f>PXIL!N80</f>
        <v>0</v>
      </c>
      <c r="AK80" s="34">
        <f>RTM_IEX!H80</f>
        <v>127.57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5.2149999999999999</v>
      </c>
      <c r="E81">
        <f>GT_NG!P81</f>
        <v>12.489413225706302</v>
      </c>
      <c r="F81">
        <f>GT_Spot!P81</f>
        <v>0</v>
      </c>
      <c r="G81">
        <f>PPCL_NG!P81</f>
        <v>77.231699999999989</v>
      </c>
      <c r="H81">
        <f>PPCL_Spot!P81</f>
        <v>0</v>
      </c>
      <c r="I81">
        <f>Bawana_NG!P81</f>
        <v>99.606109136361866</v>
      </c>
      <c r="J81">
        <f>Bawana_RLNG!P81</f>
        <v>0</v>
      </c>
      <c r="K81">
        <f>Bawana_Spot!P81</f>
        <v>170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1283.8594639382006</v>
      </c>
      <c r="P81" s="36">
        <v>118.51548305956781</v>
      </c>
      <c r="Q81" s="36">
        <v>38.29</v>
      </c>
      <c r="R81" s="38">
        <v>0</v>
      </c>
      <c r="S81" s="38">
        <v>7.68</v>
      </c>
      <c r="T81" s="37">
        <f>SUMPRODUCT(LTA!J81:AN81,LTA!J$101:AN$101,LTA!J$103:AN$103)</f>
        <v>122.67</v>
      </c>
      <c r="U81" s="37">
        <f>SUMPRODUCT(LTA!J81:AN81,LTA!J$102:AN$102,LTA!J$103:AN$103)</f>
        <v>190.19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122.9</v>
      </c>
      <c r="Z81" s="34">
        <f>IEX!N81</f>
        <v>0</v>
      </c>
      <c r="AA81" s="75">
        <f>STOA!H81</f>
        <v>474.2</v>
      </c>
      <c r="AB81" s="75">
        <f>-STOA!N81</f>
        <v>0</v>
      </c>
      <c r="AC81">
        <f t="shared" si="3"/>
        <v>23.935356222622627</v>
      </c>
      <c r="AD81">
        <f t="shared" si="4"/>
        <v>2825.5118131372142</v>
      </c>
      <c r="AE81">
        <f>'IDT-1'!B81</f>
        <v>0</v>
      </c>
      <c r="AF81" s="24"/>
      <c r="AG81">
        <f t="shared" si="5"/>
        <v>2825.5118131372142</v>
      </c>
      <c r="AI81" s="34">
        <f>PXIL!H81</f>
        <v>0</v>
      </c>
      <c r="AJ81" s="34">
        <f>PXIL!N81</f>
        <v>0</v>
      </c>
      <c r="AK81" s="34">
        <f>RTM_IEX!H81</f>
        <v>126.6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5.2149999999999999</v>
      </c>
      <c r="E82">
        <f>GT_NG!P82</f>
        <v>12.489413225706302</v>
      </c>
      <c r="F82">
        <f>GT_Spot!P82</f>
        <v>0</v>
      </c>
      <c r="G82">
        <f>PPCL_NG!P82</f>
        <v>82.040999999999983</v>
      </c>
      <c r="H82">
        <f>PPCL_Spot!P82</f>
        <v>0</v>
      </c>
      <c r="I82">
        <f>Bawana_NG!P82</f>
        <v>99.606109136361866</v>
      </c>
      <c r="J82">
        <f>Bawana_RLNG!P82</f>
        <v>0</v>
      </c>
      <c r="K82">
        <f>Bawana_Spot!P82</f>
        <v>170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1283.8594639382006</v>
      </c>
      <c r="P82" s="36">
        <v>118.51548305956781</v>
      </c>
      <c r="Q82" s="36">
        <v>38.29</v>
      </c>
      <c r="R82" s="38">
        <v>0</v>
      </c>
      <c r="S82" s="38">
        <v>7.68</v>
      </c>
      <c r="T82" s="37">
        <f>SUMPRODUCT(LTA!J82:AN82,LTA!J$101:AN$101,LTA!J$103:AN$103)</f>
        <v>122.67</v>
      </c>
      <c r="U82" s="37">
        <f>SUMPRODUCT(LTA!J82:AN82,LTA!J$102:AN$102,LTA!J$103:AN$103)</f>
        <v>189.68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130.71</v>
      </c>
      <c r="Z82" s="34">
        <f>IEX!N82</f>
        <v>0</v>
      </c>
      <c r="AA82" s="75">
        <f>STOA!H82</f>
        <v>474.2</v>
      </c>
      <c r="AB82" s="75">
        <f>-STOA!N82</f>
        <v>0</v>
      </c>
      <c r="AC82">
        <f t="shared" si="3"/>
        <v>24.345522342622623</v>
      </c>
      <c r="AD82">
        <f t="shared" si="4"/>
        <v>2873.9309470172138</v>
      </c>
      <c r="AE82">
        <f>'IDT-1'!B82</f>
        <v>0</v>
      </c>
      <c r="AF82" s="24"/>
      <c r="AG82">
        <f t="shared" si="5"/>
        <v>2873.9309470172138</v>
      </c>
      <c r="AI82" s="34">
        <f>PXIL!H82</f>
        <v>0</v>
      </c>
      <c r="AJ82" s="34">
        <f>PXIL!N82</f>
        <v>0</v>
      </c>
      <c r="AK82" s="34">
        <f>RTM_IEX!H82</f>
        <v>163.32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5.2149999999999999</v>
      </c>
      <c r="E83">
        <f>GT_NG!P83</f>
        <v>12.489413225706302</v>
      </c>
      <c r="F83">
        <f>GT_Spot!P83</f>
        <v>0</v>
      </c>
      <c r="G83">
        <f>PPCL_NG!P83</f>
        <v>82.26</v>
      </c>
      <c r="H83">
        <f>PPCL_Spot!P83</f>
        <v>0</v>
      </c>
      <c r="I83">
        <f>Bawana_NG!P83</f>
        <v>99.606109136361866</v>
      </c>
      <c r="J83">
        <f>Bawana_RLNG!P83</f>
        <v>0</v>
      </c>
      <c r="K83">
        <f>Bawana_Spot!P83</f>
        <v>170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1283.5184432000447</v>
      </c>
      <c r="P83" s="36">
        <v>118.51548305956781</v>
      </c>
      <c r="Q83" s="36">
        <v>38.29</v>
      </c>
      <c r="R83" s="38">
        <v>0</v>
      </c>
      <c r="S83" s="38">
        <v>7.68</v>
      </c>
      <c r="T83" s="37">
        <f>SUMPRODUCT(LTA!J83:AN83,LTA!J$101:AN$101,LTA!J$103:AN$103)</f>
        <v>122.67</v>
      </c>
      <c r="U83" s="37">
        <f>SUMPRODUCT(LTA!J83:AN83,LTA!J$102:AN$102,LTA!J$103:AN$103)</f>
        <v>189.68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957.40000000000009</v>
      </c>
      <c r="AB83" s="75">
        <f>-STOA!N83</f>
        <v>0</v>
      </c>
      <c r="AC83">
        <f t="shared" si="3"/>
        <v>26.992420084033249</v>
      </c>
      <c r="AD83">
        <f t="shared" si="4"/>
        <v>2935.3320285376476</v>
      </c>
      <c r="AE83">
        <f>'IDT-1'!B83</f>
        <v>0</v>
      </c>
      <c r="AF83" s="24"/>
      <c r="AG83">
        <f t="shared" si="5"/>
        <v>2935.3320285376476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-125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5.2149999999999999</v>
      </c>
      <c r="E84">
        <f>GT_NG!P84</f>
        <v>12.489413225706302</v>
      </c>
      <c r="F84">
        <f>GT_Spot!P84</f>
        <v>0</v>
      </c>
      <c r="G84">
        <f>PPCL_NG!P84</f>
        <v>82.26</v>
      </c>
      <c r="H84">
        <f>PPCL_Spot!P84</f>
        <v>0</v>
      </c>
      <c r="I84">
        <f>Bawana_NG!P84</f>
        <v>99.606109136361866</v>
      </c>
      <c r="J84">
        <f>Bawana_RLNG!P84</f>
        <v>0</v>
      </c>
      <c r="K84">
        <f>Bawana_Spot!P84</f>
        <v>170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1283.5184432000447</v>
      </c>
      <c r="P84" s="36">
        <v>118.51548305956781</v>
      </c>
      <c r="Q84" s="36">
        <v>38.29</v>
      </c>
      <c r="R84" s="38">
        <v>0</v>
      </c>
      <c r="S84" s="38">
        <v>7.68</v>
      </c>
      <c r="T84" s="37">
        <f>SUMPRODUCT(LTA!J84:AN84,LTA!J$101:AN$101,LTA!J$103:AN$103)</f>
        <v>122.67</v>
      </c>
      <c r="U84" s="37">
        <f>SUMPRODUCT(LTA!J84:AN84,LTA!J$102:AN$102,LTA!J$103:AN$103)</f>
        <v>189.68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957.40000000000009</v>
      </c>
      <c r="AB84" s="75">
        <f>-STOA!N84</f>
        <v>0</v>
      </c>
      <c r="AC84">
        <f t="shared" si="3"/>
        <v>26.526506409164352</v>
      </c>
      <c r="AD84">
        <f t="shared" si="4"/>
        <v>2990.7979422125163</v>
      </c>
      <c r="AE84">
        <f>'IDT-1'!B84</f>
        <v>0</v>
      </c>
      <c r="AF84" s="24"/>
      <c r="AG84">
        <f t="shared" si="5"/>
        <v>2990.7979422125163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-70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5.2149999999999999</v>
      </c>
      <c r="E85">
        <f>GT_NG!P85</f>
        <v>12.489413225706302</v>
      </c>
      <c r="F85">
        <f>GT_Spot!P85</f>
        <v>0</v>
      </c>
      <c r="G85">
        <f>PPCL_NG!P85</f>
        <v>82.26</v>
      </c>
      <c r="H85">
        <f>PPCL_Spot!P85</f>
        <v>0</v>
      </c>
      <c r="I85">
        <f>Bawana_NG!P85</f>
        <v>99.606109136361866</v>
      </c>
      <c r="J85">
        <f>Bawana_RLNG!P85</f>
        <v>0</v>
      </c>
      <c r="K85">
        <f>Bawana_Spot!P85</f>
        <v>200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1261.4667044194794</v>
      </c>
      <c r="P85" s="36">
        <v>118.51548305956781</v>
      </c>
      <c r="Q85" s="36">
        <v>38.29</v>
      </c>
      <c r="R85" s="38">
        <v>0</v>
      </c>
      <c r="S85" s="38">
        <v>7.68</v>
      </c>
      <c r="T85" s="37">
        <f>SUMPRODUCT(LTA!J85:AN85,LTA!J$101:AN$101,LTA!J$103:AN$103)</f>
        <v>122.67</v>
      </c>
      <c r="U85" s="37">
        <f>SUMPRODUCT(LTA!J85:AN85,LTA!J$102:AN$102,LTA!J$103:AN$103)</f>
        <v>189.68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14.53</v>
      </c>
      <c r="Z85" s="34">
        <f>IEX!N85</f>
        <v>0</v>
      </c>
      <c r="AA85" s="75">
        <f>STOA!H85</f>
        <v>957.40000000000009</v>
      </c>
      <c r="AB85" s="75">
        <f>-STOA!N85</f>
        <v>0</v>
      </c>
      <c r="AC85">
        <f t="shared" si="3"/>
        <v>26.698381487957828</v>
      </c>
      <c r="AD85">
        <f t="shared" si="4"/>
        <v>3015.1043283531581</v>
      </c>
      <c r="AE85">
        <f>'IDT-1'!B85</f>
        <v>0</v>
      </c>
      <c r="AF85" s="24"/>
      <c r="AG85">
        <f t="shared" si="5"/>
        <v>3015.1043283531581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-68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5.2149999999999999</v>
      </c>
      <c r="E86">
        <f>GT_NG!P86</f>
        <v>12.489413225706302</v>
      </c>
      <c r="F86">
        <f>GT_Spot!P86</f>
        <v>0</v>
      </c>
      <c r="G86">
        <f>PPCL_NG!P86</f>
        <v>82.26</v>
      </c>
      <c r="H86">
        <f>PPCL_Spot!P86</f>
        <v>0</v>
      </c>
      <c r="I86">
        <f>Bawana_NG!P86</f>
        <v>99.606109136361866</v>
      </c>
      <c r="J86">
        <f>Bawana_RLNG!P86</f>
        <v>0</v>
      </c>
      <c r="K86">
        <f>Bawana_Spot!P86</f>
        <v>200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1272.3145583982282</v>
      </c>
      <c r="P86" s="36">
        <v>118.51548305956781</v>
      </c>
      <c r="Q86" s="36">
        <v>38.29</v>
      </c>
      <c r="R86" s="38">
        <v>0</v>
      </c>
      <c r="S86" s="38">
        <v>7.68</v>
      </c>
      <c r="T86" s="37">
        <f>SUMPRODUCT(LTA!J86:AN86,LTA!J$101:AN$101,LTA!J$103:AN$103)</f>
        <v>122.67</v>
      </c>
      <c r="U86" s="37">
        <f>SUMPRODUCT(LTA!J86:AN86,LTA!J$102:AN$102,LTA!J$103:AN$103)</f>
        <v>189.17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46.52</v>
      </c>
      <c r="Z86" s="34">
        <f>IEX!N86</f>
        <v>0</v>
      </c>
      <c r="AA86" s="75">
        <f>STOA!H86</f>
        <v>957.40000000000009</v>
      </c>
      <c r="AB86" s="75">
        <f>-STOA!N86</f>
        <v>0</v>
      </c>
      <c r="AC86">
        <f t="shared" si="3"/>
        <v>26.901454622331311</v>
      </c>
      <c r="AD86">
        <f t="shared" si="4"/>
        <v>3075.229109197533</v>
      </c>
      <c r="AE86">
        <f>'IDT-1'!B86</f>
        <v>0</v>
      </c>
      <c r="AF86" s="24"/>
      <c r="AG86">
        <f t="shared" si="5"/>
        <v>3075.229109197533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-50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5.2149999999999999</v>
      </c>
      <c r="E87">
        <f>GT_NG!P87</f>
        <v>12.873253012048194</v>
      </c>
      <c r="F87">
        <f>GT_Spot!P87</f>
        <v>0</v>
      </c>
      <c r="G87">
        <f>PPCL_NG!P87</f>
        <v>82.26</v>
      </c>
      <c r="H87">
        <f>PPCL_Spot!P87</f>
        <v>0</v>
      </c>
      <c r="I87">
        <f>Bawana_NG!P87</f>
        <v>99.606109136361866</v>
      </c>
      <c r="J87">
        <f>Bawana_RLNG!P87</f>
        <v>0</v>
      </c>
      <c r="K87">
        <f>Bawana_Spot!P87</f>
        <v>200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1272.3233733502129</v>
      </c>
      <c r="P87" s="36">
        <v>118.51548305956781</v>
      </c>
      <c r="Q87" s="36">
        <v>38.29</v>
      </c>
      <c r="R87" s="38">
        <v>0</v>
      </c>
      <c r="S87" s="38">
        <v>7.68</v>
      </c>
      <c r="T87" s="37">
        <f>SUMPRODUCT(LTA!J87:AN87,LTA!J$101:AN$101,LTA!J$103:AN$103)</f>
        <v>122.67</v>
      </c>
      <c r="U87" s="37">
        <f>SUMPRODUCT(LTA!J87:AN87,LTA!J$102:AN$102,LTA!J$103:AN$103)</f>
        <v>192.79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1076.27</v>
      </c>
      <c r="AB87" s="75">
        <f>-STOA!N87</f>
        <v>0</v>
      </c>
      <c r="AC87">
        <f t="shared" si="3"/>
        <v>27.932574177478152</v>
      </c>
      <c r="AD87">
        <f t="shared" si="4"/>
        <v>3104.5606443807123</v>
      </c>
      <c r="AE87">
        <f>'IDT-1'!B87</f>
        <v>0</v>
      </c>
      <c r="AF87" s="24"/>
      <c r="AG87">
        <f t="shared" si="5"/>
        <v>3104.5606443807123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-96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5.2149999999999999</v>
      </c>
      <c r="E88">
        <f>GT_NG!P88</f>
        <v>12.873253012048194</v>
      </c>
      <c r="F88">
        <f>GT_Spot!P88</f>
        <v>0</v>
      </c>
      <c r="G88">
        <f>PPCL_NG!P88</f>
        <v>82.26</v>
      </c>
      <c r="H88">
        <f>PPCL_Spot!P88</f>
        <v>0</v>
      </c>
      <c r="I88">
        <f>Bawana_NG!P88</f>
        <v>99.606109136361866</v>
      </c>
      <c r="J88">
        <f>Bawana_RLNG!P88</f>
        <v>0</v>
      </c>
      <c r="K88">
        <f>Bawana_Spot!P88</f>
        <v>200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1272.3233733502129</v>
      </c>
      <c r="P88" s="36">
        <v>118.51548305956781</v>
      </c>
      <c r="Q88" s="36">
        <v>38.29</v>
      </c>
      <c r="R88" s="38">
        <v>0</v>
      </c>
      <c r="S88" s="38">
        <v>7.68</v>
      </c>
      <c r="T88" s="37">
        <f>SUMPRODUCT(LTA!J88:AN88,LTA!J$101:AN$101,LTA!J$103:AN$103)</f>
        <v>122.67</v>
      </c>
      <c r="U88" s="37">
        <f>SUMPRODUCT(LTA!J88:AN88,LTA!J$102:AN$102,LTA!J$103:AN$103)</f>
        <v>192.79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1076.27</v>
      </c>
      <c r="AB88" s="75">
        <f>-STOA!N88</f>
        <v>0</v>
      </c>
      <c r="AC88">
        <f t="shared" si="3"/>
        <v>27.381948925360362</v>
      </c>
      <c r="AD88">
        <f t="shared" si="4"/>
        <v>3170.11126963283</v>
      </c>
      <c r="AE88">
        <f>'IDT-1'!B88</f>
        <v>0</v>
      </c>
      <c r="AF88" s="24"/>
      <c r="AG88">
        <f t="shared" si="5"/>
        <v>3170.11126963283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-31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5.2149999999999999</v>
      </c>
      <c r="E89">
        <f>GT_NG!P89</f>
        <v>12.873253012048194</v>
      </c>
      <c r="F89">
        <f>GT_Spot!P89</f>
        <v>0</v>
      </c>
      <c r="G89">
        <f>PPCL_NG!P89</f>
        <v>82.26</v>
      </c>
      <c r="H89">
        <f>PPCL_Spot!P89</f>
        <v>0</v>
      </c>
      <c r="I89">
        <f>Bawana_NG!P89</f>
        <v>99.606109136361866</v>
      </c>
      <c r="J89">
        <f>Bawana_RLNG!P89</f>
        <v>0</v>
      </c>
      <c r="K89">
        <f>Bawana_Spot!P89</f>
        <v>200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1274.9762322011329</v>
      </c>
      <c r="P89" s="36">
        <v>118.51548305956781</v>
      </c>
      <c r="Q89" s="36">
        <v>38.29</v>
      </c>
      <c r="R89" s="38">
        <v>0</v>
      </c>
      <c r="S89" s="38">
        <v>7.68</v>
      </c>
      <c r="T89" s="37">
        <f>SUMPRODUCT(LTA!J89:AN89,LTA!J$101:AN$101,LTA!J$103:AN$103)</f>
        <v>122.67</v>
      </c>
      <c r="U89" s="37">
        <f>SUMPRODUCT(LTA!J89:AN89,LTA!J$102:AN$102,LTA!J$103:AN$103)</f>
        <v>192.79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31.47</v>
      </c>
      <c r="Z89" s="34">
        <f>IEX!N89</f>
        <v>0</v>
      </c>
      <c r="AA89" s="75">
        <f>STOA!H89</f>
        <v>1076.27</v>
      </c>
      <c r="AB89" s="75">
        <f>-STOA!N89</f>
        <v>0</v>
      </c>
      <c r="AC89">
        <f t="shared" si="3"/>
        <v>27.452343050236525</v>
      </c>
      <c r="AD89">
        <f t="shared" si="4"/>
        <v>3240.6837343588741</v>
      </c>
      <c r="AE89">
        <f>'IDT-1'!B89</f>
        <v>0</v>
      </c>
      <c r="AF89" s="24"/>
      <c r="AG89">
        <f t="shared" si="5"/>
        <v>3240.6837343588741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5.52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5.2149999999999999</v>
      </c>
      <c r="E90">
        <f>GT_NG!P90</f>
        <v>12.873253012048194</v>
      </c>
      <c r="F90">
        <f>GT_Spot!P90</f>
        <v>0</v>
      </c>
      <c r="G90">
        <f>PPCL_NG!P90</f>
        <v>82.26</v>
      </c>
      <c r="H90">
        <f>PPCL_Spot!P90</f>
        <v>0</v>
      </c>
      <c r="I90">
        <f>Bawana_NG!P90</f>
        <v>99.606109136361866</v>
      </c>
      <c r="J90">
        <f>Bawana_RLNG!P90</f>
        <v>0</v>
      </c>
      <c r="K90">
        <f>Bawana_Spot!P90</f>
        <v>200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1283.564509826243</v>
      </c>
      <c r="P90" s="36">
        <v>118.51548305956781</v>
      </c>
      <c r="Q90" s="36">
        <v>38.29</v>
      </c>
      <c r="R90" s="38">
        <v>0</v>
      </c>
      <c r="S90" s="38">
        <v>7.68</v>
      </c>
      <c r="T90" s="37">
        <f>SUMPRODUCT(LTA!J90:AN90,LTA!J$101:AN$101,LTA!J$103:AN$103)</f>
        <v>122.67</v>
      </c>
      <c r="U90" s="37">
        <f>SUMPRODUCT(LTA!J90:AN90,LTA!J$102:AN$102,LTA!J$103:AN$103)</f>
        <v>192.79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62.15</v>
      </c>
      <c r="Z90" s="34">
        <f>IEX!N90</f>
        <v>0</v>
      </c>
      <c r="AA90" s="75">
        <f>STOA!H90</f>
        <v>1076.27</v>
      </c>
      <c r="AB90" s="75">
        <f>-STOA!N90</f>
        <v>0</v>
      </c>
      <c r="AC90">
        <f t="shared" si="3"/>
        <v>27.908028582287454</v>
      </c>
      <c r="AD90">
        <f t="shared" si="4"/>
        <v>3294.4763264519333</v>
      </c>
      <c r="AE90">
        <f>'IDT-1'!B90</f>
        <v>0</v>
      </c>
      <c r="AF90" s="24"/>
      <c r="AG90">
        <f t="shared" si="5"/>
        <v>3294.4763264519333</v>
      </c>
      <c r="AI90" s="34">
        <f>PXIL!H90</f>
        <v>0</v>
      </c>
      <c r="AJ90" s="34">
        <f>PXIL!N90</f>
        <v>0</v>
      </c>
      <c r="AK90" s="34">
        <f>RTM_IEX!H90</f>
        <v>9.9499999999999993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10.55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5.2149999999999999</v>
      </c>
      <c r="E91">
        <f>GT_NG!P91</f>
        <v>12.873253012048194</v>
      </c>
      <c r="F91">
        <f>GT_Spot!P91</f>
        <v>0</v>
      </c>
      <c r="G91">
        <f>PPCL_NG!P91</f>
        <v>82.26</v>
      </c>
      <c r="H91">
        <f>PPCL_Spot!P91</f>
        <v>0</v>
      </c>
      <c r="I91">
        <f>Bawana_NG!P91</f>
        <v>99.606109136361866</v>
      </c>
      <c r="J91">
        <f>Bawana_RLNG!P91</f>
        <v>0</v>
      </c>
      <c r="K91">
        <f>Bawana_Spot!P91</f>
        <v>200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1283.564509826243</v>
      </c>
      <c r="P91" s="36">
        <v>118.51548305956781</v>
      </c>
      <c r="Q91" s="36">
        <v>38.29</v>
      </c>
      <c r="R91" s="38">
        <v>0</v>
      </c>
      <c r="S91" s="38">
        <v>7.68</v>
      </c>
      <c r="T91" s="37">
        <f>SUMPRODUCT(LTA!J91:AN91,LTA!J$101:AN$101,LTA!J$103:AN$103)</f>
        <v>122.67</v>
      </c>
      <c r="U91" s="37">
        <f>SUMPRODUCT(LTA!J91:AN91,LTA!J$102:AN$102,LTA!J$103:AN$103)</f>
        <v>191.28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1270.5199999999998</v>
      </c>
      <c r="AB91" s="75">
        <f>-STOA!N91</f>
        <v>0</v>
      </c>
      <c r="AC91">
        <f t="shared" si="3"/>
        <v>29.213986679907464</v>
      </c>
      <c r="AD91">
        <f t="shared" si="4"/>
        <v>3358.2603683543134</v>
      </c>
      <c r="AE91">
        <f>'IDT-1'!B91</f>
        <v>0</v>
      </c>
      <c r="AF91" s="24"/>
      <c r="AG91">
        <f t="shared" si="5"/>
        <v>3358.2603683543134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-45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5.2149999999999999</v>
      </c>
      <c r="E92">
        <f>GT_NG!P92</f>
        <v>12.873253012048194</v>
      </c>
      <c r="F92">
        <f>GT_Spot!P92</f>
        <v>0</v>
      </c>
      <c r="G92">
        <f>PPCL_NG!P92</f>
        <v>82.26</v>
      </c>
      <c r="H92">
        <f>PPCL_Spot!P92</f>
        <v>0</v>
      </c>
      <c r="I92">
        <f>Bawana_NG!P92</f>
        <v>99.606109136361866</v>
      </c>
      <c r="J92">
        <f>Bawana_RLNG!P92</f>
        <v>0</v>
      </c>
      <c r="K92">
        <f>Bawana_Spot!P92</f>
        <v>200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1283.564509826243</v>
      </c>
      <c r="P92" s="36">
        <v>118.51548305956781</v>
      </c>
      <c r="Q92" s="36">
        <v>38.29</v>
      </c>
      <c r="R92" s="38">
        <v>0</v>
      </c>
      <c r="S92" s="38">
        <v>7.68</v>
      </c>
      <c r="T92" s="37">
        <f>SUMPRODUCT(LTA!J92:AN92,LTA!J$101:AN$101,LTA!J$103:AN$103)</f>
        <v>122.67</v>
      </c>
      <c r="U92" s="37">
        <f>SUMPRODUCT(LTA!J92:AN92,LTA!J$102:AN$102,LTA!J$103:AN$103)</f>
        <v>190.78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25.02</v>
      </c>
      <c r="Z92" s="34">
        <f>IEX!N92</f>
        <v>0</v>
      </c>
      <c r="AA92" s="75">
        <f>STOA!H92</f>
        <v>1270.5199999999998</v>
      </c>
      <c r="AB92" s="75">
        <f>-STOA!N92</f>
        <v>0</v>
      </c>
      <c r="AC92">
        <f t="shared" si="3"/>
        <v>29.156405001811454</v>
      </c>
      <c r="AD92">
        <f t="shared" si="4"/>
        <v>3423.7679500324089</v>
      </c>
      <c r="AE92">
        <f>'IDT-1'!B92</f>
        <v>0</v>
      </c>
      <c r="AF92" s="24"/>
      <c r="AG92">
        <f t="shared" si="5"/>
        <v>3423.7679500324089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-9</v>
      </c>
      <c r="AM92" s="34">
        <f>RTM_PXI!H92</f>
        <v>0</v>
      </c>
      <c r="AN92" s="34">
        <f>RTM_PXI!N92</f>
        <v>0</v>
      </c>
      <c r="AO92" s="147">
        <f>GDAM_IEX!H92</f>
        <v>4.93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5.2149999999999999</v>
      </c>
      <c r="E93">
        <f>GT_NG!P93</f>
        <v>12.873253012048194</v>
      </c>
      <c r="F93">
        <f>GT_Spot!P93</f>
        <v>0</v>
      </c>
      <c r="G93">
        <f>PPCL_NG!P93</f>
        <v>82.26</v>
      </c>
      <c r="H93">
        <f>PPCL_Spot!P93</f>
        <v>0</v>
      </c>
      <c r="I93">
        <f>Bawana_NG!P93</f>
        <v>99.606109136361866</v>
      </c>
      <c r="J93">
        <f>Bawana_RLNG!P93</f>
        <v>0</v>
      </c>
      <c r="K93">
        <f>Bawana_Spot!P93</f>
        <v>183.61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1283.564509826243</v>
      </c>
      <c r="P93" s="36">
        <v>118.51548305956781</v>
      </c>
      <c r="Q93" s="36">
        <v>38.29</v>
      </c>
      <c r="R93" s="38">
        <v>0</v>
      </c>
      <c r="S93" s="38">
        <v>7.68</v>
      </c>
      <c r="T93" s="37">
        <f>SUMPRODUCT(LTA!J93:AN93,LTA!J$101:AN$101,LTA!J$103:AN$103)</f>
        <v>122.67</v>
      </c>
      <c r="U93" s="37">
        <f>SUMPRODUCT(LTA!J93:AN93,LTA!J$102:AN$102,LTA!J$103:AN$103)</f>
        <v>190.78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51.51</v>
      </c>
      <c r="Z93" s="34">
        <f>IEX!N93</f>
        <v>0</v>
      </c>
      <c r="AA93" s="75">
        <f>STOA!H93</f>
        <v>1270.5199999999998</v>
      </c>
      <c r="AB93" s="75">
        <f>-STOA!N93</f>
        <v>0</v>
      </c>
      <c r="AC93">
        <f t="shared" si="3"/>
        <v>29.725284582287454</v>
      </c>
      <c r="AD93">
        <f t="shared" si="4"/>
        <v>3508.9990704519332</v>
      </c>
      <c r="AE93">
        <f>'IDT-1'!B93</f>
        <v>0</v>
      </c>
      <c r="AF93" s="24"/>
      <c r="AG93">
        <f t="shared" si="5"/>
        <v>3508.9990704519332</v>
      </c>
      <c r="AI93" s="34">
        <f>PXIL!H93</f>
        <v>0</v>
      </c>
      <c r="AJ93" s="34">
        <f>PXIL!N93</f>
        <v>0</v>
      </c>
      <c r="AK93" s="34">
        <f>RTM_IEX!H93</f>
        <v>60.74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10.89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5.2149999999999999</v>
      </c>
      <c r="E94">
        <f>GT_NG!P94</f>
        <v>12.873253012048194</v>
      </c>
      <c r="F94">
        <f>GT_Spot!P94</f>
        <v>0</v>
      </c>
      <c r="G94">
        <f>PPCL_NG!P94</f>
        <v>82.26</v>
      </c>
      <c r="H94">
        <f>PPCL_Spot!P94</f>
        <v>0</v>
      </c>
      <c r="I94">
        <f>Bawana_NG!P94</f>
        <v>99.606109136361866</v>
      </c>
      <c r="J94">
        <f>Bawana_RLNG!P94</f>
        <v>0</v>
      </c>
      <c r="K94">
        <f>Bawana_Spot!P94</f>
        <v>172.31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1278.7918053453322</v>
      </c>
      <c r="P94" s="36">
        <v>118.51548305956781</v>
      </c>
      <c r="Q94" s="36">
        <v>38.29</v>
      </c>
      <c r="R94" s="38">
        <v>0</v>
      </c>
      <c r="S94" s="38">
        <v>7.68</v>
      </c>
      <c r="T94" s="37">
        <f>SUMPRODUCT(LTA!J94:AN94,LTA!J$101:AN$101,LTA!J$103:AN$103)</f>
        <v>122.67</v>
      </c>
      <c r="U94" s="37">
        <f>SUMPRODUCT(LTA!J94:AN94,LTA!J$102:AN$102,LTA!J$103:AN$103)</f>
        <v>189.78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88.66</v>
      </c>
      <c r="Z94" s="34">
        <f>IEX!N94</f>
        <v>0</v>
      </c>
      <c r="AA94" s="75">
        <f>STOA!H94</f>
        <v>1270.5199999999998</v>
      </c>
      <c r="AB94" s="75">
        <f>-STOA!N94</f>
        <v>0</v>
      </c>
      <c r="AC94">
        <f t="shared" si="3"/>
        <v>29.993893864647799</v>
      </c>
      <c r="AD94">
        <f t="shared" si="4"/>
        <v>3540.7077566886614</v>
      </c>
      <c r="AE94">
        <f>'IDT-1'!B94</f>
        <v>0</v>
      </c>
      <c r="AF94" s="24"/>
      <c r="AG94">
        <f t="shared" si="5"/>
        <v>3540.7077566886614</v>
      </c>
      <c r="AI94" s="34">
        <f>PXIL!H94</f>
        <v>0</v>
      </c>
      <c r="AJ94" s="34">
        <f>PXIL!N94</f>
        <v>0</v>
      </c>
      <c r="AK94" s="34">
        <f>RTM_IEX!H94</f>
        <v>63.6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19.93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5.2149999999999999</v>
      </c>
      <c r="E95">
        <f>GT_NG!P95</f>
        <v>12.873253012048194</v>
      </c>
      <c r="F95">
        <f>GT_Spot!P95</f>
        <v>0</v>
      </c>
      <c r="G95">
        <f>PPCL_NG!P95</f>
        <v>82.26</v>
      </c>
      <c r="H95">
        <f>PPCL_Spot!P95</f>
        <v>0</v>
      </c>
      <c r="I95">
        <f>Bawana_NG!P95</f>
        <v>99.606109136361866</v>
      </c>
      <c r="J95">
        <f>Bawana_RLNG!P95</f>
        <v>0</v>
      </c>
      <c r="K95">
        <f>Bawana_Spot!P95</f>
        <v>172.31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1278.7918053453322</v>
      </c>
      <c r="P95" s="36">
        <v>118.51548305956781</v>
      </c>
      <c r="Q95" s="36">
        <v>38.29</v>
      </c>
      <c r="R95" s="38">
        <v>0</v>
      </c>
      <c r="S95" s="38">
        <v>7.68</v>
      </c>
      <c r="T95" s="37">
        <f>SUMPRODUCT(LTA!J95:AN95,LTA!J$101:AN$101,LTA!J$103:AN$103)</f>
        <v>122.67</v>
      </c>
      <c r="U95" s="37">
        <f>SUMPRODUCT(LTA!J95:AN95,LTA!J$102:AN$102,LTA!J$103:AN$103)</f>
        <v>189.78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89.77</v>
      </c>
      <c r="Z95" s="34">
        <f>IEX!N95</f>
        <v>0</v>
      </c>
      <c r="AA95" s="75">
        <f>STOA!H95</f>
        <v>1270.4699999999998</v>
      </c>
      <c r="AB95" s="75">
        <f>-STOA!N95</f>
        <v>0</v>
      </c>
      <c r="AC95">
        <f t="shared" si="3"/>
        <v>30.2337138646478</v>
      </c>
      <c r="AD95">
        <f t="shared" si="4"/>
        <v>3569.0179366886623</v>
      </c>
      <c r="AE95">
        <f>'IDT-1'!B95</f>
        <v>0</v>
      </c>
      <c r="AF95" s="24"/>
      <c r="AG95">
        <f t="shared" si="5"/>
        <v>3569.0179366886623</v>
      </c>
      <c r="AI95" s="34">
        <f>PXIL!H95</f>
        <v>0</v>
      </c>
      <c r="AJ95" s="34">
        <f>PXIL!N95</f>
        <v>0</v>
      </c>
      <c r="AK95" s="34">
        <f>RTM_IEX!H95</f>
        <v>75.03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35.99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5.2149999999999999</v>
      </c>
      <c r="E96">
        <f>GT_NG!P96</f>
        <v>12.873253012048194</v>
      </c>
      <c r="F96">
        <f>GT_Spot!P96</f>
        <v>0</v>
      </c>
      <c r="G96">
        <f>PPCL_NG!P96</f>
        <v>82.26</v>
      </c>
      <c r="H96">
        <f>PPCL_Spot!P96</f>
        <v>0</v>
      </c>
      <c r="I96">
        <f>Bawana_NG!P96</f>
        <v>99.606109136361866</v>
      </c>
      <c r="J96">
        <f>Bawana_RLNG!P96</f>
        <v>0</v>
      </c>
      <c r="K96">
        <f>Bawana_Spot!P96</f>
        <v>172.31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1278.7918053453322</v>
      </c>
      <c r="P96" s="36">
        <v>118.51548305956781</v>
      </c>
      <c r="Q96" s="36">
        <v>38.29</v>
      </c>
      <c r="R96" s="38">
        <v>0</v>
      </c>
      <c r="S96" s="38">
        <v>7.68</v>
      </c>
      <c r="T96" s="37">
        <f>SUMPRODUCT(LTA!J96:AN96,LTA!J$101:AN$101,LTA!J$103:AN$103)</f>
        <v>122.67</v>
      </c>
      <c r="U96" s="37">
        <f>SUMPRODUCT(LTA!J96:AN96,LTA!J$102:AN$102,LTA!J$103:AN$103)</f>
        <v>189.26999999999998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90.39</v>
      </c>
      <c r="Z96" s="34">
        <f>IEX!N96</f>
        <v>0</v>
      </c>
      <c r="AA96" s="75">
        <f>STOA!H96</f>
        <v>1270.4699999999998</v>
      </c>
      <c r="AB96" s="75">
        <f>-STOA!N96</f>
        <v>0</v>
      </c>
      <c r="AC96">
        <f t="shared" si="3"/>
        <v>30.347617864647798</v>
      </c>
      <c r="AD96">
        <f t="shared" si="4"/>
        <v>3582.4640326886615</v>
      </c>
      <c r="AE96">
        <f>'IDT-1'!B96</f>
        <v>0</v>
      </c>
      <c r="AF96" s="24"/>
      <c r="AG96">
        <f t="shared" si="5"/>
        <v>3582.4640326886615</v>
      </c>
      <c r="AI96" s="34">
        <f>PXIL!H96</f>
        <v>0</v>
      </c>
      <c r="AJ96" s="34">
        <f>PXIL!N96</f>
        <v>0</v>
      </c>
      <c r="AK96" s="34">
        <f>RTM_IEX!H96</f>
        <v>74.16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50.31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5.2149999999999999</v>
      </c>
      <c r="E97">
        <f>GT_NG!P97</f>
        <v>12.873253012048194</v>
      </c>
      <c r="F97">
        <f>GT_Spot!P97</f>
        <v>0</v>
      </c>
      <c r="G97">
        <f>PPCL_NG!P97</f>
        <v>82.26</v>
      </c>
      <c r="H97">
        <f>PPCL_Spot!P97</f>
        <v>0</v>
      </c>
      <c r="I97">
        <f>Bawana_NG!P97</f>
        <v>99.606109136361866</v>
      </c>
      <c r="J97">
        <f>Bawana_RLNG!P97</f>
        <v>0</v>
      </c>
      <c r="K97">
        <f>Bawana_Spot!P97</f>
        <v>172.31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1286.7058922671285</v>
      </c>
      <c r="P97" s="36">
        <v>118.51548305956781</v>
      </c>
      <c r="Q97" s="36">
        <v>38.29</v>
      </c>
      <c r="R97" s="38">
        <v>0</v>
      </c>
      <c r="S97" s="38">
        <v>7.68</v>
      </c>
      <c r="T97" s="37">
        <f>SUMPRODUCT(LTA!J97:AN97,LTA!J$101:AN$101,LTA!J$103:AN$103)</f>
        <v>122.67</v>
      </c>
      <c r="U97" s="37">
        <f>SUMPRODUCT(LTA!J97:AN97,LTA!J$102:AN$102,LTA!J$103:AN$103)</f>
        <v>189.26999999999998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74.5</v>
      </c>
      <c r="Z97" s="34">
        <f>IEX!N97</f>
        <v>0</v>
      </c>
      <c r="AA97" s="75">
        <f>STOA!H97</f>
        <v>1270.4699999999998</v>
      </c>
      <c r="AB97" s="75">
        <f>-STOA!N97</f>
        <v>0</v>
      </c>
      <c r="AC97">
        <f t="shared" si="3"/>
        <v>30.69894019479089</v>
      </c>
      <c r="AD97">
        <f t="shared" si="4"/>
        <v>3623.9367972803152</v>
      </c>
      <c r="AE97">
        <f>'IDT-1'!B97</f>
        <v>0</v>
      </c>
      <c r="AF97" s="24"/>
      <c r="AG97">
        <f t="shared" si="5"/>
        <v>3623.9367972803152</v>
      </c>
      <c r="AI97" s="34">
        <f>PXIL!H97</f>
        <v>0</v>
      </c>
      <c r="AJ97" s="34">
        <f>PXIL!N97</f>
        <v>0</v>
      </c>
      <c r="AK97" s="34">
        <f>RTM_IEX!H97</f>
        <v>119.84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54.43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5.2149999999999999</v>
      </c>
      <c r="E98">
        <f>GT_NG!P98</f>
        <v>12.873253012048194</v>
      </c>
      <c r="F98">
        <f>GT_Spot!P98</f>
        <v>0</v>
      </c>
      <c r="G98">
        <f>PPCL_NG!P98</f>
        <v>82.26</v>
      </c>
      <c r="H98">
        <f>PPCL_Spot!P98</f>
        <v>0</v>
      </c>
      <c r="I98">
        <f>Bawana_NG!P98</f>
        <v>99.606109136361866</v>
      </c>
      <c r="J98">
        <f>Bawana_RLNG!P98</f>
        <v>0</v>
      </c>
      <c r="K98">
        <f>Bawana_Spot!P98</f>
        <v>172.31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1286.7058922671285</v>
      </c>
      <c r="P98" s="36">
        <v>118.51548305956781</v>
      </c>
      <c r="Q98" s="36">
        <v>38.29</v>
      </c>
      <c r="R98" s="38">
        <v>0</v>
      </c>
      <c r="S98" s="38">
        <v>7.68</v>
      </c>
      <c r="T98" s="37">
        <f>SUMPRODUCT(LTA!J98:AN98,LTA!J$101:AN$101,LTA!J$103:AN$103)</f>
        <v>122.67</v>
      </c>
      <c r="U98" s="37">
        <f>SUMPRODUCT(LTA!J98:AN98,LTA!J$102:AN$102,LTA!J$103:AN$103)</f>
        <v>189.26999999999998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66.94</v>
      </c>
      <c r="Z98" s="34">
        <f>IEX!N98</f>
        <v>0</v>
      </c>
      <c r="AA98" s="75">
        <f>STOA!H98</f>
        <v>1270.4699999999998</v>
      </c>
      <c r="AB98" s="75">
        <f>-STOA!N98</f>
        <v>0</v>
      </c>
      <c r="AC98">
        <f t="shared" si="3"/>
        <v>30.613092194790891</v>
      </c>
      <c r="AD98">
        <f t="shared" si="4"/>
        <v>3613.8026452803147</v>
      </c>
      <c r="AE98">
        <f>'IDT-1'!B98</f>
        <v>0</v>
      </c>
      <c r="AF98" s="24"/>
      <c r="AG98">
        <f t="shared" si="5"/>
        <v>3613.8026452803147</v>
      </c>
      <c r="AI98" s="34">
        <f>PXIL!H98</f>
        <v>0</v>
      </c>
      <c r="AJ98" s="34">
        <f>PXIL!N98</f>
        <v>0</v>
      </c>
      <c r="AK98" s="34">
        <f>RTM_IEX!H98</f>
        <v>111.43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60.18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0.12745459999999972</v>
      </c>
      <c r="E99">
        <f t="shared" si="6"/>
        <v>0.31347160602163859</v>
      </c>
      <c r="F99">
        <f t="shared" si="6"/>
        <v>0</v>
      </c>
      <c r="G99">
        <f t="shared" si="6"/>
        <v>1.8879102670239294</v>
      </c>
      <c r="H99">
        <f t="shared" si="6"/>
        <v>0</v>
      </c>
      <c r="I99">
        <f t="shared" si="6"/>
        <v>2.3905466192726856</v>
      </c>
      <c r="J99">
        <f t="shared" si="6"/>
        <v>0</v>
      </c>
      <c r="K99">
        <f t="shared" si="6"/>
        <v>3.2762974999999992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28.014457527873898</v>
      </c>
      <c r="P99" s="36">
        <f t="shared" si="6"/>
        <v>2.7306784985929244</v>
      </c>
      <c r="Q99" s="36">
        <f t="shared" si="6"/>
        <v>0.88244749999999916</v>
      </c>
      <c r="R99" s="38">
        <f t="shared" si="6"/>
        <v>0.51536999999999999</v>
      </c>
      <c r="S99" s="38">
        <f t="shared" si="6"/>
        <v>0.17856999999999965</v>
      </c>
      <c r="T99" s="37">
        <f t="shared" si="6"/>
        <v>7.1436974999999929</v>
      </c>
      <c r="U99" s="37">
        <f t="shared" si="6"/>
        <v>4.504895000000003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3.7204650000000004</v>
      </c>
      <c r="Z99" s="34">
        <f t="shared" si="6"/>
        <v>0</v>
      </c>
      <c r="AA99" s="75">
        <f t="shared" si="6"/>
        <v>14.671754999999999</v>
      </c>
      <c r="AB99" s="75">
        <f t="shared" si="6"/>
        <v>0</v>
      </c>
      <c r="AC99">
        <f t="shared" si="6"/>
        <v>0.60955218930049737</v>
      </c>
      <c r="AD99">
        <f t="shared" si="6"/>
        <v>71.5524819294846</v>
      </c>
      <c r="AE99">
        <f t="shared" si="6"/>
        <v>0</v>
      </c>
      <c r="AG99">
        <f t="shared" si="6"/>
        <v>71.5524819294846</v>
      </c>
      <c r="AI99">
        <f t="shared" si="6"/>
        <v>0</v>
      </c>
      <c r="AJ99">
        <f t="shared" si="6"/>
        <v>0</v>
      </c>
      <c r="AK99">
        <f t="shared" si="6"/>
        <v>1.7244524999999999</v>
      </c>
      <c r="AL99">
        <f t="shared" si="6"/>
        <v>-0.20100000000000001</v>
      </c>
      <c r="AM99">
        <f t="shared" si="6"/>
        <v>0</v>
      </c>
      <c r="AN99">
        <f t="shared" si="6"/>
        <v>0</v>
      </c>
      <c r="AO99">
        <f t="shared" si="6"/>
        <v>0.28056500000000001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45439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4.1993999999999998</v>
      </c>
      <c r="E3">
        <f>GT_NG!Q3</f>
        <v>8.0978106340631211</v>
      </c>
      <c r="F3">
        <f>GT_Spot!Q3</f>
        <v>0</v>
      </c>
      <c r="G3">
        <f>PPCL_NG!Q3</f>
        <v>44.35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55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787.24051413102177</v>
      </c>
      <c r="P3" s="36">
        <v>68.537387857768977</v>
      </c>
      <c r="Q3" s="36">
        <v>22.14</v>
      </c>
      <c r="R3" s="38">
        <v>0</v>
      </c>
      <c r="S3" s="38">
        <v>0</v>
      </c>
      <c r="T3" s="37">
        <f>SUMPRODUCT(LTA!J3:AN3,LTA!J$101:AN$101,LTA!J$104:AN$104)</f>
        <v>76.67</v>
      </c>
      <c r="U3" s="37">
        <f>SUMPRODUCT(LTA!J3:AN3,LTA!J$102:AN$102,LTA!J$104:AN$104)</f>
        <v>36.159999999999997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364.71</v>
      </c>
      <c r="AB3" s="75">
        <f>-STOA!O3</f>
        <v>0</v>
      </c>
      <c r="AC3">
        <f>SUMIF(B3:AB3,"&gt;0")*$AC$2-SUMIF(B3:AB3,"&lt;0")*($AC$2/(1-$AC$2))+SUMIF(AI3:AR3,"&gt;0")*$AC$2-SUMIF(AI3:AR3,"&lt;0")*($AC$2/(1-$AC$2))</f>
        <v>13.253964046770227</v>
      </c>
      <c r="AD3">
        <f>SUM(B3:AB3,AI3:AV3)-AC3</f>
        <v>1564.5988986639711</v>
      </c>
      <c r="AE3">
        <f>'IDT-1'!C3</f>
        <v>0</v>
      </c>
      <c r="AF3" s="24"/>
      <c r="AG3">
        <f>SUM(AD3:AF3)</f>
        <v>1564.5988986639711</v>
      </c>
      <c r="AI3" s="34">
        <f>PXIL!I3</f>
        <v>0</v>
      </c>
      <c r="AJ3" s="34">
        <f>PXIL!O3</f>
        <v>0</v>
      </c>
      <c r="AK3" s="34">
        <f>RTM_IEX!I3</f>
        <v>53.15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4.1993999999999998</v>
      </c>
      <c r="E4">
        <f>GT_NG!Q4</f>
        <v>8.0978106340631211</v>
      </c>
      <c r="F4">
        <f>GT_Spot!Q4</f>
        <v>0</v>
      </c>
      <c r="G4">
        <f>PPCL_NG!Q4</f>
        <v>44.35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55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787.34397755044392</v>
      </c>
      <c r="P4" s="36">
        <v>68.537387857768977</v>
      </c>
      <c r="Q4" s="36">
        <v>22.14</v>
      </c>
      <c r="R4" s="38">
        <v>0</v>
      </c>
      <c r="S4" s="38">
        <v>0</v>
      </c>
      <c r="T4" s="37">
        <f>SUMPRODUCT(LTA!J4:AN4,LTA!J$101:AN$101,LTA!J$104:AN$104)</f>
        <v>76.67</v>
      </c>
      <c r="U4" s="37">
        <f>SUMPRODUCT(LTA!J4:AN4,LTA!J$102:AN$102,LTA!J$104:AN$104)</f>
        <v>36.159999999999997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366.36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13.106321139493375</v>
      </c>
      <c r="AD4">
        <f t="shared" ref="AD4:AD67" si="1">SUM(B4:AB4,AI4:AV4)-AC4</f>
        <v>1547.1700049906703</v>
      </c>
      <c r="AE4">
        <f>'IDT-1'!C4</f>
        <v>0</v>
      </c>
      <c r="AF4" s="24"/>
      <c r="AG4">
        <f t="shared" ref="AG4:AG67" si="2">SUM(AD4:AF4)</f>
        <v>1547.1700049906703</v>
      </c>
      <c r="AI4" s="34">
        <f>PXIL!I4</f>
        <v>0</v>
      </c>
      <c r="AJ4" s="34">
        <f>PXIL!O4</f>
        <v>0</v>
      </c>
      <c r="AK4" s="34">
        <f>RTM_IEX!I4</f>
        <v>33.82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4.1993999999999998</v>
      </c>
      <c r="E5">
        <f>GT_NG!Q5</f>
        <v>8.0978106340631211</v>
      </c>
      <c r="F5">
        <f>GT_Spot!Q5</f>
        <v>0</v>
      </c>
      <c r="G5">
        <f>PPCL_NG!Q5</f>
        <v>44.35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55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787.34397755044392</v>
      </c>
      <c r="P5" s="36">
        <v>68.537387857768977</v>
      </c>
      <c r="Q5" s="36">
        <v>22.14</v>
      </c>
      <c r="R5" s="38">
        <v>0</v>
      </c>
      <c r="S5" s="38">
        <v>0</v>
      </c>
      <c r="T5" s="37">
        <f>SUMPRODUCT(LTA!J5:AN5,LTA!J$101:AN$101,LTA!J$104:AN$104)</f>
        <v>76.67</v>
      </c>
      <c r="U5" s="37">
        <f>SUMPRODUCT(LTA!J5:AN5,LTA!J$102:AN$102,LTA!J$104:AN$104)</f>
        <v>36.159999999999997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368</v>
      </c>
      <c r="AB5" s="75">
        <f>-STOA!O5</f>
        <v>0</v>
      </c>
      <c r="AC5">
        <f t="shared" si="0"/>
        <v>12.917153139493374</v>
      </c>
      <c r="AD5">
        <f t="shared" si="1"/>
        <v>1524.8391729906702</v>
      </c>
      <c r="AE5">
        <f>'IDT-1'!C5</f>
        <v>0</v>
      </c>
      <c r="AF5" s="24"/>
      <c r="AG5">
        <f t="shared" si="2"/>
        <v>1524.8391729906702</v>
      </c>
      <c r="AI5" s="34">
        <f>PXIL!I5</f>
        <v>0</v>
      </c>
      <c r="AJ5" s="34">
        <f>PXIL!O5</f>
        <v>0</v>
      </c>
      <c r="AK5" s="34">
        <f>RTM_IEX!I5</f>
        <v>9.66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4.1993999999999998</v>
      </c>
      <c r="E6">
        <f>GT_NG!Q6</f>
        <v>8.0978106340631211</v>
      </c>
      <c r="F6">
        <f>GT_Spot!Q6</f>
        <v>0</v>
      </c>
      <c r="G6">
        <f>PPCL_NG!Q6</f>
        <v>44.35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30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786.24361643073621</v>
      </c>
      <c r="P6" s="36">
        <v>68.537387857768977</v>
      </c>
      <c r="Q6" s="36">
        <v>22.14</v>
      </c>
      <c r="R6" s="38">
        <v>0</v>
      </c>
      <c r="S6" s="38">
        <v>0</v>
      </c>
      <c r="T6" s="37">
        <f>SUMPRODUCT(LTA!J6:AN6,LTA!J$101:AN$101,LTA!J$104:AN$104)</f>
        <v>76.67</v>
      </c>
      <c r="U6" s="37">
        <f>SUMPRODUCT(LTA!J6:AN6,LTA!J$102:AN$102,LTA!J$104:AN$104)</f>
        <v>36.159999999999997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369.64</v>
      </c>
      <c r="AB6" s="75">
        <f>-STOA!O6</f>
        <v>0</v>
      </c>
      <c r="AC6">
        <f t="shared" si="0"/>
        <v>12.752258106087824</v>
      </c>
      <c r="AD6">
        <f t="shared" si="1"/>
        <v>1505.3737069043677</v>
      </c>
      <c r="AE6">
        <f>'IDT-1'!C6</f>
        <v>0</v>
      </c>
      <c r="AF6" s="24"/>
      <c r="AG6">
        <f t="shared" si="2"/>
        <v>1505.3737069043677</v>
      </c>
      <c r="AI6" s="34">
        <f>PXIL!I6</f>
        <v>0</v>
      </c>
      <c r="AJ6" s="34">
        <f>PXIL!O6</f>
        <v>0</v>
      </c>
      <c r="AK6" s="34">
        <f>RTM_IEX!I6</f>
        <v>14.49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2.9162499999999998</v>
      </c>
      <c r="E7">
        <f>GT_NG!Q7</f>
        <v>8.0978106340631211</v>
      </c>
      <c r="F7">
        <f>GT_Spot!Q7</f>
        <v>0</v>
      </c>
      <c r="G7">
        <f>PPCL_NG!Q7</f>
        <v>44.35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43.33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786.24361643073621</v>
      </c>
      <c r="P7" s="36">
        <v>68.537387857768977</v>
      </c>
      <c r="Q7" s="36">
        <v>22.14</v>
      </c>
      <c r="R7" s="38">
        <v>0</v>
      </c>
      <c r="S7" s="38">
        <v>0</v>
      </c>
      <c r="T7" s="37">
        <f>SUMPRODUCT(LTA!J7:AN7,LTA!J$101:AN$101,LTA!J$104:AN$104)</f>
        <v>76.67</v>
      </c>
      <c r="U7" s="37">
        <f>SUMPRODUCT(LTA!J7:AN7,LTA!J$102:AN$102,LTA!J$104:AN$104)</f>
        <v>36.159999999999997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315.52</v>
      </c>
      <c r="AB7" s="75">
        <f>-STOA!O7</f>
        <v>0</v>
      </c>
      <c r="AC7">
        <f t="shared" si="0"/>
        <v>12.496283646087825</v>
      </c>
      <c r="AD7">
        <f t="shared" si="1"/>
        <v>1475.1565313643675</v>
      </c>
      <c r="AE7">
        <f>'IDT-1'!C7</f>
        <v>0</v>
      </c>
      <c r="AF7" s="24"/>
      <c r="AG7">
        <f t="shared" si="2"/>
        <v>1475.1565313643675</v>
      </c>
      <c r="AI7" s="34">
        <f>PXIL!I7</f>
        <v>0</v>
      </c>
      <c r="AJ7" s="34">
        <f>PXIL!O7</f>
        <v>0</v>
      </c>
      <c r="AK7" s="34">
        <f>RTM_IEX!I7</f>
        <v>26.09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2.9162499999999998</v>
      </c>
      <c r="E8">
        <f>GT_NG!Q8</f>
        <v>8.0978106340631211</v>
      </c>
      <c r="F8">
        <f>GT_Spot!Q8</f>
        <v>0</v>
      </c>
      <c r="G8">
        <f>PPCL_NG!Q8</f>
        <v>44.35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55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787.89361643073619</v>
      </c>
      <c r="P8" s="36">
        <v>68.537387857768977</v>
      </c>
      <c r="Q8" s="36">
        <v>22.14</v>
      </c>
      <c r="R8" s="38">
        <v>0</v>
      </c>
      <c r="S8" s="38">
        <v>0</v>
      </c>
      <c r="T8" s="37">
        <f>SUMPRODUCT(LTA!J8:AN8,LTA!J$101:AN$101,LTA!J$104:AN$104)</f>
        <v>76.67</v>
      </c>
      <c r="U8" s="37">
        <f>SUMPRODUCT(LTA!J8:AN8,LTA!J$102:AN$102,LTA!J$104:AN$104)</f>
        <v>36.159999999999997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315.52</v>
      </c>
      <c r="AB8" s="75">
        <f>-STOA!O8</f>
        <v>0</v>
      </c>
      <c r="AC8">
        <f t="shared" si="0"/>
        <v>12.413375646087827</v>
      </c>
      <c r="AD8">
        <f t="shared" si="1"/>
        <v>1465.369439364368</v>
      </c>
      <c r="AE8">
        <f>'IDT-1'!C8</f>
        <v>0</v>
      </c>
      <c r="AF8" s="24"/>
      <c r="AG8">
        <f t="shared" si="2"/>
        <v>1465.369439364368</v>
      </c>
      <c r="AI8" s="34">
        <f>PXIL!I8</f>
        <v>0</v>
      </c>
      <c r="AJ8" s="34">
        <f>PXIL!O8</f>
        <v>0</v>
      </c>
      <c r="AK8" s="34">
        <f>RTM_IEX!I8</f>
        <v>2.9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2.9162499999999998</v>
      </c>
      <c r="E9">
        <f>GT_NG!Q9</f>
        <v>8.0978106340631211</v>
      </c>
      <c r="F9">
        <f>GT_Spot!Q9</f>
        <v>0</v>
      </c>
      <c r="G9">
        <f>PPCL_NG!Q9</f>
        <v>44.35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23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793.60604239046654</v>
      </c>
      <c r="P9" s="36">
        <v>68.537387857768977</v>
      </c>
      <c r="Q9" s="36">
        <v>22.14</v>
      </c>
      <c r="R9" s="38">
        <v>0</v>
      </c>
      <c r="S9" s="38">
        <v>0</v>
      </c>
      <c r="T9" s="37">
        <f>SUMPRODUCT(LTA!J9:AN9,LTA!J$101:AN$101,LTA!J$104:AN$104)</f>
        <v>80</v>
      </c>
      <c r="U9" s="37">
        <f>SUMPRODUCT(LTA!J9:AN9,LTA!J$102:AN$102,LTA!J$104:AN$104)</f>
        <v>36.159999999999997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317.17</v>
      </c>
      <c r="AB9" s="75">
        <f>-STOA!O9</f>
        <v>0</v>
      </c>
      <c r="AC9">
        <f t="shared" si="0"/>
        <v>12.315536024149562</v>
      </c>
      <c r="AD9">
        <f t="shared" si="1"/>
        <v>1453.8197049460364</v>
      </c>
      <c r="AE9">
        <f>'IDT-1'!C9</f>
        <v>0</v>
      </c>
      <c r="AF9" s="24"/>
      <c r="AG9">
        <f t="shared" si="2"/>
        <v>1453.8197049460364</v>
      </c>
      <c r="AI9" s="34">
        <f>PXIL!I9</f>
        <v>0</v>
      </c>
      <c r="AJ9" s="34">
        <f>PXIL!O9</f>
        <v>0</v>
      </c>
      <c r="AK9" s="34">
        <f>RTM_IEX!I9</f>
        <v>12.56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2.9162499999999998</v>
      </c>
      <c r="E10">
        <f>GT_NG!Q10</f>
        <v>8.0978106340631211</v>
      </c>
      <c r="F10">
        <f>GT_Spot!Q10</f>
        <v>0</v>
      </c>
      <c r="G10">
        <f>PPCL_NG!Q10</f>
        <v>44.35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23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778.58216330245784</v>
      </c>
      <c r="P10" s="36">
        <v>68.537387857768977</v>
      </c>
      <c r="Q10" s="36">
        <v>22.14</v>
      </c>
      <c r="R10" s="38">
        <v>0</v>
      </c>
      <c r="S10" s="38">
        <v>0</v>
      </c>
      <c r="T10" s="37">
        <f>SUMPRODUCT(LTA!J10:AN10,LTA!J$101:AN$101,LTA!J$104:AN$104)</f>
        <v>80</v>
      </c>
      <c r="U10" s="37">
        <f>SUMPRODUCT(LTA!J10:AN10,LTA!J$102:AN$102,LTA!J$104:AN$104)</f>
        <v>36.159999999999997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317.17</v>
      </c>
      <c r="AB10" s="75">
        <f>-STOA!O10</f>
        <v>0</v>
      </c>
      <c r="AC10">
        <f t="shared" si="0"/>
        <v>12.246287439810288</v>
      </c>
      <c r="AD10">
        <f t="shared" si="1"/>
        <v>1445.6450744423669</v>
      </c>
      <c r="AE10">
        <f>'IDT-1'!C10</f>
        <v>0</v>
      </c>
      <c r="AF10" s="24"/>
      <c r="AG10">
        <f t="shared" si="2"/>
        <v>1445.6450744423669</v>
      </c>
      <c r="AI10" s="34">
        <f>PXIL!I10</f>
        <v>0</v>
      </c>
      <c r="AJ10" s="34">
        <f>PXIL!O10</f>
        <v>0</v>
      </c>
      <c r="AK10" s="34">
        <f>RTM_IEX!I10</f>
        <v>19.34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2.9162499999999998</v>
      </c>
      <c r="E11">
        <f>GT_NG!Q11</f>
        <v>8.0978106340631211</v>
      </c>
      <c r="F11">
        <f>GT_Spot!Q11</f>
        <v>0</v>
      </c>
      <c r="G11">
        <f>PPCL_NG!Q11</f>
        <v>44.35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788.073441873604</v>
      </c>
      <c r="P11" s="36">
        <v>68.537387857768977</v>
      </c>
      <c r="Q11" s="36">
        <v>22.14</v>
      </c>
      <c r="R11" s="38">
        <v>0</v>
      </c>
      <c r="S11" s="38">
        <v>0</v>
      </c>
      <c r="T11" s="37">
        <f>SUMPRODUCT(LTA!J11:AN11,LTA!J$101:AN$101,LTA!J$104:AN$104)</f>
        <v>80</v>
      </c>
      <c r="U11" s="37">
        <f>SUMPRODUCT(LTA!J11:AN11,LTA!J$102:AN$102,LTA!J$104:AN$104)</f>
        <v>37.5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173.17000000000002</v>
      </c>
      <c r="AB11" s="75">
        <f>-STOA!O11</f>
        <v>0</v>
      </c>
      <c r="AC11">
        <f t="shared" si="0"/>
        <v>12.751138179807915</v>
      </c>
      <c r="AD11">
        <f t="shared" si="1"/>
        <v>1505.2415022735154</v>
      </c>
      <c r="AE11">
        <f>'IDT-1'!C11</f>
        <v>0</v>
      </c>
      <c r="AF11" s="24"/>
      <c r="AG11">
        <f t="shared" si="2"/>
        <v>1505.2415022735154</v>
      </c>
      <c r="AI11" s="34">
        <f>PXIL!I11</f>
        <v>0</v>
      </c>
      <c r="AJ11" s="34">
        <f>PXIL!O11</f>
        <v>0</v>
      </c>
      <c r="AK11" s="34">
        <f>RTM_IEX!I11</f>
        <v>135.30000000000001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77.31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2.9162499999999998</v>
      </c>
      <c r="E12">
        <f>GT_NG!Q12</f>
        <v>8.0978106340631211</v>
      </c>
      <c r="F12">
        <f>GT_Spot!Q12</f>
        <v>0</v>
      </c>
      <c r="G12">
        <f>PPCL_NG!Q12</f>
        <v>44.35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793.14457553921841</v>
      </c>
      <c r="P12" s="36">
        <v>68.537387857768977</v>
      </c>
      <c r="Q12" s="36">
        <v>22.14</v>
      </c>
      <c r="R12" s="38">
        <v>0</v>
      </c>
      <c r="S12" s="38">
        <v>0</v>
      </c>
      <c r="T12" s="37">
        <f>SUMPRODUCT(LTA!J12:AN12,LTA!J$101:AN$101,LTA!J$104:AN$104)</f>
        <v>80</v>
      </c>
      <c r="U12" s="37">
        <f>SUMPRODUCT(LTA!J12:AN12,LTA!J$102:AN$102,LTA!J$104:AN$104)</f>
        <v>37.5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173.17000000000002</v>
      </c>
      <c r="AB12" s="75">
        <f>-STOA!O12</f>
        <v>0</v>
      </c>
      <c r="AC12">
        <f t="shared" si="0"/>
        <v>12.590791702599077</v>
      </c>
      <c r="AD12">
        <f t="shared" si="1"/>
        <v>1486.3129824163389</v>
      </c>
      <c r="AE12">
        <f>'IDT-1'!C12</f>
        <v>0</v>
      </c>
      <c r="AF12" s="24"/>
      <c r="AG12">
        <f t="shared" si="2"/>
        <v>1486.3129824163389</v>
      </c>
      <c r="AI12" s="34">
        <f>PXIL!I12</f>
        <v>0</v>
      </c>
      <c r="AJ12" s="34">
        <f>PXIL!O12</f>
        <v>0</v>
      </c>
      <c r="AK12" s="34">
        <f>RTM_IEX!I12</f>
        <v>135.30000000000001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53.15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2.9162499999999998</v>
      </c>
      <c r="E13">
        <f>GT_NG!Q13</f>
        <v>8.0978106340631211</v>
      </c>
      <c r="F13">
        <f>GT_Spot!Q13</f>
        <v>0</v>
      </c>
      <c r="G13">
        <f>PPCL_NG!Q13</f>
        <v>44.35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793.14457553921841</v>
      </c>
      <c r="P13" s="36">
        <v>68.537387857768977</v>
      </c>
      <c r="Q13" s="36">
        <v>22.14</v>
      </c>
      <c r="R13" s="38">
        <v>0</v>
      </c>
      <c r="S13" s="38">
        <v>0</v>
      </c>
      <c r="T13" s="37">
        <f>SUMPRODUCT(LTA!J13:AN13,LTA!J$101:AN$101,LTA!J$104:AN$104)</f>
        <v>80</v>
      </c>
      <c r="U13" s="37">
        <f>SUMPRODUCT(LTA!J13:AN13,LTA!J$102:AN$102,LTA!J$104:AN$104)</f>
        <v>37.5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173.17000000000002</v>
      </c>
      <c r="AB13" s="75">
        <f>-STOA!O13</f>
        <v>0</v>
      </c>
      <c r="AC13">
        <f t="shared" si="0"/>
        <v>12.525775702599077</v>
      </c>
      <c r="AD13">
        <f t="shared" si="1"/>
        <v>1478.6379984163389</v>
      </c>
      <c r="AE13">
        <f>'IDT-1'!C13</f>
        <v>0</v>
      </c>
      <c r="AF13" s="24"/>
      <c r="AG13">
        <f t="shared" si="2"/>
        <v>1478.6379984163389</v>
      </c>
      <c r="AI13" s="34">
        <f>PXIL!I13</f>
        <v>0</v>
      </c>
      <c r="AJ13" s="34">
        <f>PXIL!O13</f>
        <v>0</v>
      </c>
      <c r="AK13" s="34">
        <f>RTM_IEX!I13</f>
        <v>151.72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28.99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2.9162499999999998</v>
      </c>
      <c r="E14">
        <f>GT_NG!Q14</f>
        <v>8.0978106340631211</v>
      </c>
      <c r="F14">
        <f>GT_Spot!Q14</f>
        <v>0</v>
      </c>
      <c r="G14">
        <f>PPCL_NG!Q14</f>
        <v>44.35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793.14457553921841</v>
      </c>
      <c r="P14" s="36">
        <v>68.537387857768977</v>
      </c>
      <c r="Q14" s="36">
        <v>22.14</v>
      </c>
      <c r="R14" s="38">
        <v>0</v>
      </c>
      <c r="S14" s="38">
        <v>0</v>
      </c>
      <c r="T14" s="37">
        <f>SUMPRODUCT(LTA!J14:AN14,LTA!J$101:AN$101,LTA!J$104:AN$104)</f>
        <v>80</v>
      </c>
      <c r="U14" s="37">
        <f>SUMPRODUCT(LTA!J14:AN14,LTA!J$102:AN$102,LTA!J$104:AN$104)</f>
        <v>37.5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173.17000000000002</v>
      </c>
      <c r="AB14" s="75">
        <f>-STOA!O14</f>
        <v>0</v>
      </c>
      <c r="AC14">
        <f t="shared" si="0"/>
        <v>12.379783702599077</v>
      </c>
      <c r="AD14">
        <f t="shared" si="1"/>
        <v>1461.4039904163387</v>
      </c>
      <c r="AE14">
        <f>'IDT-1'!C14</f>
        <v>0</v>
      </c>
      <c r="AF14" s="24"/>
      <c r="AG14">
        <f t="shared" si="2"/>
        <v>1461.4039904163387</v>
      </c>
      <c r="AI14" s="34">
        <f>PXIL!I14</f>
        <v>0</v>
      </c>
      <c r="AJ14" s="34">
        <f>PXIL!O14</f>
        <v>0</v>
      </c>
      <c r="AK14" s="34">
        <f>RTM_IEX!I14</f>
        <v>144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19.329999999999998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2.9162499999999998</v>
      </c>
      <c r="E15">
        <f>GT_NG!Q15</f>
        <v>8.0978106340631211</v>
      </c>
      <c r="F15">
        <f>GT_Spot!Q15</f>
        <v>0</v>
      </c>
      <c r="G15">
        <f>PPCL_NG!Q15</f>
        <v>44.35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793.14719280939005</v>
      </c>
      <c r="P15" s="36">
        <v>68.537387857768977</v>
      </c>
      <c r="Q15" s="36">
        <v>22.14</v>
      </c>
      <c r="R15" s="38">
        <v>0</v>
      </c>
      <c r="S15" s="38">
        <v>0</v>
      </c>
      <c r="T15" s="37">
        <f>SUMPRODUCT(LTA!J15:AN15,LTA!J$101:AN$101,LTA!J$104:AN$104)</f>
        <v>80</v>
      </c>
      <c r="U15" s="37">
        <f>SUMPRODUCT(LTA!J15:AN15,LTA!J$102:AN$102,LTA!J$104:AN$104)</f>
        <v>37.5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76.53</v>
      </c>
      <c r="AB15" s="75">
        <f>-STOA!O15</f>
        <v>0</v>
      </c>
      <c r="AC15">
        <f t="shared" si="0"/>
        <v>12.160565687668518</v>
      </c>
      <c r="AD15">
        <f t="shared" si="1"/>
        <v>1435.5258257014405</v>
      </c>
      <c r="AE15">
        <f>'IDT-1'!C15</f>
        <v>0</v>
      </c>
      <c r="AF15" s="24"/>
      <c r="AG15">
        <f t="shared" si="2"/>
        <v>1435.5258257014405</v>
      </c>
      <c r="AI15" s="34">
        <f>PXIL!I15</f>
        <v>0</v>
      </c>
      <c r="AJ15" s="34">
        <f>PXIL!O15</f>
        <v>0</v>
      </c>
      <c r="AK15" s="34">
        <f>RTM_IEX!I15</f>
        <v>142.06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91.81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2.9162499999999998</v>
      </c>
      <c r="E16">
        <f>GT_NG!Q16</f>
        <v>8.0978106340631211</v>
      </c>
      <c r="F16">
        <f>GT_Spot!Q16</f>
        <v>0</v>
      </c>
      <c r="G16">
        <f>PPCL_NG!Q16</f>
        <v>44.35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793.14633898265072</v>
      </c>
      <c r="P16" s="36">
        <v>68.537387857768977</v>
      </c>
      <c r="Q16" s="36">
        <v>22.14</v>
      </c>
      <c r="R16" s="38">
        <v>0</v>
      </c>
      <c r="S16" s="38">
        <v>0</v>
      </c>
      <c r="T16" s="37">
        <f>SUMPRODUCT(LTA!J16:AN16,LTA!J$101:AN$101,LTA!J$104:AN$104)</f>
        <v>80</v>
      </c>
      <c r="U16" s="37">
        <f>SUMPRODUCT(LTA!J16:AN16,LTA!J$102:AN$102,LTA!J$104:AN$104)</f>
        <v>37.5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76.53</v>
      </c>
      <c r="AB16" s="75">
        <f>-STOA!O16</f>
        <v>0</v>
      </c>
      <c r="AC16">
        <f t="shared" si="0"/>
        <v>12.014398515523906</v>
      </c>
      <c r="AD16">
        <f t="shared" si="1"/>
        <v>1418.271139046846</v>
      </c>
      <c r="AE16">
        <f>'IDT-1'!C16</f>
        <v>0</v>
      </c>
      <c r="AF16" s="24"/>
      <c r="AG16">
        <f t="shared" si="2"/>
        <v>1418.271139046846</v>
      </c>
      <c r="AI16" s="34">
        <f>PXIL!I16</f>
        <v>0</v>
      </c>
      <c r="AJ16" s="34">
        <f>PXIL!O16</f>
        <v>0</v>
      </c>
      <c r="AK16" s="34">
        <f>RTM_IEX!I16</f>
        <v>143.99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72.48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2.9162499999999998</v>
      </c>
      <c r="E17">
        <f>GT_NG!Q17</f>
        <v>8.0978106340631211</v>
      </c>
      <c r="F17">
        <f>GT_Spot!Q17</f>
        <v>0</v>
      </c>
      <c r="G17">
        <f>PPCL_NG!Q17</f>
        <v>44.35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793.14633898265072</v>
      </c>
      <c r="P17" s="36">
        <v>68.537387857768977</v>
      </c>
      <c r="Q17" s="36">
        <v>22.14</v>
      </c>
      <c r="R17" s="38">
        <v>0</v>
      </c>
      <c r="S17" s="38">
        <v>0</v>
      </c>
      <c r="T17" s="37">
        <f>SUMPRODUCT(LTA!J17:AN17,LTA!J$101:AN$101,LTA!J$104:AN$104)</f>
        <v>81.67</v>
      </c>
      <c r="U17" s="37">
        <f>SUMPRODUCT(LTA!J17:AN17,LTA!J$102:AN$102,LTA!J$104:AN$104)</f>
        <v>38.840000000000003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76.53</v>
      </c>
      <c r="AB17" s="75">
        <f>-STOA!O17</f>
        <v>0</v>
      </c>
      <c r="AC17">
        <f t="shared" si="0"/>
        <v>11.844886515523907</v>
      </c>
      <c r="AD17">
        <f t="shared" si="1"/>
        <v>1398.2606510468459</v>
      </c>
      <c r="AE17">
        <f>'IDT-1'!C17</f>
        <v>0</v>
      </c>
      <c r="AF17" s="24"/>
      <c r="AG17">
        <f t="shared" si="2"/>
        <v>1398.2606510468459</v>
      </c>
      <c r="AI17" s="34">
        <f>PXIL!I17</f>
        <v>0</v>
      </c>
      <c r="AJ17" s="34">
        <f>PXIL!O17</f>
        <v>0</v>
      </c>
      <c r="AK17" s="34">
        <f>RTM_IEX!I17</f>
        <v>135.30000000000001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57.98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2.9162499999999998</v>
      </c>
      <c r="E18">
        <f>GT_NG!Q18</f>
        <v>8.0978106340631211</v>
      </c>
      <c r="F18">
        <f>GT_Spot!Q18</f>
        <v>0</v>
      </c>
      <c r="G18">
        <f>PPCL_NG!Q18</f>
        <v>44.35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793.14633898265072</v>
      </c>
      <c r="P18" s="36">
        <v>68.537387857768977</v>
      </c>
      <c r="Q18" s="36">
        <v>22.14</v>
      </c>
      <c r="R18" s="38">
        <v>0</v>
      </c>
      <c r="S18" s="38">
        <v>0</v>
      </c>
      <c r="T18" s="37">
        <f>SUMPRODUCT(LTA!J18:AN18,LTA!J$101:AN$101,LTA!J$104:AN$104)</f>
        <v>81.67</v>
      </c>
      <c r="U18" s="37">
        <f>SUMPRODUCT(LTA!J18:AN18,LTA!J$102:AN$102,LTA!J$104:AN$104)</f>
        <v>38.840000000000003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76.53</v>
      </c>
      <c r="AB18" s="75">
        <f>-STOA!O18</f>
        <v>0</v>
      </c>
      <c r="AC18">
        <f t="shared" si="0"/>
        <v>11.666302515523906</v>
      </c>
      <c r="AD18">
        <f t="shared" si="1"/>
        <v>1377.1792350468461</v>
      </c>
      <c r="AE18">
        <f>'IDT-1'!C18</f>
        <v>0</v>
      </c>
      <c r="AF18" s="24"/>
      <c r="AG18">
        <f t="shared" si="2"/>
        <v>1377.1792350468461</v>
      </c>
      <c r="AI18" s="34">
        <f>PXIL!I18</f>
        <v>0</v>
      </c>
      <c r="AJ18" s="34">
        <f>PXIL!O18</f>
        <v>0</v>
      </c>
      <c r="AK18" s="34">
        <f>RTM_IEX!I18</f>
        <v>133.36000000000001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38.659999999999997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2.9162499999999998</v>
      </c>
      <c r="E19">
        <f>GT_NG!Q19</f>
        <v>8.0978106340631211</v>
      </c>
      <c r="F19">
        <f>GT_Spot!Q19</f>
        <v>0</v>
      </c>
      <c r="G19">
        <f>PPCL_NG!Q19</f>
        <v>44.669999999999995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792.22561685235939</v>
      </c>
      <c r="P19" s="36">
        <v>68.537387857768977</v>
      </c>
      <c r="Q19" s="36">
        <v>22.14</v>
      </c>
      <c r="R19" s="38">
        <v>0</v>
      </c>
      <c r="S19" s="38">
        <v>0</v>
      </c>
      <c r="T19" s="37">
        <f>SUMPRODUCT(LTA!J19:AN19,LTA!J$101:AN$101,LTA!J$104:AN$104)</f>
        <v>81.67</v>
      </c>
      <c r="U19" s="37">
        <f>SUMPRODUCT(LTA!J19:AN19,LTA!J$102:AN$102,LTA!J$104:AN$104)</f>
        <v>38.840000000000003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76.53</v>
      </c>
      <c r="AB19" s="75">
        <f>-STOA!O19</f>
        <v>0</v>
      </c>
      <c r="AC19">
        <f t="shared" si="0"/>
        <v>11.44218444962946</v>
      </c>
      <c r="AD19">
        <f t="shared" si="1"/>
        <v>1350.7226309824493</v>
      </c>
      <c r="AE19">
        <f>'IDT-1'!C19</f>
        <v>0</v>
      </c>
      <c r="AF19" s="24"/>
      <c r="AG19">
        <f t="shared" si="2"/>
        <v>1350.7226309824493</v>
      </c>
      <c r="AI19" s="34">
        <f>PXIL!I19</f>
        <v>0</v>
      </c>
      <c r="AJ19" s="34">
        <f>PXIL!O19</f>
        <v>0</v>
      </c>
      <c r="AK19" s="34">
        <f>RTM_IEX!I19</f>
        <v>73.45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72.489999999999995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2.9162499999999998</v>
      </c>
      <c r="E20">
        <f>GT_NG!Q20</f>
        <v>8.0978106340631211</v>
      </c>
      <c r="F20">
        <f>GT_Spot!Q20</f>
        <v>0</v>
      </c>
      <c r="G20">
        <f>PPCL_NG!Q20</f>
        <v>44.669999999999995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792.22538586605947</v>
      </c>
      <c r="P20" s="36">
        <v>68.537387857768977</v>
      </c>
      <c r="Q20" s="36">
        <v>22.14</v>
      </c>
      <c r="R20" s="38">
        <v>0</v>
      </c>
      <c r="S20" s="38">
        <v>0</v>
      </c>
      <c r="T20" s="37">
        <f>SUMPRODUCT(LTA!J20:AN20,LTA!J$101:AN$101,LTA!J$104:AN$104)</f>
        <v>81.67</v>
      </c>
      <c r="U20" s="37">
        <f>SUMPRODUCT(LTA!J20:AN20,LTA!J$102:AN$102,LTA!J$104:AN$104)</f>
        <v>38.840000000000003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76.53</v>
      </c>
      <c r="AB20" s="75">
        <f>-STOA!O20</f>
        <v>0</v>
      </c>
      <c r="AC20">
        <f t="shared" si="0"/>
        <v>11.25536650934454</v>
      </c>
      <c r="AD20">
        <f t="shared" si="1"/>
        <v>1328.6692179364341</v>
      </c>
      <c r="AE20">
        <f>'IDT-1'!C20</f>
        <v>0</v>
      </c>
      <c r="AF20" s="24"/>
      <c r="AG20">
        <f t="shared" si="2"/>
        <v>1328.6692179364341</v>
      </c>
      <c r="AI20" s="34">
        <f>PXIL!I20</f>
        <v>0</v>
      </c>
      <c r="AJ20" s="34">
        <f>PXIL!O20</f>
        <v>0</v>
      </c>
      <c r="AK20" s="34">
        <f>RTM_IEX!I20</f>
        <v>123.7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2.9162499999999998</v>
      </c>
      <c r="E21">
        <f>GT_NG!Q21</f>
        <v>8.0978106340631211</v>
      </c>
      <c r="F21">
        <f>GT_Spot!Q21</f>
        <v>0</v>
      </c>
      <c r="G21">
        <f>PPCL_NG!Q21</f>
        <v>44.669999999999995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791.65624848315645</v>
      </c>
      <c r="P21" s="36">
        <v>68.537387857768977</v>
      </c>
      <c r="Q21" s="36">
        <v>22.14</v>
      </c>
      <c r="R21" s="38">
        <v>0</v>
      </c>
      <c r="S21" s="38">
        <v>0</v>
      </c>
      <c r="T21" s="37">
        <f>SUMPRODUCT(LTA!J21:AN21,LTA!J$101:AN$101,LTA!J$104:AN$104)</f>
        <v>81.67</v>
      </c>
      <c r="U21" s="37">
        <f>SUMPRODUCT(LTA!J21:AN21,LTA!J$102:AN$102,LTA!J$104:AN$104)</f>
        <v>38.840000000000003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76.53</v>
      </c>
      <c r="AB21" s="75">
        <f>-STOA!O21</f>
        <v>0</v>
      </c>
      <c r="AC21">
        <f t="shared" si="0"/>
        <v>11.039493755328156</v>
      </c>
      <c r="AD21">
        <f t="shared" si="1"/>
        <v>1303.1859533075476</v>
      </c>
      <c r="AE21">
        <f>'IDT-1'!C21</f>
        <v>0</v>
      </c>
      <c r="AF21" s="24"/>
      <c r="AG21">
        <f t="shared" si="2"/>
        <v>1303.1859533075476</v>
      </c>
      <c r="AI21" s="34">
        <f>PXIL!I21</f>
        <v>0</v>
      </c>
      <c r="AJ21" s="34">
        <f>PXIL!O21</f>
        <v>0</v>
      </c>
      <c r="AK21" s="34">
        <f>RTM_IEX!I21</f>
        <v>98.57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2.9162499999999998</v>
      </c>
      <c r="E22">
        <f>GT_NG!Q22</f>
        <v>8.0978106340631211</v>
      </c>
      <c r="F22">
        <f>GT_Spot!Q22</f>
        <v>0</v>
      </c>
      <c r="G22">
        <f>PPCL_NG!Q22</f>
        <v>44.669999999999995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791.65475194480484</v>
      </c>
      <c r="P22" s="36">
        <v>68.537387857768977</v>
      </c>
      <c r="Q22" s="36">
        <v>22.14</v>
      </c>
      <c r="R22" s="38">
        <v>0</v>
      </c>
      <c r="S22" s="38">
        <v>0</v>
      </c>
      <c r="T22" s="37">
        <f>SUMPRODUCT(LTA!J22:AN22,LTA!J$101:AN$101,LTA!J$104:AN$104)</f>
        <v>81</v>
      </c>
      <c r="U22" s="37">
        <f>SUMPRODUCT(LTA!J22:AN22,LTA!J$102:AN$102,LTA!J$104:AN$104)</f>
        <v>38.840000000000003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76.53</v>
      </c>
      <c r="AB22" s="75">
        <f>-STOA!O22</f>
        <v>0</v>
      </c>
      <c r="AC22">
        <f t="shared" si="0"/>
        <v>10.960857184406001</v>
      </c>
      <c r="AD22">
        <f t="shared" si="1"/>
        <v>1293.9030933401182</v>
      </c>
      <c r="AE22">
        <f>'IDT-1'!C22</f>
        <v>0</v>
      </c>
      <c r="AF22" s="24"/>
      <c r="AG22">
        <f t="shared" si="2"/>
        <v>1293.9030933401182</v>
      </c>
      <c r="AI22" s="34">
        <f>PXIL!I22</f>
        <v>0</v>
      </c>
      <c r="AJ22" s="34">
        <f>PXIL!O22</f>
        <v>0</v>
      </c>
      <c r="AK22" s="34">
        <f>RTM_IEX!I22</f>
        <v>89.88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2.9162499999999998</v>
      </c>
      <c r="E23">
        <f>GT_NG!Q23</f>
        <v>8.0978106340631211</v>
      </c>
      <c r="F23">
        <f>GT_Spot!Q23</f>
        <v>0</v>
      </c>
      <c r="G23">
        <f>PPCL_NG!Q23</f>
        <v>44.669999999999995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790.40331379985423</v>
      </c>
      <c r="P23" s="36">
        <v>68.537387857768977</v>
      </c>
      <c r="Q23" s="36">
        <v>22.14</v>
      </c>
      <c r="R23" s="38">
        <v>0</v>
      </c>
      <c r="S23" s="38">
        <v>0</v>
      </c>
      <c r="T23" s="37">
        <f>SUMPRODUCT(LTA!J23:AN23,LTA!J$101:AN$101,LTA!J$104:AN$104)</f>
        <v>85</v>
      </c>
      <c r="U23" s="37">
        <f>SUMPRODUCT(LTA!J23:AN23,LTA!J$102:AN$102,LTA!J$104:AN$104)</f>
        <v>39.159999999999997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76.53</v>
      </c>
      <c r="AB23" s="75">
        <f>-STOA!O23</f>
        <v>0</v>
      </c>
      <c r="AC23">
        <f t="shared" si="0"/>
        <v>10.807965103988417</v>
      </c>
      <c r="AD23">
        <f t="shared" si="1"/>
        <v>1275.854547275585</v>
      </c>
      <c r="AE23">
        <f>'IDT-1'!C23</f>
        <v>0</v>
      </c>
      <c r="AF23" s="24"/>
      <c r="AG23">
        <f t="shared" si="2"/>
        <v>1275.854547275585</v>
      </c>
      <c r="AI23" s="34">
        <f>PXIL!I23</f>
        <v>0</v>
      </c>
      <c r="AJ23" s="34">
        <f>PXIL!O23</f>
        <v>0</v>
      </c>
      <c r="AK23" s="34">
        <f>RTM_IEX!I23</f>
        <v>68.61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2.9162499999999998</v>
      </c>
      <c r="E24">
        <f>GT_NG!Q24</f>
        <v>8.0978106340631211</v>
      </c>
      <c r="F24">
        <f>GT_Spot!Q24</f>
        <v>0</v>
      </c>
      <c r="G24">
        <f>PPCL_NG!Q24</f>
        <v>44.669999999999995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790.40419103463887</v>
      </c>
      <c r="P24" s="36">
        <v>68.537387857768977</v>
      </c>
      <c r="Q24" s="36">
        <v>22.14</v>
      </c>
      <c r="R24" s="38">
        <v>0</v>
      </c>
      <c r="S24" s="38">
        <v>0</v>
      </c>
      <c r="T24" s="37">
        <f>SUMPRODUCT(LTA!J24:AN24,LTA!J$101:AN$101,LTA!J$104:AN$104)</f>
        <v>85</v>
      </c>
      <c r="U24" s="37">
        <f>SUMPRODUCT(LTA!J24:AN24,LTA!J$102:AN$102,LTA!J$104:AN$104)</f>
        <v>39.159999999999997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76.53</v>
      </c>
      <c r="AB24" s="75">
        <f>-STOA!O24</f>
        <v>0</v>
      </c>
      <c r="AC24">
        <f t="shared" si="0"/>
        <v>10.645684472760607</v>
      </c>
      <c r="AD24">
        <f t="shared" si="1"/>
        <v>1256.6977051415975</v>
      </c>
      <c r="AE24">
        <f>'IDT-1'!C24</f>
        <v>0</v>
      </c>
      <c r="AF24" s="24"/>
      <c r="AG24">
        <f t="shared" si="2"/>
        <v>1256.6977051415975</v>
      </c>
      <c r="AI24" s="34">
        <f>PXIL!I24</f>
        <v>0</v>
      </c>
      <c r="AJ24" s="34">
        <f>PXIL!O24</f>
        <v>0</v>
      </c>
      <c r="AK24" s="34">
        <f>RTM_IEX!I24</f>
        <v>49.29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2.9162499999999998</v>
      </c>
      <c r="E25">
        <f>GT_NG!Q25</f>
        <v>8.0978106340631211</v>
      </c>
      <c r="F25">
        <f>GT_Spot!Q25</f>
        <v>0</v>
      </c>
      <c r="G25">
        <f>PPCL_NG!Q25</f>
        <v>44.669999999999995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790.40403850605003</v>
      </c>
      <c r="P25" s="36">
        <v>68.537387857768977</v>
      </c>
      <c r="Q25" s="36">
        <v>22.14</v>
      </c>
      <c r="R25" s="38">
        <v>0</v>
      </c>
      <c r="S25" s="38">
        <v>0</v>
      </c>
      <c r="T25" s="37">
        <f>SUMPRODUCT(LTA!J25:AN25,LTA!J$101:AN$101,LTA!J$104:AN$104)</f>
        <v>80</v>
      </c>
      <c r="U25" s="37">
        <f>SUMPRODUCT(LTA!J25:AN25,LTA!J$102:AN$102,LTA!J$104:AN$104)</f>
        <v>39.159999999999997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76.53</v>
      </c>
      <c r="AB25" s="75">
        <f>-STOA!O25</f>
        <v>0</v>
      </c>
      <c r="AC25">
        <f t="shared" si="0"/>
        <v>10.59553519152046</v>
      </c>
      <c r="AD25">
        <f t="shared" si="1"/>
        <v>1250.7777018942488</v>
      </c>
      <c r="AE25">
        <f>'IDT-1'!C25</f>
        <v>0</v>
      </c>
      <c r="AF25" s="24"/>
      <c r="AG25">
        <f t="shared" si="2"/>
        <v>1250.7777018942488</v>
      </c>
      <c r="AI25" s="34">
        <f>PXIL!I25</f>
        <v>0</v>
      </c>
      <c r="AJ25" s="34">
        <f>PXIL!O25</f>
        <v>0</v>
      </c>
      <c r="AK25" s="34">
        <f>RTM_IEX!I25</f>
        <v>48.32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2.9162499999999998</v>
      </c>
      <c r="E26">
        <f>GT_NG!Q26</f>
        <v>8.0978106340631211</v>
      </c>
      <c r="F26">
        <f>GT_Spot!Q26</f>
        <v>0</v>
      </c>
      <c r="G26">
        <f>PPCL_NG!Q26</f>
        <v>44.669999999999995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780.19373299354868</v>
      </c>
      <c r="P26" s="36">
        <v>68.537387857768977</v>
      </c>
      <c r="Q26" s="36">
        <v>22.14</v>
      </c>
      <c r="R26" s="38">
        <v>0</v>
      </c>
      <c r="S26" s="38">
        <v>0</v>
      </c>
      <c r="T26" s="37">
        <f>SUMPRODUCT(LTA!J26:AN26,LTA!J$101:AN$101,LTA!J$104:AN$104)</f>
        <v>80.239999999999995</v>
      </c>
      <c r="U26" s="37">
        <f>SUMPRODUCT(LTA!J26:AN26,LTA!J$102:AN$102,LTA!J$104:AN$104)</f>
        <v>39.159999999999997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76.53</v>
      </c>
      <c r="AB26" s="75">
        <f>-STOA!O26</f>
        <v>0</v>
      </c>
      <c r="AC26">
        <f t="shared" si="0"/>
        <v>10.430640625215451</v>
      </c>
      <c r="AD26">
        <f t="shared" si="1"/>
        <v>1231.3122909480528</v>
      </c>
      <c r="AE26">
        <f>'IDT-1'!C26</f>
        <v>0</v>
      </c>
      <c r="AF26" s="24"/>
      <c r="AG26">
        <f t="shared" si="2"/>
        <v>1231.3122909480528</v>
      </c>
      <c r="AI26" s="34">
        <f>PXIL!I26</f>
        <v>0</v>
      </c>
      <c r="AJ26" s="34">
        <f>PXIL!O26</f>
        <v>0</v>
      </c>
      <c r="AK26" s="34">
        <f>RTM_IEX!I26</f>
        <v>38.659999999999997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2.9162499999999998</v>
      </c>
      <c r="E27">
        <f>GT_NG!Q27</f>
        <v>8.0978106340631211</v>
      </c>
      <c r="F27">
        <f>GT_Spot!Q27</f>
        <v>0</v>
      </c>
      <c r="G27">
        <f>PPCL_NG!Q27</f>
        <v>44.669999999999995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694.67102596403117</v>
      </c>
      <c r="P27" s="36">
        <v>68.537387857768977</v>
      </c>
      <c r="Q27" s="36">
        <v>22.14</v>
      </c>
      <c r="R27" s="38">
        <v>7.8600000000000012</v>
      </c>
      <c r="S27" s="38">
        <v>0</v>
      </c>
      <c r="T27" s="37">
        <f>SUMPRODUCT(LTA!J27:AN27,LTA!J$101:AN$101,LTA!J$104:AN$104)</f>
        <v>82.68</v>
      </c>
      <c r="U27" s="37">
        <f>SUMPRODUCT(LTA!J27:AN27,LTA!J$102:AN$102,LTA!J$104:AN$104)</f>
        <v>36.659999999999997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66.87</v>
      </c>
      <c r="AB27" s="75">
        <f>-STOA!O27</f>
        <v>0</v>
      </c>
      <c r="AC27">
        <f t="shared" si="0"/>
        <v>10.216165886167506</v>
      </c>
      <c r="AD27">
        <f t="shared" si="1"/>
        <v>1205.9940586575831</v>
      </c>
      <c r="AE27">
        <f>'IDT-1'!C27</f>
        <v>0</v>
      </c>
      <c r="AF27" s="24"/>
      <c r="AG27">
        <f t="shared" si="2"/>
        <v>1205.9940586575831</v>
      </c>
      <c r="AI27" s="34">
        <f>PXIL!I27</f>
        <v>0</v>
      </c>
      <c r="AJ27" s="34">
        <f>PXIL!O27</f>
        <v>0</v>
      </c>
      <c r="AK27" s="34">
        <f>RTM_IEX!I27</f>
        <v>100.51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2.9162499999999998</v>
      </c>
      <c r="E28">
        <f>GT_NG!Q28</f>
        <v>8.0978106340631211</v>
      </c>
      <c r="F28">
        <f>GT_Spot!Q28</f>
        <v>0</v>
      </c>
      <c r="G28">
        <f>PPCL_NG!Q28</f>
        <v>44.669999999999995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693.87584975604852</v>
      </c>
      <c r="P28" s="36">
        <v>68.537387857768977</v>
      </c>
      <c r="Q28" s="36">
        <v>22.14</v>
      </c>
      <c r="R28" s="38">
        <v>13.92</v>
      </c>
      <c r="S28" s="38">
        <v>0</v>
      </c>
      <c r="T28" s="37">
        <f>SUMPRODUCT(LTA!J28:AN28,LTA!J$101:AN$101,LTA!J$104:AN$104)</f>
        <v>85.99</v>
      </c>
      <c r="U28" s="37">
        <f>SUMPRODUCT(LTA!J28:AN28,LTA!J$102:AN$102,LTA!J$104:AN$104)</f>
        <v>36.659999999999997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66.87</v>
      </c>
      <c r="AB28" s="75">
        <f>-STOA!O28</f>
        <v>0</v>
      </c>
      <c r="AC28">
        <f t="shared" si="0"/>
        <v>10.190754406020448</v>
      </c>
      <c r="AD28">
        <f t="shared" si="1"/>
        <v>1202.9942939297473</v>
      </c>
      <c r="AE28">
        <f>'IDT-1'!C28</f>
        <v>0</v>
      </c>
      <c r="AF28" s="24"/>
      <c r="AG28">
        <f t="shared" si="2"/>
        <v>1202.9942939297473</v>
      </c>
      <c r="AI28" s="34">
        <f>PXIL!I28</f>
        <v>0</v>
      </c>
      <c r="AJ28" s="34">
        <f>PXIL!O28</f>
        <v>0</v>
      </c>
      <c r="AK28" s="34">
        <f>RTM_IEX!I28</f>
        <v>88.91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2.9162499999999998</v>
      </c>
      <c r="E29">
        <f>GT_NG!Q29</f>
        <v>8.0978106340631211</v>
      </c>
      <c r="F29">
        <f>GT_Spot!Q29</f>
        <v>0</v>
      </c>
      <c r="G29">
        <f>PPCL_NG!Q29</f>
        <v>44.669999999999995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703.48761094247311</v>
      </c>
      <c r="P29" s="36">
        <v>68.537387857768977</v>
      </c>
      <c r="Q29" s="36">
        <v>22.14</v>
      </c>
      <c r="R29" s="38">
        <v>18.54</v>
      </c>
      <c r="S29" s="38">
        <v>0</v>
      </c>
      <c r="T29" s="37">
        <f>SUMPRODUCT(LTA!J29:AN29,LTA!J$101:AN$101,LTA!J$104:AN$104)</f>
        <v>94.539999999999992</v>
      </c>
      <c r="U29" s="37">
        <f>SUMPRODUCT(LTA!J29:AN29,LTA!J$102:AN$102,LTA!J$104:AN$104)</f>
        <v>36.659999999999997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66.87</v>
      </c>
      <c r="AB29" s="75">
        <f>-STOA!O29</f>
        <v>0</v>
      </c>
      <c r="AC29">
        <f t="shared" si="0"/>
        <v>10.024953199986415</v>
      </c>
      <c r="AD29">
        <f t="shared" si="1"/>
        <v>1183.4218563222062</v>
      </c>
      <c r="AE29">
        <f>'IDT-1'!C29</f>
        <v>0</v>
      </c>
      <c r="AF29" s="24"/>
      <c r="AG29">
        <f t="shared" si="2"/>
        <v>1183.4218563222062</v>
      </c>
      <c r="AI29" s="34">
        <f>PXIL!I29</f>
        <v>0</v>
      </c>
      <c r="AJ29" s="34">
        <f>PXIL!O29</f>
        <v>0</v>
      </c>
      <c r="AK29" s="34">
        <f>RTM_IEX!I29</f>
        <v>46.39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2.9162499999999998</v>
      </c>
      <c r="E30">
        <f>GT_NG!Q30</f>
        <v>8.0978106340631211</v>
      </c>
      <c r="F30">
        <f>GT_Spot!Q30</f>
        <v>0</v>
      </c>
      <c r="G30">
        <f>PPCL_NG!Q30</f>
        <v>44.669999999999995</v>
      </c>
      <c r="H30">
        <f>PPCL_Spot!Q30</f>
        <v>0</v>
      </c>
      <c r="I30">
        <f>Bawana_NG!Q30</f>
        <v>57.597750087887192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703.4882102737497</v>
      </c>
      <c r="P30" s="36">
        <v>68.537387857768977</v>
      </c>
      <c r="Q30" s="36">
        <v>22.14</v>
      </c>
      <c r="R30" s="38">
        <v>19.75</v>
      </c>
      <c r="S30" s="38">
        <v>0</v>
      </c>
      <c r="T30" s="37">
        <f>SUMPRODUCT(LTA!J30:AN30,LTA!J$101:AN$101,LTA!J$104:AN$104)</f>
        <v>101.59</v>
      </c>
      <c r="U30" s="37">
        <f>SUMPRODUCT(LTA!J30:AN30,LTA!J$102:AN$102,LTA!J$104:AN$104)</f>
        <v>36.659999999999997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66.87</v>
      </c>
      <c r="AB30" s="75">
        <f>-STOA!O30</f>
        <v>0</v>
      </c>
      <c r="AC30">
        <f t="shared" si="0"/>
        <v>9.9725422343691363</v>
      </c>
      <c r="AD30">
        <f t="shared" si="1"/>
        <v>1177.2348666190999</v>
      </c>
      <c r="AE30">
        <f>'IDT-1'!C30</f>
        <v>0</v>
      </c>
      <c r="AF30" s="24"/>
      <c r="AG30">
        <f t="shared" si="2"/>
        <v>1177.2348666190999</v>
      </c>
      <c r="AI30" s="34">
        <f>PXIL!I30</f>
        <v>0</v>
      </c>
      <c r="AJ30" s="34">
        <f>PXIL!O30</f>
        <v>0</v>
      </c>
      <c r="AK30" s="34">
        <f>RTM_IEX!I30</f>
        <v>31.89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2.9162499999999998</v>
      </c>
      <c r="E31">
        <f>GT_NG!Q31</f>
        <v>8.0978106340631211</v>
      </c>
      <c r="F31">
        <f>GT_Spot!Q31</f>
        <v>0</v>
      </c>
      <c r="G31">
        <f>PPCL_NG!Q31</f>
        <v>44.669999999999995</v>
      </c>
      <c r="H31">
        <f>PPCL_Spot!Q31</f>
        <v>0</v>
      </c>
      <c r="I31">
        <f>Bawana_NG!Q31</f>
        <v>57.597750087887192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702.68986901718449</v>
      </c>
      <c r="P31" s="36">
        <v>68.537387857768977</v>
      </c>
      <c r="Q31" s="36">
        <v>22.14</v>
      </c>
      <c r="R31" s="38">
        <v>21.25</v>
      </c>
      <c r="S31" s="38">
        <v>0</v>
      </c>
      <c r="T31" s="37">
        <f>SUMPRODUCT(LTA!J31:AN31,LTA!J$101:AN$101,LTA!J$104:AN$104)</f>
        <v>113.52</v>
      </c>
      <c r="U31" s="37">
        <f>SUMPRODUCT(LTA!J31:AN31,LTA!J$102:AN$102,LTA!J$104:AN$104)</f>
        <v>38.840000000000003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66.87</v>
      </c>
      <c r="AB31" s="75">
        <f>-STOA!O31</f>
        <v>0</v>
      </c>
      <c r="AC31">
        <f t="shared" si="0"/>
        <v>10.096960167813988</v>
      </c>
      <c r="AD31">
        <f t="shared" si="1"/>
        <v>1191.9221074290897</v>
      </c>
      <c r="AE31">
        <f>'IDT-1'!C31</f>
        <v>0</v>
      </c>
      <c r="AF31" s="24"/>
      <c r="AG31">
        <f t="shared" si="2"/>
        <v>1191.9221074290897</v>
      </c>
      <c r="AI31" s="34">
        <f>PXIL!I31</f>
        <v>0</v>
      </c>
      <c r="AJ31" s="34">
        <f>PXIL!O31</f>
        <v>0</v>
      </c>
      <c r="AK31" s="34">
        <f>RTM_IEX!I31</f>
        <v>31.89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2.9162499999999998</v>
      </c>
      <c r="E32">
        <f>GT_NG!Q32</f>
        <v>8.0978106340631211</v>
      </c>
      <c r="F32">
        <f>GT_Spot!Q32</f>
        <v>0</v>
      </c>
      <c r="G32">
        <f>PPCL_NG!Q32</f>
        <v>44.669999999999995</v>
      </c>
      <c r="H32">
        <f>PPCL_Spot!Q32</f>
        <v>0</v>
      </c>
      <c r="I32">
        <f>Bawana_NG!Q32</f>
        <v>57.597750087887192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702.68983858207946</v>
      </c>
      <c r="P32" s="36">
        <v>70.916687064978746</v>
      </c>
      <c r="Q32" s="36">
        <v>22.14</v>
      </c>
      <c r="R32" s="38">
        <v>21.249999999999996</v>
      </c>
      <c r="S32" s="38">
        <v>0</v>
      </c>
      <c r="T32" s="37">
        <f>SUMPRODUCT(LTA!J32:AN32,LTA!J$101:AN$101,LTA!J$104:AN$104)</f>
        <v>129.23000000000002</v>
      </c>
      <c r="U32" s="37">
        <f>SUMPRODUCT(LTA!J32:AN32,LTA!J$102:AN$102,LTA!J$104:AN$104)</f>
        <v>38.840000000000003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-6</v>
      </c>
      <c r="AA32" s="75">
        <f>STOA!I32</f>
        <v>66.87</v>
      </c>
      <c r="AB32" s="75">
        <f>-STOA!O32</f>
        <v>0</v>
      </c>
      <c r="AC32">
        <f t="shared" si="0"/>
        <v>10.137364971849006</v>
      </c>
      <c r="AD32">
        <f t="shared" si="1"/>
        <v>1184.6409713971598</v>
      </c>
      <c r="AE32">
        <f>'IDT-1'!C32</f>
        <v>0</v>
      </c>
      <c r="AF32" s="24"/>
      <c r="AG32">
        <f t="shared" si="2"/>
        <v>1184.6409713971598</v>
      </c>
      <c r="AI32" s="34">
        <f>PXIL!I32</f>
        <v>0</v>
      </c>
      <c r="AJ32" s="34">
        <f>PXIL!O32</f>
        <v>0</v>
      </c>
      <c r="AK32" s="34">
        <f>RTM_IEX!I32</f>
        <v>12.56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2.9162499999999998</v>
      </c>
      <c r="E33">
        <f>GT_NG!Q33</f>
        <v>8.0978106340631211</v>
      </c>
      <c r="F33">
        <f>GT_Spot!Q33</f>
        <v>0</v>
      </c>
      <c r="G33">
        <f>PPCL_NG!Q33</f>
        <v>44.669999999999995</v>
      </c>
      <c r="H33">
        <f>PPCL_Spot!Q33</f>
        <v>0</v>
      </c>
      <c r="I33">
        <f>Bawana_NG!Q33</f>
        <v>57.597750087887192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697.81126609832188</v>
      </c>
      <c r="P33" s="36">
        <v>68.533358205339425</v>
      </c>
      <c r="Q33" s="36">
        <v>11.609999999999998</v>
      </c>
      <c r="R33" s="38">
        <v>21.249999999999996</v>
      </c>
      <c r="S33" s="38">
        <v>0</v>
      </c>
      <c r="T33" s="37">
        <f>SUMPRODUCT(LTA!J33:AN33,LTA!J$101:AN$101,LTA!J$104:AN$104)</f>
        <v>146.63</v>
      </c>
      <c r="U33" s="37">
        <f>SUMPRODUCT(LTA!J33:AN33,LTA!J$102:AN$102,LTA!J$104:AN$104)</f>
        <v>38.840000000000003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-31</v>
      </c>
      <c r="AA33" s="75">
        <f>STOA!I33</f>
        <v>66.87</v>
      </c>
      <c r="AB33" s="75">
        <f>-STOA!O33</f>
        <v>0</v>
      </c>
      <c r="AC33">
        <f t="shared" si="0"/>
        <v>10.597599943686701</v>
      </c>
      <c r="AD33">
        <f t="shared" si="1"/>
        <v>1188.7588350819251</v>
      </c>
      <c r="AE33">
        <f>'IDT-1'!C33</f>
        <v>0</v>
      </c>
      <c r="AF33" s="24"/>
      <c r="AG33">
        <f t="shared" si="2"/>
        <v>1188.7588350819251</v>
      </c>
      <c r="AI33" s="34">
        <f>PXIL!I33</f>
        <v>0</v>
      </c>
      <c r="AJ33" s="34">
        <f>PXIL!O33</f>
        <v>0</v>
      </c>
      <c r="AK33" s="34">
        <f>RTM_IEX!I33</f>
        <v>42.53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2.9162499999999998</v>
      </c>
      <c r="E34">
        <f>GT_NG!Q34</f>
        <v>8.0978106340631211</v>
      </c>
      <c r="F34">
        <f>GT_Spot!Q34</f>
        <v>0</v>
      </c>
      <c r="G34">
        <f>PPCL_NG!Q34</f>
        <v>44.669999999999995</v>
      </c>
      <c r="H34">
        <f>PPCL_Spot!Q34</f>
        <v>0</v>
      </c>
      <c r="I34">
        <f>Bawana_NG!Q34</f>
        <v>57.597750087887192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697.81157048998375</v>
      </c>
      <c r="P34" s="36">
        <v>68.533358205339425</v>
      </c>
      <c r="Q34" s="36">
        <v>11.609999999999998</v>
      </c>
      <c r="R34" s="38">
        <v>24.749999999999996</v>
      </c>
      <c r="S34" s="38">
        <v>0</v>
      </c>
      <c r="T34" s="37">
        <f>SUMPRODUCT(LTA!J34:AN34,LTA!J$101:AN$101,LTA!J$104:AN$104)</f>
        <v>163.78</v>
      </c>
      <c r="U34" s="37">
        <f>SUMPRODUCT(LTA!J34:AN34,LTA!J$102:AN$102,LTA!J$104:AN$104)</f>
        <v>38.840000000000003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-51</v>
      </c>
      <c r="AA34" s="75">
        <f>STOA!I34</f>
        <v>66.87</v>
      </c>
      <c r="AB34" s="75">
        <f>-STOA!O34</f>
        <v>0</v>
      </c>
      <c r="AC34">
        <f t="shared" si="0"/>
        <v>10.90797765507444</v>
      </c>
      <c r="AD34">
        <f t="shared" si="1"/>
        <v>1185.2287617621992</v>
      </c>
      <c r="AE34">
        <f>'IDT-1'!C34</f>
        <v>0</v>
      </c>
      <c r="AF34" s="24"/>
      <c r="AG34">
        <f t="shared" si="2"/>
        <v>1185.2287617621992</v>
      </c>
      <c r="AI34" s="34">
        <f>PXIL!I34</f>
        <v>0</v>
      </c>
      <c r="AJ34" s="34">
        <f>PXIL!O34</f>
        <v>0</v>
      </c>
      <c r="AK34" s="34">
        <f>RTM_IEX!I34</f>
        <v>38.659999999999997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2.9162499999999998</v>
      </c>
      <c r="E35">
        <f>GT_NG!Q35</f>
        <v>8.0978106340631211</v>
      </c>
      <c r="F35">
        <f>GT_Spot!Q35</f>
        <v>0</v>
      </c>
      <c r="G35">
        <f>PPCL_NG!Q35</f>
        <v>44.669999999999995</v>
      </c>
      <c r="H35">
        <f>PPCL_Spot!Q35</f>
        <v>0</v>
      </c>
      <c r="I35">
        <f>Bawana_NG!Q35</f>
        <v>57.597750087887192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697.59173658432587</v>
      </c>
      <c r="P35" s="36">
        <v>68.539999999999992</v>
      </c>
      <c r="Q35" s="36">
        <v>14.65</v>
      </c>
      <c r="R35" s="38">
        <v>24.75</v>
      </c>
      <c r="S35" s="38">
        <v>0</v>
      </c>
      <c r="T35" s="37">
        <f>SUMPRODUCT(LTA!J35:AN35,LTA!J$101:AN$101,LTA!J$104:AN$104)</f>
        <v>181.36</v>
      </c>
      <c r="U35" s="37">
        <f>SUMPRODUCT(LTA!J35:AN35,LTA!J$102:AN$102,LTA!J$104:AN$104)</f>
        <v>38.840000000000003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-66</v>
      </c>
      <c r="AA35" s="75">
        <f>STOA!I35</f>
        <v>66.87</v>
      </c>
      <c r="AB35" s="75">
        <f>-STOA!O35</f>
        <v>0</v>
      </c>
      <c r="AC35">
        <f t="shared" si="0"/>
        <v>11.003518207215397</v>
      </c>
      <c r="AD35">
        <f t="shared" si="1"/>
        <v>1166.3800290990605</v>
      </c>
      <c r="AE35">
        <f>'IDT-1'!C35</f>
        <v>0</v>
      </c>
      <c r="AF35" s="24"/>
      <c r="AG35">
        <f t="shared" si="2"/>
        <v>1166.3800290990605</v>
      </c>
      <c r="AI35" s="34">
        <f>PXIL!I35</f>
        <v>0</v>
      </c>
      <c r="AJ35" s="34">
        <f>PXIL!O35</f>
        <v>0</v>
      </c>
      <c r="AK35" s="34">
        <f>RTM_IEX!I35</f>
        <v>14.5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2.9162499999999998</v>
      </c>
      <c r="E36">
        <f>GT_NG!Q36</f>
        <v>8.0978106340631211</v>
      </c>
      <c r="F36">
        <f>GT_Spot!Q36</f>
        <v>0</v>
      </c>
      <c r="G36">
        <f>PPCL_NG!Q36</f>
        <v>44.669999999999995</v>
      </c>
      <c r="H36">
        <f>PPCL_Spot!Q36</f>
        <v>0</v>
      </c>
      <c r="I36">
        <f>Bawana_NG!Q36</f>
        <v>57.597750087887192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697.15817592618066</v>
      </c>
      <c r="P36" s="36">
        <v>68.539999999999992</v>
      </c>
      <c r="Q36" s="36">
        <v>14.65</v>
      </c>
      <c r="R36" s="38">
        <v>26.3</v>
      </c>
      <c r="S36" s="38">
        <v>0</v>
      </c>
      <c r="T36" s="37">
        <f>SUMPRODUCT(LTA!J36:AN36,LTA!J$101:AN$101,LTA!J$104:AN$104)</f>
        <v>197.98000000000002</v>
      </c>
      <c r="U36" s="37">
        <f>SUMPRODUCT(LTA!J36:AN36,LTA!J$102:AN$102,LTA!J$104:AN$104)</f>
        <v>38.840000000000003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-91</v>
      </c>
      <c r="AA36" s="75">
        <f>STOA!I36</f>
        <v>66.87</v>
      </c>
      <c r="AB36" s="75">
        <f>-STOA!O36</f>
        <v>0</v>
      </c>
      <c r="AC36">
        <f t="shared" si="0"/>
        <v>11.364283240809206</v>
      </c>
      <c r="AD36">
        <f t="shared" si="1"/>
        <v>1158.7557034073218</v>
      </c>
      <c r="AE36">
        <f>'IDT-1'!C36</f>
        <v>0</v>
      </c>
      <c r="AF36" s="24"/>
      <c r="AG36">
        <f t="shared" si="2"/>
        <v>1158.7557034073218</v>
      </c>
      <c r="AI36" s="34">
        <f>PXIL!I36</f>
        <v>0</v>
      </c>
      <c r="AJ36" s="34">
        <f>PXIL!O36</f>
        <v>0</v>
      </c>
      <c r="AK36" s="34">
        <f>RTM_IEX!I36</f>
        <v>14.5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2.9162499999999998</v>
      </c>
      <c r="E37">
        <f>GT_NG!Q37</f>
        <v>8.0978106340631211</v>
      </c>
      <c r="F37">
        <f>GT_Spot!Q37</f>
        <v>0</v>
      </c>
      <c r="G37">
        <f>PPCL_NG!Q37</f>
        <v>44.669999999999995</v>
      </c>
      <c r="H37">
        <f>PPCL_Spot!Q37</f>
        <v>0</v>
      </c>
      <c r="I37">
        <f>Bawana_NG!Q37</f>
        <v>57.597750087887192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697.16881466664177</v>
      </c>
      <c r="P37" s="36">
        <v>68.539999999999992</v>
      </c>
      <c r="Q37" s="36">
        <v>14.65</v>
      </c>
      <c r="R37" s="38">
        <v>26.3</v>
      </c>
      <c r="S37" s="38">
        <v>0</v>
      </c>
      <c r="T37" s="37">
        <f>SUMPRODUCT(LTA!J37:AN37,LTA!J$101:AN$101,LTA!J$104:AN$104)</f>
        <v>212.25</v>
      </c>
      <c r="U37" s="37">
        <f>SUMPRODUCT(LTA!J37:AN37,LTA!J$102:AN$102,LTA!J$104:AN$104)</f>
        <v>38.840000000000003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-96</v>
      </c>
      <c r="AA37" s="75">
        <f>STOA!I37</f>
        <v>66.87</v>
      </c>
      <c r="AB37" s="75">
        <f>-STOA!O37</f>
        <v>0</v>
      </c>
      <c r="AC37">
        <f t="shared" si="0"/>
        <v>11.489507972102412</v>
      </c>
      <c r="AD37">
        <f t="shared" si="1"/>
        <v>1143.4111174164893</v>
      </c>
      <c r="AE37">
        <f>'IDT-1'!C37</f>
        <v>0</v>
      </c>
      <c r="AF37" s="24"/>
      <c r="AG37">
        <f t="shared" si="2"/>
        <v>1143.4111174164893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2.9162499999999998</v>
      </c>
      <c r="E38">
        <f>GT_NG!Q38</f>
        <v>7.863614457831325</v>
      </c>
      <c r="F38">
        <f>GT_Spot!Q38</f>
        <v>0</v>
      </c>
      <c r="G38">
        <f>PPCL_NG!Q38</f>
        <v>44.669999999999995</v>
      </c>
      <c r="H38">
        <f>PPCL_Spot!Q38</f>
        <v>0</v>
      </c>
      <c r="I38">
        <f>Bawana_NG!Q38</f>
        <v>57.597750087887192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698.50227163863565</v>
      </c>
      <c r="P38" s="36">
        <v>68.539999999999992</v>
      </c>
      <c r="Q38" s="36">
        <v>14.65</v>
      </c>
      <c r="R38" s="38">
        <v>26.3</v>
      </c>
      <c r="S38" s="38">
        <v>0</v>
      </c>
      <c r="T38" s="37">
        <f>SUMPRODUCT(LTA!J38:AN38,LTA!J$101:AN$101,LTA!J$104:AN$104)</f>
        <v>229.39999999999998</v>
      </c>
      <c r="U38" s="37">
        <f>SUMPRODUCT(LTA!J38:AN38,LTA!J$102:AN$102,LTA!J$104:AN$104)</f>
        <v>38.840000000000003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-85</v>
      </c>
      <c r="AA38" s="75">
        <f>STOA!I38</f>
        <v>66.87</v>
      </c>
      <c r="AB38" s="75">
        <f>-STOA!O38</f>
        <v>0</v>
      </c>
      <c r="AC38">
        <f t="shared" si="0"/>
        <v>11.676686393686367</v>
      </c>
      <c r="AD38">
        <f t="shared" si="1"/>
        <v>1157.4731997906674</v>
      </c>
      <c r="AE38">
        <f>'IDT-1'!C38</f>
        <v>0</v>
      </c>
      <c r="AF38" s="24"/>
      <c r="AG38">
        <f t="shared" si="2"/>
        <v>1157.4731997906674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-25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2.9162499999999998</v>
      </c>
      <c r="E39">
        <f>GT_NG!Q39</f>
        <v>7.7934036144578291</v>
      </c>
      <c r="F39">
        <f>GT_Spot!Q39</f>
        <v>0</v>
      </c>
      <c r="G39">
        <f>PPCL_NG!Q39</f>
        <v>44.669999999999995</v>
      </c>
      <c r="H39">
        <f>PPCL_Spot!Q39</f>
        <v>0</v>
      </c>
      <c r="I39">
        <f>Bawana_NG!Q39</f>
        <v>57.597750087887192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686.81252176695739</v>
      </c>
      <c r="P39" s="36">
        <v>68.539999999999992</v>
      </c>
      <c r="Q39" s="36">
        <v>14.65</v>
      </c>
      <c r="R39" s="38">
        <v>26.3</v>
      </c>
      <c r="S39" s="38">
        <v>0</v>
      </c>
      <c r="T39" s="37">
        <f>SUMPRODUCT(LTA!J39:AN39,LTA!J$101:AN$101,LTA!J$104:AN$104)</f>
        <v>242.07999999999998</v>
      </c>
      <c r="U39" s="37">
        <f>SUMPRODUCT(LTA!J39:AN39,LTA!J$102:AN$102,LTA!J$104:AN$104)</f>
        <v>38.840000000000003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-111</v>
      </c>
      <c r="AA39" s="75">
        <f>STOA!I39</f>
        <v>66.87</v>
      </c>
      <c r="AB39" s="75">
        <f>-STOA!O39</f>
        <v>0</v>
      </c>
      <c r="AC39">
        <f t="shared" si="0"/>
        <v>11.692885881404825</v>
      </c>
      <c r="AD39">
        <f t="shared" si="1"/>
        <v>1157.3770395878973</v>
      </c>
      <c r="AE39">
        <f>'IDT-1'!C39</f>
        <v>0</v>
      </c>
      <c r="AF39" s="24"/>
      <c r="AG39">
        <f t="shared" si="2"/>
        <v>1157.3770395878973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2.9162499999999998</v>
      </c>
      <c r="E40">
        <f>GT_NG!Q40</f>
        <v>7.7934036144578291</v>
      </c>
      <c r="F40">
        <f>GT_Spot!Q40</f>
        <v>0</v>
      </c>
      <c r="G40">
        <f>PPCL_NG!Q40</f>
        <v>44.669999999999995</v>
      </c>
      <c r="H40">
        <f>PPCL_Spot!Q40</f>
        <v>0</v>
      </c>
      <c r="I40">
        <f>Bawana_NG!Q40</f>
        <v>57.597750087887192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683.96677222498613</v>
      </c>
      <c r="P40" s="36">
        <v>68.539999999999992</v>
      </c>
      <c r="Q40" s="36">
        <v>14.65</v>
      </c>
      <c r="R40" s="38">
        <v>26.3</v>
      </c>
      <c r="S40" s="38">
        <v>0</v>
      </c>
      <c r="T40" s="37">
        <f>SUMPRODUCT(LTA!J40:AN40,LTA!J$101:AN$101,LTA!J$104:AN$104)</f>
        <v>256.54000000000002</v>
      </c>
      <c r="U40" s="37">
        <f>SUMPRODUCT(LTA!J40:AN40,LTA!J$102:AN$102,LTA!J$104:AN$104)</f>
        <v>38.840000000000003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-86</v>
      </c>
      <c r="AA40" s="75">
        <f>STOA!I40</f>
        <v>66.87</v>
      </c>
      <c r="AB40" s="75">
        <f>-STOA!O40</f>
        <v>0</v>
      </c>
      <c r="AC40">
        <f t="shared" si="0"/>
        <v>11.57866664213004</v>
      </c>
      <c r="AD40">
        <f t="shared" si="1"/>
        <v>1194.1055092852012</v>
      </c>
      <c r="AE40">
        <f>'IDT-1'!C40</f>
        <v>0</v>
      </c>
      <c r="AF40" s="24"/>
      <c r="AG40">
        <f t="shared" si="2"/>
        <v>1194.1055092852012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2.9162499999999998</v>
      </c>
      <c r="E41">
        <f>GT_NG!Q41</f>
        <v>7.7934036144578291</v>
      </c>
      <c r="F41">
        <f>GT_Spot!Q41</f>
        <v>0</v>
      </c>
      <c r="G41">
        <f>PPCL_NG!Q41</f>
        <v>44.669999999999995</v>
      </c>
      <c r="H41">
        <f>PPCL_Spot!Q41</f>
        <v>0</v>
      </c>
      <c r="I41">
        <f>Bawana_NG!Q41</f>
        <v>57.597750087887192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681.63576822377843</v>
      </c>
      <c r="P41" s="36">
        <v>68.540000000000006</v>
      </c>
      <c r="Q41" s="36">
        <v>14.65</v>
      </c>
      <c r="R41" s="38">
        <v>26.3</v>
      </c>
      <c r="S41" s="38">
        <v>0</v>
      </c>
      <c r="T41" s="37">
        <f>SUMPRODUCT(LTA!J41:AN41,LTA!J$101:AN$101,LTA!J$104:AN$104)</f>
        <v>268.09000000000003</v>
      </c>
      <c r="U41" s="37">
        <f>SUMPRODUCT(LTA!J41:AN41,LTA!J$102:AN$102,LTA!J$104:AN$104)</f>
        <v>38.840000000000003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-76</v>
      </c>
      <c r="AA41" s="75">
        <f>STOA!I41</f>
        <v>66.87</v>
      </c>
      <c r="AB41" s="75">
        <f>-STOA!O41</f>
        <v>0</v>
      </c>
      <c r="AC41">
        <f t="shared" si="0"/>
        <v>11.571394631271003</v>
      </c>
      <c r="AD41">
        <f t="shared" si="1"/>
        <v>1213.3317772948524</v>
      </c>
      <c r="AE41">
        <f>'IDT-1'!C41</f>
        <v>0</v>
      </c>
      <c r="AF41" s="24"/>
      <c r="AG41">
        <f t="shared" si="2"/>
        <v>1213.3317772948524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2.9162499999999998</v>
      </c>
      <c r="E42">
        <f>GT_NG!Q42</f>
        <v>7.7934036144578291</v>
      </c>
      <c r="F42">
        <f>GT_Spot!Q42</f>
        <v>0</v>
      </c>
      <c r="G42">
        <f>PPCL_NG!Q42</f>
        <v>44.669999999999995</v>
      </c>
      <c r="H42">
        <f>PPCL_Spot!Q42</f>
        <v>0</v>
      </c>
      <c r="I42">
        <f>Bawana_NG!Q42</f>
        <v>57.597750087887192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681.51773257456477</v>
      </c>
      <c r="P42" s="36">
        <v>67.67696733431913</v>
      </c>
      <c r="Q42" s="36">
        <v>11.600000000000001</v>
      </c>
      <c r="R42" s="38">
        <v>26.3</v>
      </c>
      <c r="S42" s="38">
        <v>0</v>
      </c>
      <c r="T42" s="37">
        <f>SUMPRODUCT(LTA!J42:AN42,LTA!J$101:AN$101,LTA!J$104:AN$104)</f>
        <v>281.65999999999997</v>
      </c>
      <c r="U42" s="37">
        <f>SUMPRODUCT(LTA!J42:AN42,LTA!J$102:AN$102,LTA!J$104:AN$104)</f>
        <v>38.840000000000003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-66</v>
      </c>
      <c r="AA42" s="75">
        <f>STOA!I42</f>
        <v>66.87</v>
      </c>
      <c r="AB42" s="75">
        <f>-STOA!O42</f>
        <v>0</v>
      </c>
      <c r="AC42">
        <f t="shared" si="0"/>
        <v>11.566810080177001</v>
      </c>
      <c r="AD42">
        <f t="shared" si="1"/>
        <v>1232.875293531052</v>
      </c>
      <c r="AE42">
        <f>'IDT-1'!C42</f>
        <v>0</v>
      </c>
      <c r="AF42" s="24"/>
      <c r="AG42">
        <f t="shared" si="2"/>
        <v>1232.875293531052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2.9162499999999998</v>
      </c>
      <c r="E43">
        <f>GT_NG!Q43</f>
        <v>7.7934036144578291</v>
      </c>
      <c r="F43">
        <f>GT_Spot!Q43</f>
        <v>0</v>
      </c>
      <c r="G43">
        <f>PPCL_NG!Q43</f>
        <v>44.188393149340023</v>
      </c>
      <c r="H43">
        <f>PPCL_Spot!Q43</f>
        <v>0</v>
      </c>
      <c r="I43">
        <f>Bawana_NG!Q43</f>
        <v>57.597750087887192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682.5592203394317</v>
      </c>
      <c r="P43" s="36">
        <v>68.537260263021153</v>
      </c>
      <c r="Q43" s="36">
        <v>11.600000000000001</v>
      </c>
      <c r="R43" s="38">
        <v>26.3</v>
      </c>
      <c r="S43" s="38">
        <v>0</v>
      </c>
      <c r="T43" s="37">
        <f>SUMPRODUCT(LTA!J43:AN43,LTA!J$101:AN$101,LTA!J$104:AN$104)</f>
        <v>297.52</v>
      </c>
      <c r="U43" s="37">
        <f>SUMPRODUCT(LTA!J43:AN43,LTA!J$102:AN$102,LTA!J$104:AN$104)</f>
        <v>38.840000000000003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-24</v>
      </c>
      <c r="AA43" s="75">
        <f>STOA!I43</f>
        <v>66.87</v>
      </c>
      <c r="AB43" s="75">
        <f>-STOA!O43</f>
        <v>0</v>
      </c>
      <c r="AC43">
        <f t="shared" si="0"/>
        <v>11.618780805483656</v>
      </c>
      <c r="AD43">
        <f t="shared" si="1"/>
        <v>1261.1034966486541</v>
      </c>
      <c r="AE43">
        <f>'IDT-1'!C43</f>
        <v>0</v>
      </c>
      <c r="AF43" s="24"/>
      <c r="AG43">
        <f t="shared" si="2"/>
        <v>1261.1034966486541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-31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2.9162499999999998</v>
      </c>
      <c r="E44">
        <f>GT_NG!Q44</f>
        <v>7.5610679913070467</v>
      </c>
      <c r="F44">
        <f>GT_Spot!Q44</f>
        <v>0</v>
      </c>
      <c r="G44">
        <f>PPCL_NG!Q44</f>
        <v>44.188393149340023</v>
      </c>
      <c r="H44">
        <f>PPCL_Spot!Q44</f>
        <v>0</v>
      </c>
      <c r="I44">
        <f>Bawana_NG!Q44</f>
        <v>57.597750087887192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682.46404653703735</v>
      </c>
      <c r="P44" s="36">
        <v>68.537387857768977</v>
      </c>
      <c r="Q44" s="36">
        <v>11.600000000000001</v>
      </c>
      <c r="R44" s="38">
        <v>26.3</v>
      </c>
      <c r="S44" s="38">
        <v>0</v>
      </c>
      <c r="T44" s="37">
        <f>SUMPRODUCT(LTA!J44:AN44,LTA!J$101:AN$101,LTA!J$104:AN$104)</f>
        <v>304.77999999999997</v>
      </c>
      <c r="U44" s="37">
        <f>SUMPRODUCT(LTA!J44:AN44,LTA!J$102:AN$102,LTA!J$104:AN$104)</f>
        <v>38.840000000000003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-19</v>
      </c>
      <c r="AA44" s="75">
        <f>STOA!I44</f>
        <v>66.87</v>
      </c>
      <c r="AB44" s="75">
        <f>-STOA!O44</f>
        <v>0</v>
      </c>
      <c r="AC44">
        <f t="shared" si="0"/>
        <v>11.583832063131178</v>
      </c>
      <c r="AD44">
        <f t="shared" si="1"/>
        <v>1279.0710635602093</v>
      </c>
      <c r="AE44">
        <f>'IDT-1'!C44</f>
        <v>0</v>
      </c>
      <c r="AF44" s="24"/>
      <c r="AG44">
        <f t="shared" si="2"/>
        <v>1279.0710635602093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-25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2.9162499999999998</v>
      </c>
      <c r="E45">
        <f>GT_NG!Q45</f>
        <v>7.5610679913070467</v>
      </c>
      <c r="F45">
        <f>GT_Spot!Q45</f>
        <v>0</v>
      </c>
      <c r="G45">
        <f>PPCL_NG!Q45</f>
        <v>44.188393149340023</v>
      </c>
      <c r="H45">
        <f>PPCL_Spot!Q45</f>
        <v>0</v>
      </c>
      <c r="I45">
        <f>Bawana_NG!Q45</f>
        <v>57.597750087887192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680.6920119560782</v>
      </c>
      <c r="P45" s="36">
        <v>68.537387857768977</v>
      </c>
      <c r="Q45" s="36">
        <v>11.6</v>
      </c>
      <c r="R45" s="38">
        <v>26.3</v>
      </c>
      <c r="S45" s="38">
        <v>0</v>
      </c>
      <c r="T45" s="37">
        <f>SUMPRODUCT(LTA!J45:AN45,LTA!J$101:AN$101,LTA!J$104:AN$104)</f>
        <v>313.48</v>
      </c>
      <c r="U45" s="37">
        <f>SUMPRODUCT(LTA!J45:AN45,LTA!J$102:AN$102,LTA!J$104:AN$104)</f>
        <v>38.840000000000003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-4</v>
      </c>
      <c r="AA45" s="75">
        <f>STOA!I45</f>
        <v>66.87</v>
      </c>
      <c r="AB45" s="75">
        <f>-STOA!O45</f>
        <v>0</v>
      </c>
      <c r="AC45">
        <f t="shared" si="0"/>
        <v>11.591200026301788</v>
      </c>
      <c r="AD45">
        <f t="shared" si="1"/>
        <v>1291.9916610160797</v>
      </c>
      <c r="AE45">
        <f>'IDT-1'!C45</f>
        <v>0</v>
      </c>
      <c r="AF45" s="24"/>
      <c r="AG45">
        <f t="shared" si="2"/>
        <v>1291.9916610160797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-34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2.9162499999999998</v>
      </c>
      <c r="E46">
        <f>GT_NG!Q46</f>
        <v>7.5610679913070467</v>
      </c>
      <c r="F46">
        <f>GT_Spot!Q46</f>
        <v>0</v>
      </c>
      <c r="G46">
        <f>PPCL_NG!Q46</f>
        <v>44.188393149340023</v>
      </c>
      <c r="H46">
        <f>PPCL_Spot!Q46</f>
        <v>0</v>
      </c>
      <c r="I46">
        <f>Bawana_NG!Q46</f>
        <v>57.597750087887192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679.33516465616049</v>
      </c>
      <c r="P46" s="36">
        <v>68.537387857768977</v>
      </c>
      <c r="Q46" s="36">
        <v>11.6</v>
      </c>
      <c r="R46" s="38">
        <v>26.3</v>
      </c>
      <c r="S46" s="38">
        <v>0</v>
      </c>
      <c r="T46" s="37">
        <f>SUMPRODUCT(LTA!J46:AN46,LTA!J$101:AN$101,LTA!J$104:AN$104)</f>
        <v>316.29000000000002</v>
      </c>
      <c r="U46" s="37">
        <f>SUMPRODUCT(LTA!J46:AN46,LTA!J$102:AN$102,LTA!J$104:AN$104)</f>
        <v>38.840000000000003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66.87</v>
      </c>
      <c r="AB46" s="75">
        <f>-STOA!O46</f>
        <v>0</v>
      </c>
      <c r="AC46">
        <f t="shared" si="0"/>
        <v>11.50175261628381</v>
      </c>
      <c r="AD46">
        <f t="shared" si="1"/>
        <v>1305.5342611261799</v>
      </c>
      <c r="AE46">
        <f>'IDT-1'!C46</f>
        <v>0</v>
      </c>
      <c r="AF46" s="24"/>
      <c r="AG46">
        <f t="shared" si="2"/>
        <v>1305.5342611261799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-26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2.9162499999999998</v>
      </c>
      <c r="E47">
        <f>GT_NG!Q47</f>
        <v>7.5610679913070467</v>
      </c>
      <c r="F47">
        <f>GT_Spot!Q47</f>
        <v>0</v>
      </c>
      <c r="G47">
        <f>PPCL_NG!Q47</f>
        <v>44.188393149340023</v>
      </c>
      <c r="H47">
        <f>PPCL_Spot!Q47</f>
        <v>0</v>
      </c>
      <c r="I47">
        <f>Bawana_NG!Q47</f>
        <v>57.597750087887192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677.31862656544308</v>
      </c>
      <c r="P47" s="36">
        <v>68.537387857768977</v>
      </c>
      <c r="Q47" s="36">
        <v>11.6</v>
      </c>
      <c r="R47" s="38">
        <v>26.3</v>
      </c>
      <c r="S47" s="38">
        <v>0</v>
      </c>
      <c r="T47" s="37">
        <f>SUMPRODUCT(LTA!J47:AN47,LTA!J$101:AN$101,LTA!J$104:AN$104)</f>
        <v>316.64</v>
      </c>
      <c r="U47" s="37">
        <f>SUMPRODUCT(LTA!J47:AN47,LTA!J$102:AN$102,LTA!J$104:AN$104)</f>
        <v>38.840000000000003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66.87</v>
      </c>
      <c r="AB47" s="75">
        <f>-STOA!O47</f>
        <v>0</v>
      </c>
      <c r="AC47">
        <f t="shared" si="0"/>
        <v>11.267503595474667</v>
      </c>
      <c r="AD47">
        <f t="shared" si="1"/>
        <v>1330.1019720562715</v>
      </c>
      <c r="AE47">
        <f>'IDT-1'!C47</f>
        <v>0</v>
      </c>
      <c r="AF47" s="24"/>
      <c r="AG47">
        <f t="shared" si="2"/>
        <v>1330.1019720562715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2.9162499999999998</v>
      </c>
      <c r="E48">
        <f>GT_NG!Q48</f>
        <v>7.5610679913070467</v>
      </c>
      <c r="F48">
        <f>GT_Spot!Q48</f>
        <v>0</v>
      </c>
      <c r="G48">
        <f>PPCL_NG!Q48</f>
        <v>44.188393149340023</v>
      </c>
      <c r="H48">
        <f>PPCL_Spot!Q48</f>
        <v>0</v>
      </c>
      <c r="I48">
        <f>Bawana_NG!Q48</f>
        <v>57.597750087887192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677.32082495426766</v>
      </c>
      <c r="P48" s="36">
        <v>68.537387857768977</v>
      </c>
      <c r="Q48" s="36">
        <v>11.6</v>
      </c>
      <c r="R48" s="38">
        <v>26.3</v>
      </c>
      <c r="S48" s="38">
        <v>0</v>
      </c>
      <c r="T48" s="37">
        <f>SUMPRODUCT(LTA!J48:AN48,LTA!J$101:AN$101,LTA!J$104:AN$104)</f>
        <v>317.11</v>
      </c>
      <c r="U48" s="37">
        <f>SUMPRODUCT(LTA!J48:AN48,LTA!J$102:AN$102,LTA!J$104:AN$104)</f>
        <v>38.840000000000003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66.87</v>
      </c>
      <c r="AB48" s="75">
        <f>-STOA!O48</f>
        <v>0</v>
      </c>
      <c r="AC48">
        <f t="shared" si="0"/>
        <v>11.433842061940796</v>
      </c>
      <c r="AD48">
        <f t="shared" si="1"/>
        <v>1349.7378319786301</v>
      </c>
      <c r="AE48">
        <f>'IDT-1'!C48</f>
        <v>0</v>
      </c>
      <c r="AF48" s="24"/>
      <c r="AG48">
        <f t="shared" si="2"/>
        <v>1349.7378319786301</v>
      </c>
      <c r="AI48" s="34">
        <f>PXIL!I48</f>
        <v>0</v>
      </c>
      <c r="AJ48" s="34">
        <f>PXIL!O48</f>
        <v>0</v>
      </c>
      <c r="AK48" s="34">
        <f>RTM_IEX!I48</f>
        <v>19.329999999999998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2.9162499999999998</v>
      </c>
      <c r="E49">
        <f>GT_NG!Q49</f>
        <v>7.5610679913070467</v>
      </c>
      <c r="F49">
        <f>GT_Spot!Q49</f>
        <v>0</v>
      </c>
      <c r="G49">
        <f>PPCL_NG!Q49</f>
        <v>44.188393149340023</v>
      </c>
      <c r="H49">
        <f>PPCL_Spot!Q49</f>
        <v>0</v>
      </c>
      <c r="I49">
        <f>Bawana_NG!Q49</f>
        <v>57.597750087887192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678.67805164094796</v>
      </c>
      <c r="P49" s="36">
        <v>68.537387857768977</v>
      </c>
      <c r="Q49" s="36">
        <v>11.6</v>
      </c>
      <c r="R49" s="38">
        <v>26.3</v>
      </c>
      <c r="S49" s="38">
        <v>0</v>
      </c>
      <c r="T49" s="37">
        <f>SUMPRODUCT(LTA!J49:AN49,LTA!J$101:AN$101,LTA!J$104:AN$104)</f>
        <v>317.11</v>
      </c>
      <c r="U49" s="37">
        <f>SUMPRODUCT(LTA!J49:AN49,LTA!J$102:AN$102,LTA!J$104:AN$104)</f>
        <v>38.840000000000003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66.87</v>
      </c>
      <c r="AB49" s="75">
        <f>-STOA!O49</f>
        <v>0</v>
      </c>
      <c r="AC49">
        <f t="shared" si="0"/>
        <v>11.44524276610891</v>
      </c>
      <c r="AD49">
        <f t="shared" si="1"/>
        <v>1351.0836579611423</v>
      </c>
      <c r="AE49">
        <f>'IDT-1'!C49</f>
        <v>0</v>
      </c>
      <c r="AF49" s="24"/>
      <c r="AG49">
        <f t="shared" si="2"/>
        <v>1351.0836579611423</v>
      </c>
      <c r="AI49" s="34">
        <f>PXIL!I49</f>
        <v>0</v>
      </c>
      <c r="AJ49" s="34">
        <f>PXIL!O49</f>
        <v>0</v>
      </c>
      <c r="AK49" s="34">
        <f>RTM_IEX!I49</f>
        <v>19.329999999999998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2.9162499999999998</v>
      </c>
      <c r="E50">
        <f>GT_NG!Q50</f>
        <v>7.5610679913070467</v>
      </c>
      <c r="F50">
        <f>GT_Spot!Q50</f>
        <v>0</v>
      </c>
      <c r="G50">
        <f>PPCL_NG!Q50</f>
        <v>44.188393149340023</v>
      </c>
      <c r="H50">
        <f>PPCL_Spot!Q50</f>
        <v>0</v>
      </c>
      <c r="I50">
        <f>Bawana_NG!Q50</f>
        <v>57.597750087887192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677.26865272806072</v>
      </c>
      <c r="P50" s="36">
        <v>68.537387857768977</v>
      </c>
      <c r="Q50" s="36">
        <v>11.6</v>
      </c>
      <c r="R50" s="38">
        <v>26.3</v>
      </c>
      <c r="S50" s="38">
        <v>0</v>
      </c>
      <c r="T50" s="37">
        <f>SUMPRODUCT(LTA!J50:AN50,LTA!J$101:AN$101,LTA!J$104:AN$104)</f>
        <v>317.11</v>
      </c>
      <c r="U50" s="37">
        <f>SUMPRODUCT(LTA!J50:AN50,LTA!J$102:AN$102,LTA!J$104:AN$104)</f>
        <v>38.840000000000003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66.87</v>
      </c>
      <c r="AB50" s="75">
        <f>-STOA!O50</f>
        <v>0</v>
      </c>
      <c r="AC50">
        <f t="shared" si="0"/>
        <v>11.660707815240658</v>
      </c>
      <c r="AD50">
        <f t="shared" si="1"/>
        <v>1376.5187939991235</v>
      </c>
      <c r="AE50">
        <f>'IDT-1'!C50</f>
        <v>0</v>
      </c>
      <c r="AF50" s="24"/>
      <c r="AG50">
        <f t="shared" si="2"/>
        <v>1376.5187939991235</v>
      </c>
      <c r="AI50" s="34">
        <f>PXIL!I50</f>
        <v>0</v>
      </c>
      <c r="AJ50" s="34">
        <f>PXIL!O50</f>
        <v>0</v>
      </c>
      <c r="AK50" s="34">
        <f>RTM_IEX!I50</f>
        <v>46.39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2.9162499999999998</v>
      </c>
      <c r="E51">
        <f>GT_NG!Q51</f>
        <v>7.5610679913070467</v>
      </c>
      <c r="F51">
        <f>GT_Spot!Q51</f>
        <v>0</v>
      </c>
      <c r="G51">
        <f>PPCL_NG!Q51</f>
        <v>43.871099999999998</v>
      </c>
      <c r="H51">
        <f>PPCL_Spot!Q51</f>
        <v>0</v>
      </c>
      <c r="I51">
        <f>Bawana_NG!Q51</f>
        <v>57.597750087887192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699.61034045480619</v>
      </c>
      <c r="P51" s="36">
        <v>68.537387857768977</v>
      </c>
      <c r="Q51" s="36">
        <v>22.14</v>
      </c>
      <c r="R51" s="38">
        <v>26.3</v>
      </c>
      <c r="S51" s="38">
        <v>0</v>
      </c>
      <c r="T51" s="37">
        <f>SUMPRODUCT(LTA!J51:AN51,LTA!J$101:AN$101,LTA!J$104:AN$104)</f>
        <v>317.11</v>
      </c>
      <c r="U51" s="37">
        <f>SUMPRODUCT(LTA!J51:AN51,LTA!J$102:AN$102,LTA!J$104:AN$104)</f>
        <v>40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66.87</v>
      </c>
      <c r="AB51" s="75">
        <f>-STOA!O51</f>
        <v>0</v>
      </c>
      <c r="AC51">
        <f t="shared" si="0"/>
        <v>11.732900729690863</v>
      </c>
      <c r="AD51">
        <f t="shared" si="1"/>
        <v>1385.0409956620786</v>
      </c>
      <c r="AE51">
        <f>'IDT-1'!C51</f>
        <v>0</v>
      </c>
      <c r="AF51" s="24"/>
      <c r="AG51">
        <f t="shared" si="2"/>
        <v>1385.0409956620786</v>
      </c>
      <c r="AI51" s="34">
        <f>PXIL!I51</f>
        <v>0</v>
      </c>
      <c r="AJ51" s="34">
        <f>PXIL!O51</f>
        <v>0</v>
      </c>
      <c r="AK51" s="34">
        <f>RTM_IEX!I51</f>
        <v>21.26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2.9162499999999998</v>
      </c>
      <c r="E52">
        <f>GT_NG!Q52</f>
        <v>7.5610679913070467</v>
      </c>
      <c r="F52">
        <f>GT_Spot!Q52</f>
        <v>0</v>
      </c>
      <c r="G52">
        <f>PPCL_NG!Q52</f>
        <v>43.871099999999998</v>
      </c>
      <c r="H52">
        <f>PPCL_Spot!Q52</f>
        <v>0</v>
      </c>
      <c r="I52">
        <f>Bawana_NG!Q52</f>
        <v>57.597750087887192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710.64299724080422</v>
      </c>
      <c r="P52" s="36">
        <v>68.537387857768977</v>
      </c>
      <c r="Q52" s="36">
        <v>22.14</v>
      </c>
      <c r="R52" s="38">
        <v>26.3</v>
      </c>
      <c r="S52" s="38">
        <v>0</v>
      </c>
      <c r="T52" s="37">
        <f>SUMPRODUCT(LTA!J52:AN52,LTA!J$101:AN$101,LTA!J$104:AN$104)</f>
        <v>317.11</v>
      </c>
      <c r="U52" s="37">
        <f>SUMPRODUCT(LTA!J52:AN52,LTA!J$102:AN$102,LTA!J$104:AN$104)</f>
        <v>40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66.87</v>
      </c>
      <c r="AB52" s="75">
        <f>-STOA!O52</f>
        <v>0</v>
      </c>
      <c r="AC52">
        <f t="shared" si="0"/>
        <v>11.898655046693245</v>
      </c>
      <c r="AD52">
        <f t="shared" si="1"/>
        <v>1404.6078981310741</v>
      </c>
      <c r="AE52">
        <f>'IDT-1'!C52</f>
        <v>0</v>
      </c>
      <c r="AF52" s="24"/>
      <c r="AG52">
        <f t="shared" si="2"/>
        <v>1404.6078981310741</v>
      </c>
      <c r="AI52" s="34">
        <f>PXIL!I52</f>
        <v>0</v>
      </c>
      <c r="AJ52" s="34">
        <f>PXIL!O52</f>
        <v>0</v>
      </c>
      <c r="AK52" s="34">
        <f>RTM_IEX!I52</f>
        <v>29.96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2.9162499999999998</v>
      </c>
      <c r="E53">
        <f>GT_NG!Q53</f>
        <v>7.324039692701664</v>
      </c>
      <c r="F53">
        <f>GT_Spot!Q53</f>
        <v>0</v>
      </c>
      <c r="G53">
        <f>PPCL_NG!Q53</f>
        <v>43.871099999999998</v>
      </c>
      <c r="H53">
        <f>PPCL_Spot!Q53</f>
        <v>0</v>
      </c>
      <c r="I53">
        <f>Bawana_NG!Q53</f>
        <v>57.597750087887192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720.04855286505551</v>
      </c>
      <c r="P53" s="36">
        <v>68.537387857768977</v>
      </c>
      <c r="Q53" s="36">
        <v>22.14</v>
      </c>
      <c r="R53" s="38">
        <v>26.3</v>
      </c>
      <c r="S53" s="38">
        <v>0</v>
      </c>
      <c r="T53" s="37">
        <f>SUMPRODUCT(LTA!J53:AN53,LTA!J$101:AN$101,LTA!J$104:AN$104)</f>
        <v>317.11</v>
      </c>
      <c r="U53" s="37">
        <f>SUMPRODUCT(LTA!J53:AN53,LTA!J$102:AN$102,LTA!J$104:AN$104)</f>
        <v>40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66.87</v>
      </c>
      <c r="AB53" s="75">
        <f>-STOA!O53</f>
        <v>0</v>
      </c>
      <c r="AC53">
        <f t="shared" si="0"/>
        <v>12.154254676228673</v>
      </c>
      <c r="AD53">
        <f t="shared" si="1"/>
        <v>1434.7808258271848</v>
      </c>
      <c r="AE53">
        <f>'IDT-1'!C53</f>
        <v>0</v>
      </c>
      <c r="AF53" s="24"/>
      <c r="AG53">
        <f t="shared" si="2"/>
        <v>1434.7808258271848</v>
      </c>
      <c r="AI53" s="34">
        <f>PXIL!I53</f>
        <v>0</v>
      </c>
      <c r="AJ53" s="34">
        <f>PXIL!O53</f>
        <v>0</v>
      </c>
      <c r="AK53" s="34">
        <f>RTM_IEX!I53</f>
        <v>51.22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2.9162499999999998</v>
      </c>
      <c r="E54">
        <f>GT_NG!Q54</f>
        <v>7.324039692701664</v>
      </c>
      <c r="F54">
        <f>GT_Spot!Q54</f>
        <v>0</v>
      </c>
      <c r="G54">
        <f>PPCL_NG!Q54</f>
        <v>43.871099999999998</v>
      </c>
      <c r="H54">
        <f>PPCL_Spot!Q54</f>
        <v>0</v>
      </c>
      <c r="I54">
        <f>Bawana_NG!Q54</f>
        <v>57.597750087887192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726.05724586809106</v>
      </c>
      <c r="P54" s="36">
        <v>68.537387857768977</v>
      </c>
      <c r="Q54" s="36">
        <v>22.14</v>
      </c>
      <c r="R54" s="38">
        <v>26.3</v>
      </c>
      <c r="S54" s="38">
        <v>0</v>
      </c>
      <c r="T54" s="37">
        <f>SUMPRODUCT(LTA!J54:AN54,LTA!J$101:AN$101,LTA!J$104:AN$104)</f>
        <v>317.11</v>
      </c>
      <c r="U54" s="37">
        <f>SUMPRODUCT(LTA!J54:AN54,LTA!J$102:AN$102,LTA!J$104:AN$104)</f>
        <v>40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66.87</v>
      </c>
      <c r="AB54" s="75">
        <f>-STOA!O54</f>
        <v>0</v>
      </c>
      <c r="AC54">
        <f t="shared" si="0"/>
        <v>12.164155697454168</v>
      </c>
      <c r="AD54">
        <f t="shared" si="1"/>
        <v>1435.9496178089946</v>
      </c>
      <c r="AE54">
        <f>'IDT-1'!C54</f>
        <v>0</v>
      </c>
      <c r="AF54" s="24"/>
      <c r="AG54">
        <f t="shared" si="2"/>
        <v>1435.9496178089946</v>
      </c>
      <c r="AI54" s="34">
        <f>PXIL!I54</f>
        <v>0</v>
      </c>
      <c r="AJ54" s="34">
        <f>PXIL!O54</f>
        <v>0</v>
      </c>
      <c r="AK54" s="34">
        <f>RTM_IEX!I54</f>
        <v>46.39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2.9162499999999998</v>
      </c>
      <c r="E55">
        <f>GT_NG!Q55</f>
        <v>7.324039692701664</v>
      </c>
      <c r="F55">
        <f>GT_Spot!Q55</f>
        <v>0</v>
      </c>
      <c r="G55">
        <f>PPCL_NG!Q55</f>
        <v>43.871099999999998</v>
      </c>
      <c r="H55">
        <f>PPCL_Spot!Q55</f>
        <v>0</v>
      </c>
      <c r="I55">
        <f>Bawana_NG!Q55</f>
        <v>57.597750087887192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730.56788790649534</v>
      </c>
      <c r="P55" s="36">
        <v>68.537387857768977</v>
      </c>
      <c r="Q55" s="36">
        <v>22.14</v>
      </c>
      <c r="R55" s="38">
        <v>26.3</v>
      </c>
      <c r="S55" s="38">
        <v>0</v>
      </c>
      <c r="T55" s="37">
        <f>SUMPRODUCT(LTA!J55:AN55,LTA!J$101:AN$101,LTA!J$104:AN$104)</f>
        <v>317.11</v>
      </c>
      <c r="U55" s="37">
        <f>SUMPRODUCT(LTA!J55:AN55,LTA!J$102:AN$102,LTA!J$104:AN$104)</f>
        <v>40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66.87</v>
      </c>
      <c r="AB55" s="75">
        <f>-STOA!O55</f>
        <v>0</v>
      </c>
      <c r="AC55">
        <f t="shared" si="0"/>
        <v>11.958529090576766</v>
      </c>
      <c r="AD55">
        <f t="shared" si="1"/>
        <v>1411.6758864542765</v>
      </c>
      <c r="AE55">
        <f>'IDT-1'!C55</f>
        <v>0</v>
      </c>
      <c r="AF55" s="24"/>
      <c r="AG55">
        <f t="shared" si="2"/>
        <v>1411.6758864542765</v>
      </c>
      <c r="AI55" s="34">
        <f>PXIL!I55</f>
        <v>0</v>
      </c>
      <c r="AJ55" s="34">
        <f>PXIL!O55</f>
        <v>0</v>
      </c>
      <c r="AK55" s="34">
        <f>RTM_IEX!I55</f>
        <v>17.399999999999999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2.9162499999999998</v>
      </c>
      <c r="E56">
        <f>GT_NG!Q56</f>
        <v>7.324039692701664</v>
      </c>
      <c r="F56">
        <f>GT_Spot!Q56</f>
        <v>0</v>
      </c>
      <c r="G56">
        <f>PPCL_NG!Q56</f>
        <v>43.871099999999998</v>
      </c>
      <c r="H56">
        <f>PPCL_Spot!Q56</f>
        <v>0</v>
      </c>
      <c r="I56">
        <f>Bawana_NG!Q56</f>
        <v>57.597750087887192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736.68539049053379</v>
      </c>
      <c r="P56" s="36">
        <v>68.537387857768977</v>
      </c>
      <c r="Q56" s="36">
        <v>22.14</v>
      </c>
      <c r="R56" s="38">
        <v>26.3</v>
      </c>
      <c r="S56" s="38">
        <v>0</v>
      </c>
      <c r="T56" s="37">
        <f>SUMPRODUCT(LTA!J56:AN56,LTA!J$101:AN$101,LTA!J$104:AN$104)</f>
        <v>317.11</v>
      </c>
      <c r="U56" s="37">
        <f>SUMPRODUCT(LTA!J56:AN56,LTA!J$102:AN$102,LTA!J$104:AN$104)</f>
        <v>40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66.87</v>
      </c>
      <c r="AB56" s="75">
        <f>-STOA!O56</f>
        <v>0</v>
      </c>
      <c r="AC56">
        <f t="shared" si="0"/>
        <v>12.042340112282689</v>
      </c>
      <c r="AD56">
        <f t="shared" si="1"/>
        <v>1421.5695780166088</v>
      </c>
      <c r="AE56">
        <f>'IDT-1'!C56</f>
        <v>0</v>
      </c>
      <c r="AF56" s="24"/>
      <c r="AG56">
        <f t="shared" si="2"/>
        <v>1421.5695780166088</v>
      </c>
      <c r="AI56" s="34">
        <f>PXIL!I56</f>
        <v>0</v>
      </c>
      <c r="AJ56" s="34">
        <f>PXIL!O56</f>
        <v>0</v>
      </c>
      <c r="AK56" s="34">
        <f>RTM_IEX!I56</f>
        <v>21.26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2.9162499999999998</v>
      </c>
      <c r="E57">
        <f>GT_NG!Q57</f>
        <v>7.324039692701664</v>
      </c>
      <c r="F57">
        <f>GT_Spot!Q57</f>
        <v>0</v>
      </c>
      <c r="G57">
        <f>PPCL_NG!Q57</f>
        <v>43.871099999999998</v>
      </c>
      <c r="H57">
        <f>PPCL_Spot!Q57</f>
        <v>0</v>
      </c>
      <c r="I57">
        <f>Bawana_NG!Q57</f>
        <v>57.597750087887192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841.86499180543501</v>
      </c>
      <c r="P57" s="36">
        <v>68.537387857768977</v>
      </c>
      <c r="Q57" s="36">
        <v>22.14</v>
      </c>
      <c r="R57" s="38">
        <v>26.3</v>
      </c>
      <c r="S57" s="38">
        <v>0</v>
      </c>
      <c r="T57" s="37">
        <f>SUMPRODUCT(LTA!J57:AN57,LTA!J$101:AN$101,LTA!J$104:AN$104)</f>
        <v>314.11</v>
      </c>
      <c r="U57" s="37">
        <f>SUMPRODUCT(LTA!J57:AN57,LTA!J$102:AN$102,LTA!J$104:AN$104)</f>
        <v>40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66.87</v>
      </c>
      <c r="AB57" s="75">
        <f>-STOA!O57</f>
        <v>0</v>
      </c>
      <c r="AC57">
        <f t="shared" si="0"/>
        <v>12.849132129201196</v>
      </c>
      <c r="AD57">
        <f t="shared" si="1"/>
        <v>1486.6823873145918</v>
      </c>
      <c r="AE57">
        <f>'IDT-1'!C57</f>
        <v>0</v>
      </c>
      <c r="AF57" s="24"/>
      <c r="AG57">
        <f t="shared" si="2"/>
        <v>1486.6823873145918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-15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2.9162499999999998</v>
      </c>
      <c r="E58">
        <f>GT_NG!Q58</f>
        <v>7.324039692701664</v>
      </c>
      <c r="F58">
        <f>GT_Spot!Q58</f>
        <v>0</v>
      </c>
      <c r="G58">
        <f>PPCL_NG!Q58</f>
        <v>43.871099999999998</v>
      </c>
      <c r="H58">
        <f>PPCL_Spot!Q58</f>
        <v>0</v>
      </c>
      <c r="I58">
        <f>Bawana_NG!Q58</f>
        <v>57.597750087887192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841.24382859741274</v>
      </c>
      <c r="P58" s="36">
        <v>68.537387857768977</v>
      </c>
      <c r="Q58" s="36">
        <v>22.14</v>
      </c>
      <c r="R58" s="38">
        <v>26.3</v>
      </c>
      <c r="S58" s="38">
        <v>0</v>
      </c>
      <c r="T58" s="37">
        <f>SUMPRODUCT(LTA!J58:AN58,LTA!J$101:AN$101,LTA!J$104:AN$104)</f>
        <v>313.96999999999997</v>
      </c>
      <c r="U58" s="37">
        <f>SUMPRODUCT(LTA!J58:AN58,LTA!J$102:AN$102,LTA!J$104:AN$104)</f>
        <v>40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66.87</v>
      </c>
      <c r="AB58" s="75">
        <f>-STOA!O58</f>
        <v>0</v>
      </c>
      <c r="AC58">
        <f t="shared" si="0"/>
        <v>12.715670992380472</v>
      </c>
      <c r="AD58">
        <f t="shared" si="1"/>
        <v>1501.0546852433902</v>
      </c>
      <c r="AE58">
        <f>'IDT-1'!C58</f>
        <v>0</v>
      </c>
      <c r="AF58" s="24"/>
      <c r="AG58">
        <f t="shared" si="2"/>
        <v>1501.0546852433902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2.9162499999999998</v>
      </c>
      <c r="E59">
        <f>GT_NG!Q59</f>
        <v>7.324039692701664</v>
      </c>
      <c r="F59">
        <f>GT_Spot!Q59</f>
        <v>0</v>
      </c>
      <c r="G59">
        <f>PPCL_NG!Q59</f>
        <v>43.871099999999998</v>
      </c>
      <c r="H59">
        <f>PPCL_Spot!Q59</f>
        <v>0</v>
      </c>
      <c r="I59">
        <f>Bawana_NG!Q59</f>
        <v>57.597750087887192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778.85000430632385</v>
      </c>
      <c r="P59" s="36">
        <v>68.537387857768977</v>
      </c>
      <c r="Q59" s="36">
        <v>22.14</v>
      </c>
      <c r="R59" s="38">
        <v>26.3</v>
      </c>
      <c r="S59" s="38">
        <v>0</v>
      </c>
      <c r="T59" s="37">
        <f>SUMPRODUCT(LTA!J59:AN59,LTA!J$101:AN$101,LTA!J$104:AN$104)</f>
        <v>308.99</v>
      </c>
      <c r="U59" s="37">
        <f>SUMPRODUCT(LTA!J59:AN59,LTA!J$102:AN$102,LTA!J$104:AN$104)</f>
        <v>40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66.87</v>
      </c>
      <c r="AB59" s="75">
        <f>-STOA!O59</f>
        <v>0</v>
      </c>
      <c r="AC59">
        <f t="shared" si="0"/>
        <v>13.002078868335323</v>
      </c>
      <c r="AD59">
        <f t="shared" si="1"/>
        <v>1534.8644530763463</v>
      </c>
      <c r="AE59">
        <f>'IDT-1'!C59</f>
        <v>0</v>
      </c>
      <c r="AF59" s="24"/>
      <c r="AG59">
        <f t="shared" si="2"/>
        <v>1534.8644530763463</v>
      </c>
      <c r="AI59" s="34">
        <f>PXIL!I59</f>
        <v>0</v>
      </c>
      <c r="AJ59" s="34">
        <f>PXIL!O59</f>
        <v>0</v>
      </c>
      <c r="AK59" s="34">
        <f>RTM_IEX!I59</f>
        <v>82.14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19.329999999999998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2.9162499999999998</v>
      </c>
      <c r="E60">
        <f>GT_NG!Q60</f>
        <v>7.324039692701664</v>
      </c>
      <c r="F60">
        <f>GT_Spot!Q60</f>
        <v>0</v>
      </c>
      <c r="G60">
        <f>PPCL_NG!Q60</f>
        <v>43.871099999999998</v>
      </c>
      <c r="H60">
        <f>PPCL_Spot!Q60</f>
        <v>0</v>
      </c>
      <c r="I60">
        <f>Bawana_NG!Q60</f>
        <v>57.597750087887192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773.60248677637958</v>
      </c>
      <c r="P60" s="36">
        <v>68.537387857768977</v>
      </c>
      <c r="Q60" s="36">
        <v>22.14</v>
      </c>
      <c r="R60" s="38">
        <v>26.3</v>
      </c>
      <c r="S60" s="38">
        <v>0</v>
      </c>
      <c r="T60" s="37">
        <f>SUMPRODUCT(LTA!J60:AN60,LTA!J$101:AN$101,LTA!J$104:AN$104)</f>
        <v>307.86</v>
      </c>
      <c r="U60" s="37">
        <f>SUMPRODUCT(LTA!J60:AN60,LTA!J$102:AN$102,LTA!J$104:AN$104)</f>
        <v>40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66.87</v>
      </c>
      <c r="AB60" s="75">
        <f>-STOA!O60</f>
        <v>0</v>
      </c>
      <c r="AC60">
        <f t="shared" si="0"/>
        <v>13.273251721083792</v>
      </c>
      <c r="AD60">
        <f t="shared" si="1"/>
        <v>1566.8757626936535</v>
      </c>
      <c r="AE60">
        <f>'IDT-1'!C60</f>
        <v>0</v>
      </c>
      <c r="AF60" s="24"/>
      <c r="AG60">
        <f t="shared" si="2"/>
        <v>1566.8757626936535</v>
      </c>
      <c r="AI60" s="34">
        <f>PXIL!I60</f>
        <v>0</v>
      </c>
      <c r="AJ60" s="34">
        <f>PXIL!O60</f>
        <v>0</v>
      </c>
      <c r="AK60" s="34">
        <f>RTM_IEX!I60</f>
        <v>86.98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53.15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2.9162499999999998</v>
      </c>
      <c r="E61">
        <f>GT_NG!Q61</f>
        <v>7.324039692701664</v>
      </c>
      <c r="F61">
        <f>GT_Spot!Q61</f>
        <v>0</v>
      </c>
      <c r="G61">
        <f>PPCL_NG!Q61</f>
        <v>43.871099999999998</v>
      </c>
      <c r="H61">
        <f>PPCL_Spot!Q61</f>
        <v>0</v>
      </c>
      <c r="I61">
        <f>Bawana_NG!Q61</f>
        <v>57.597750087887192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773.91717291727832</v>
      </c>
      <c r="P61" s="36">
        <v>68.537387857768977</v>
      </c>
      <c r="Q61" s="36">
        <v>22.14</v>
      </c>
      <c r="R61" s="38">
        <v>26.3</v>
      </c>
      <c r="S61" s="38">
        <v>0</v>
      </c>
      <c r="T61" s="37">
        <f>SUMPRODUCT(LTA!J61:AN61,LTA!J$101:AN$101,LTA!J$104:AN$104)</f>
        <v>297.64999999999998</v>
      </c>
      <c r="U61" s="37">
        <f>SUMPRODUCT(LTA!J61:AN61,LTA!J$102:AN$102,LTA!J$104:AN$104)</f>
        <v>40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66.87</v>
      </c>
      <c r="AB61" s="75">
        <f>-STOA!O61</f>
        <v>0</v>
      </c>
      <c r="AC61">
        <f t="shared" si="0"/>
        <v>13.514875084667342</v>
      </c>
      <c r="AD61">
        <f t="shared" si="1"/>
        <v>1595.3988254709684</v>
      </c>
      <c r="AE61">
        <f>'IDT-1'!C61</f>
        <v>0</v>
      </c>
      <c r="AF61" s="24"/>
      <c r="AG61">
        <f t="shared" si="2"/>
        <v>1595.3988254709684</v>
      </c>
      <c r="AI61" s="34">
        <f>PXIL!I61</f>
        <v>0</v>
      </c>
      <c r="AJ61" s="34">
        <f>PXIL!O61</f>
        <v>0</v>
      </c>
      <c r="AK61" s="34">
        <f>RTM_IEX!I61</f>
        <v>86.98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91.81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2.9162499999999998</v>
      </c>
      <c r="E62">
        <f>GT_NG!Q62</f>
        <v>7.324039692701664</v>
      </c>
      <c r="F62">
        <f>GT_Spot!Q62</f>
        <v>0</v>
      </c>
      <c r="G62">
        <f>PPCL_NG!Q62</f>
        <v>43.871099999999998</v>
      </c>
      <c r="H62">
        <f>PPCL_Spot!Q62</f>
        <v>0</v>
      </c>
      <c r="I62">
        <f>Bawana_NG!Q62</f>
        <v>57.597750087887192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775.40910954803041</v>
      </c>
      <c r="P62" s="36">
        <v>68.537387857768977</v>
      </c>
      <c r="Q62" s="36">
        <v>22.14</v>
      </c>
      <c r="R62" s="38">
        <v>26.3</v>
      </c>
      <c r="S62" s="38">
        <v>0</v>
      </c>
      <c r="T62" s="37">
        <f>SUMPRODUCT(LTA!J62:AN62,LTA!J$101:AN$101,LTA!J$104:AN$104)</f>
        <v>291.05</v>
      </c>
      <c r="U62" s="37">
        <f>SUMPRODUCT(LTA!J62:AN62,LTA!J$102:AN$102,LTA!J$104:AN$104)</f>
        <v>40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66.87</v>
      </c>
      <c r="AB62" s="75">
        <f>-STOA!O62</f>
        <v>0</v>
      </c>
      <c r="AC62">
        <f t="shared" si="0"/>
        <v>13.67491135236566</v>
      </c>
      <c r="AD62">
        <f t="shared" si="1"/>
        <v>1614.2907258340226</v>
      </c>
      <c r="AE62">
        <f>'IDT-1'!C62</f>
        <v>0</v>
      </c>
      <c r="AF62" s="24"/>
      <c r="AG62">
        <f t="shared" si="2"/>
        <v>1614.2907258340226</v>
      </c>
      <c r="AI62" s="34">
        <f>PXIL!I62</f>
        <v>0</v>
      </c>
      <c r="AJ62" s="34">
        <f>PXIL!O62</f>
        <v>0</v>
      </c>
      <c r="AK62" s="34">
        <f>RTM_IEX!I62</f>
        <v>86.98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115.97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2.9162499999999998</v>
      </c>
      <c r="E63">
        <f>GT_NG!Q63</f>
        <v>7.324039692701664</v>
      </c>
      <c r="F63">
        <f>GT_Spot!Q63</f>
        <v>0</v>
      </c>
      <c r="G63">
        <f>PPCL_NG!Q63</f>
        <v>43.871099999999998</v>
      </c>
      <c r="H63">
        <f>PPCL_Spot!Q63</f>
        <v>0</v>
      </c>
      <c r="I63">
        <f>Bawana_NG!Q63</f>
        <v>57.597750087887192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778.12283560846527</v>
      </c>
      <c r="P63" s="36">
        <v>68.537387857768977</v>
      </c>
      <c r="Q63" s="36">
        <v>22.14</v>
      </c>
      <c r="R63" s="38">
        <v>26.3</v>
      </c>
      <c r="S63" s="38">
        <v>0</v>
      </c>
      <c r="T63" s="37">
        <f>SUMPRODUCT(LTA!J63:AN63,LTA!J$101:AN$101,LTA!J$104:AN$104)</f>
        <v>277.46999999999997</v>
      </c>
      <c r="U63" s="37">
        <f>SUMPRODUCT(LTA!J63:AN63,LTA!J$102:AN$102,LTA!J$104:AN$104)</f>
        <v>40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66.87</v>
      </c>
      <c r="AB63" s="75">
        <f>-STOA!O63</f>
        <v>0</v>
      </c>
      <c r="AC63">
        <f t="shared" si="0"/>
        <v>13.883934651273314</v>
      </c>
      <c r="AD63">
        <f t="shared" si="1"/>
        <v>1638.9654285955498</v>
      </c>
      <c r="AE63">
        <f>'IDT-1'!C63</f>
        <v>0</v>
      </c>
      <c r="AF63" s="24"/>
      <c r="AG63">
        <f t="shared" si="2"/>
        <v>1638.9654285955498</v>
      </c>
      <c r="AI63" s="34">
        <f>PXIL!I63</f>
        <v>0</v>
      </c>
      <c r="AJ63" s="34">
        <f>PXIL!O63</f>
        <v>0</v>
      </c>
      <c r="AK63" s="34">
        <f>RTM_IEX!I63</f>
        <v>93.74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144.96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2.9162499999999998</v>
      </c>
      <c r="E64">
        <f>GT_NG!Q64</f>
        <v>7.324039692701664</v>
      </c>
      <c r="F64">
        <f>GT_Spot!Q64</f>
        <v>0</v>
      </c>
      <c r="G64">
        <f>PPCL_NG!Q64</f>
        <v>43.871099999999998</v>
      </c>
      <c r="H64">
        <f>PPCL_Spot!Q64</f>
        <v>0</v>
      </c>
      <c r="I64">
        <f>Bawana_NG!Q64</f>
        <v>57.597750087887192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777.648992892666</v>
      </c>
      <c r="P64" s="36">
        <v>68.537387857768977</v>
      </c>
      <c r="Q64" s="36">
        <v>22.14</v>
      </c>
      <c r="R64" s="38">
        <v>26.3</v>
      </c>
      <c r="S64" s="38">
        <v>0</v>
      </c>
      <c r="T64" s="37">
        <f>SUMPRODUCT(LTA!J64:AN64,LTA!J$101:AN$101,LTA!J$104:AN$104)</f>
        <v>265.55</v>
      </c>
      <c r="U64" s="37">
        <f>SUMPRODUCT(LTA!J64:AN64,LTA!J$102:AN$102,LTA!J$104:AN$104)</f>
        <v>40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66.87</v>
      </c>
      <c r="AB64" s="75">
        <f>-STOA!O64</f>
        <v>0</v>
      </c>
      <c r="AC64">
        <f t="shared" si="0"/>
        <v>13.869118372460598</v>
      </c>
      <c r="AD64">
        <f t="shared" si="1"/>
        <v>1637.2164021585631</v>
      </c>
      <c r="AE64">
        <f>'IDT-1'!C64</f>
        <v>0</v>
      </c>
      <c r="AF64" s="24"/>
      <c r="AG64">
        <f t="shared" si="2"/>
        <v>1637.2164021585631</v>
      </c>
      <c r="AI64" s="34">
        <f>PXIL!I64</f>
        <v>0</v>
      </c>
      <c r="AJ64" s="34">
        <f>PXIL!O64</f>
        <v>0</v>
      </c>
      <c r="AK64" s="34">
        <f>RTM_IEX!I64</f>
        <v>89.88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159.44999999999999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2.9162499999999998</v>
      </c>
      <c r="E65">
        <f>GT_NG!Q65</f>
        <v>7.324039692701664</v>
      </c>
      <c r="F65">
        <f>GT_Spot!Q65</f>
        <v>0</v>
      </c>
      <c r="G65">
        <f>PPCL_NG!Q65</f>
        <v>43.871099999999998</v>
      </c>
      <c r="H65">
        <f>PPCL_Spot!Q65</f>
        <v>0</v>
      </c>
      <c r="I65">
        <f>Bawana_NG!Q65</f>
        <v>57.597750087887192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779.00045487284103</v>
      </c>
      <c r="P65" s="36">
        <v>68.537387857768977</v>
      </c>
      <c r="Q65" s="36">
        <v>22.14</v>
      </c>
      <c r="R65" s="38">
        <v>26.3</v>
      </c>
      <c r="S65" s="38">
        <v>0</v>
      </c>
      <c r="T65" s="37">
        <f>SUMPRODUCT(LTA!J65:AN65,LTA!J$101:AN$101,LTA!J$104:AN$104)</f>
        <v>253.49</v>
      </c>
      <c r="U65" s="37">
        <f>SUMPRODUCT(LTA!J65:AN65,LTA!J$102:AN$102,LTA!J$104:AN$104)</f>
        <v>40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66.87</v>
      </c>
      <c r="AB65" s="75">
        <f>-STOA!O65</f>
        <v>0</v>
      </c>
      <c r="AC65">
        <f t="shared" si="0"/>
        <v>13.76295465309407</v>
      </c>
      <c r="AD65">
        <f t="shared" si="1"/>
        <v>1624.6840278581051</v>
      </c>
      <c r="AE65">
        <f>'IDT-1'!C65</f>
        <v>0</v>
      </c>
      <c r="AF65" s="24"/>
      <c r="AG65">
        <f t="shared" si="2"/>
        <v>1624.6840278581051</v>
      </c>
      <c r="AI65" s="34">
        <f>PXIL!I65</f>
        <v>0</v>
      </c>
      <c r="AJ65" s="34">
        <f>PXIL!O65</f>
        <v>0</v>
      </c>
      <c r="AK65" s="34">
        <f>RTM_IEX!I65</f>
        <v>73.45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173.95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2.9162499999999998</v>
      </c>
      <c r="E66">
        <f>GT_NG!Q66</f>
        <v>7.324039692701664</v>
      </c>
      <c r="F66">
        <f>GT_Spot!Q66</f>
        <v>0</v>
      </c>
      <c r="G66">
        <f>PPCL_NG!Q66</f>
        <v>43.871099999999998</v>
      </c>
      <c r="H66">
        <f>PPCL_Spot!Q66</f>
        <v>0</v>
      </c>
      <c r="I66">
        <f>Bawana_NG!Q66</f>
        <v>57.597750087887192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780.63444394034877</v>
      </c>
      <c r="P66" s="36">
        <v>68.537387857768977</v>
      </c>
      <c r="Q66" s="36">
        <v>22.14</v>
      </c>
      <c r="R66" s="38">
        <v>26.3</v>
      </c>
      <c r="S66" s="38">
        <v>0</v>
      </c>
      <c r="T66" s="37">
        <f>SUMPRODUCT(LTA!J66:AN66,LTA!J$101:AN$101,LTA!J$104:AN$104)</f>
        <v>241.3</v>
      </c>
      <c r="U66" s="37">
        <f>SUMPRODUCT(LTA!J66:AN66,LTA!J$102:AN$102,LTA!J$104:AN$104)</f>
        <v>40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66.87</v>
      </c>
      <c r="AB66" s="75">
        <f>-STOA!O66</f>
        <v>0</v>
      </c>
      <c r="AC66">
        <f t="shared" si="0"/>
        <v>13.723004161261136</v>
      </c>
      <c r="AD66">
        <f t="shared" si="1"/>
        <v>1619.9679674174456</v>
      </c>
      <c r="AE66">
        <f>'IDT-1'!C66</f>
        <v>0</v>
      </c>
      <c r="AF66" s="24"/>
      <c r="AG66">
        <f t="shared" si="2"/>
        <v>1619.9679674174456</v>
      </c>
      <c r="AI66" s="34">
        <f>PXIL!I66</f>
        <v>0</v>
      </c>
      <c r="AJ66" s="34">
        <f>PXIL!O66</f>
        <v>0</v>
      </c>
      <c r="AK66" s="34">
        <f>RTM_IEX!I66</f>
        <v>74.41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178.79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2.9162499999999998</v>
      </c>
      <c r="E67">
        <f>GT_NG!Q67</f>
        <v>7.324039692701664</v>
      </c>
      <c r="F67">
        <f>GT_Spot!Q67</f>
        <v>0</v>
      </c>
      <c r="G67">
        <f>PPCL_NG!Q67</f>
        <v>43.871099999999998</v>
      </c>
      <c r="H67">
        <f>PPCL_Spot!Q67</f>
        <v>0</v>
      </c>
      <c r="I67">
        <f>Bawana_NG!Q67</f>
        <v>57.597750087887192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780.06407481272402</v>
      </c>
      <c r="P67" s="36">
        <v>68.537387857768977</v>
      </c>
      <c r="Q67" s="36">
        <v>22.14</v>
      </c>
      <c r="R67" s="38">
        <v>26.3</v>
      </c>
      <c r="S67" s="38">
        <v>0</v>
      </c>
      <c r="T67" s="37">
        <f>SUMPRODUCT(LTA!J67:AN67,LTA!J$101:AN$101,LTA!J$104:AN$104)</f>
        <v>229.86</v>
      </c>
      <c r="U67" s="37">
        <f>SUMPRODUCT(LTA!J67:AN67,LTA!J$102:AN$102,LTA!J$104:AN$104)</f>
        <v>40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66.87</v>
      </c>
      <c r="AB67" s="75">
        <f>-STOA!O67</f>
        <v>0</v>
      </c>
      <c r="AC67">
        <f t="shared" si="0"/>
        <v>13.573397060589086</v>
      </c>
      <c r="AD67">
        <f t="shared" si="1"/>
        <v>1602.3072053904925</v>
      </c>
      <c r="AE67">
        <f>'IDT-1'!C67</f>
        <v>0</v>
      </c>
      <c r="AF67" s="24"/>
      <c r="AG67">
        <f t="shared" si="2"/>
        <v>1602.3072053904925</v>
      </c>
      <c r="AI67" s="34">
        <f>PXIL!I67</f>
        <v>0</v>
      </c>
      <c r="AJ67" s="34">
        <f>PXIL!O67</f>
        <v>0</v>
      </c>
      <c r="AK67" s="34">
        <f>RTM_IEX!I67</f>
        <v>54.12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193.28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2.9162499999999998</v>
      </c>
      <c r="E68">
        <f>GT_NG!Q68</f>
        <v>7.324039692701664</v>
      </c>
      <c r="F68">
        <f>GT_Spot!Q68</f>
        <v>0</v>
      </c>
      <c r="G68">
        <f>PPCL_NG!Q68</f>
        <v>43.871099999999998</v>
      </c>
      <c r="H68">
        <f>PPCL_Spot!Q68</f>
        <v>0</v>
      </c>
      <c r="I68">
        <f>Bawana_NG!Q68</f>
        <v>57.597750087887192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780.06455963859707</v>
      </c>
      <c r="P68" s="36">
        <v>68.537387857768977</v>
      </c>
      <c r="Q68" s="36">
        <v>22.14</v>
      </c>
      <c r="R68" s="38">
        <v>26.3</v>
      </c>
      <c r="S68" s="38">
        <v>0</v>
      </c>
      <c r="T68" s="37">
        <f>SUMPRODUCT(LTA!J68:AN68,LTA!J$101:AN$101,LTA!J$104:AN$104)</f>
        <v>213.06</v>
      </c>
      <c r="U68" s="37">
        <f>SUMPRODUCT(LTA!J68:AN68,LTA!J$102:AN$102,LTA!J$104:AN$104)</f>
        <v>40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66.87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13.424217133126419</v>
      </c>
      <c r="AD68">
        <f t="shared" ref="AD68:AD98" si="4">SUM(B68:AB68,AI68:AV68)-AC68</f>
        <v>1584.6968701438284</v>
      </c>
      <c r="AE68">
        <f>'IDT-1'!C68</f>
        <v>0</v>
      </c>
      <c r="AF68" s="24"/>
      <c r="AG68">
        <f t="shared" ref="AG68:AG98" si="5">SUM(AD68:AF68)</f>
        <v>1584.6968701438284</v>
      </c>
      <c r="AI68" s="34">
        <f>PXIL!I68</f>
        <v>0</v>
      </c>
      <c r="AJ68" s="34">
        <f>PXIL!O68</f>
        <v>0</v>
      </c>
      <c r="AK68" s="34">
        <f>RTM_IEX!I68</f>
        <v>57.99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188.45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2.9162499999999998</v>
      </c>
      <c r="E69">
        <f>GT_NG!Q69</f>
        <v>7.324039692701664</v>
      </c>
      <c r="F69">
        <f>GT_Spot!Q69</f>
        <v>0</v>
      </c>
      <c r="G69">
        <f>PPCL_NG!Q69</f>
        <v>43.871099999999998</v>
      </c>
      <c r="H69">
        <f>PPCL_Spot!Q69</f>
        <v>0</v>
      </c>
      <c r="I69">
        <f>Bawana_NG!Q69</f>
        <v>57.597750087887192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777.74435069966194</v>
      </c>
      <c r="P69" s="36">
        <v>68.537387857768977</v>
      </c>
      <c r="Q69" s="36">
        <v>22.14</v>
      </c>
      <c r="R69" s="38">
        <v>26.3</v>
      </c>
      <c r="S69" s="38">
        <v>0</v>
      </c>
      <c r="T69" s="37">
        <f>SUMPRODUCT(LTA!J69:AN69,LTA!J$101:AN$101,LTA!J$104:AN$104)</f>
        <v>196.26999999999998</v>
      </c>
      <c r="U69" s="37">
        <f>SUMPRODUCT(LTA!J69:AN69,LTA!J$102:AN$102,LTA!J$104:AN$104)</f>
        <v>40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66.87</v>
      </c>
      <c r="AB69" s="75">
        <f>-STOA!O69</f>
        <v>0</v>
      </c>
      <c r="AC69">
        <f t="shared" si="3"/>
        <v>13.287967378039363</v>
      </c>
      <c r="AD69">
        <f t="shared" si="4"/>
        <v>1568.6129109599804</v>
      </c>
      <c r="AE69">
        <f>'IDT-1'!C69</f>
        <v>0</v>
      </c>
      <c r="AF69" s="24"/>
      <c r="AG69">
        <f t="shared" si="5"/>
        <v>1568.6129109599804</v>
      </c>
      <c r="AI69" s="34">
        <f>PXIL!I69</f>
        <v>0</v>
      </c>
      <c r="AJ69" s="34">
        <f>PXIL!O69</f>
        <v>0</v>
      </c>
      <c r="AK69" s="34">
        <f>RTM_IEX!I69</f>
        <v>60.88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188.45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2.9162499999999998</v>
      </c>
      <c r="E70">
        <f>GT_NG!Q70</f>
        <v>7.324039692701664</v>
      </c>
      <c r="F70">
        <f>GT_Spot!Q70</f>
        <v>0</v>
      </c>
      <c r="G70">
        <f>PPCL_NG!Q70</f>
        <v>43.871099999999998</v>
      </c>
      <c r="H70">
        <f>PPCL_Spot!Q70</f>
        <v>0</v>
      </c>
      <c r="I70">
        <f>Bawana_NG!Q70</f>
        <v>57.597750087887192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777.74370509712162</v>
      </c>
      <c r="P70" s="36">
        <v>68.537387857768977</v>
      </c>
      <c r="Q70" s="36">
        <v>22.14</v>
      </c>
      <c r="R70" s="38">
        <v>26.3</v>
      </c>
      <c r="S70" s="38">
        <v>0</v>
      </c>
      <c r="T70" s="37">
        <f>SUMPRODUCT(LTA!J70:AN70,LTA!J$101:AN$101,LTA!J$104:AN$104)</f>
        <v>181.57999999999998</v>
      </c>
      <c r="U70" s="37">
        <f>SUMPRODUCT(LTA!J70:AN70,LTA!J$102:AN$102,LTA!J$104:AN$104)</f>
        <v>40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66.87</v>
      </c>
      <c r="AB70" s="75">
        <f>-STOA!O70</f>
        <v>0</v>
      </c>
      <c r="AC70">
        <f t="shared" si="3"/>
        <v>13.099633954978025</v>
      </c>
      <c r="AD70">
        <f t="shared" si="4"/>
        <v>1546.380598780501</v>
      </c>
      <c r="AE70">
        <f>'IDT-1'!C70</f>
        <v>0</v>
      </c>
      <c r="AF70" s="24"/>
      <c r="AG70">
        <f t="shared" si="5"/>
        <v>1546.380598780501</v>
      </c>
      <c r="AI70" s="34">
        <f>PXIL!I70</f>
        <v>0</v>
      </c>
      <c r="AJ70" s="34">
        <f>PXIL!O70</f>
        <v>0</v>
      </c>
      <c r="AK70" s="34">
        <f>RTM_IEX!I70</f>
        <v>57.99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183.61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2.9162499999999998</v>
      </c>
      <c r="E71">
        <f>GT_NG!Q71</f>
        <v>7.324039692701664</v>
      </c>
      <c r="F71">
        <f>GT_Spot!Q71</f>
        <v>0</v>
      </c>
      <c r="G71">
        <f>PPCL_NG!Q71</f>
        <v>43.871099999999998</v>
      </c>
      <c r="H71">
        <f>PPCL_Spot!Q71</f>
        <v>0</v>
      </c>
      <c r="I71">
        <f>Bawana_NG!Q71</f>
        <v>57.597750087887192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777.74248620926471</v>
      </c>
      <c r="P71" s="36">
        <v>68.537387857768977</v>
      </c>
      <c r="Q71" s="36">
        <v>22.14</v>
      </c>
      <c r="R71" s="38">
        <v>22.47</v>
      </c>
      <c r="S71" s="38">
        <v>0</v>
      </c>
      <c r="T71" s="37">
        <f>SUMPRODUCT(LTA!J71:AN71,LTA!J$101:AN$101,LTA!J$104:AN$104)</f>
        <v>163.65</v>
      </c>
      <c r="U71" s="37">
        <f>SUMPRODUCT(LTA!J71:AN71,LTA!J$102:AN$102,LTA!J$104:AN$104)</f>
        <v>40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66.87</v>
      </c>
      <c r="AB71" s="75">
        <f>-STOA!O71</f>
        <v>0</v>
      </c>
      <c r="AC71">
        <f t="shared" si="3"/>
        <v>12.93305171632003</v>
      </c>
      <c r="AD71">
        <f t="shared" si="4"/>
        <v>1526.7159621313026</v>
      </c>
      <c r="AE71">
        <f>'IDT-1'!C71</f>
        <v>0</v>
      </c>
      <c r="AF71" s="24"/>
      <c r="AG71">
        <f t="shared" si="5"/>
        <v>1526.7159621313026</v>
      </c>
      <c r="AI71" s="34">
        <f>PXIL!I71</f>
        <v>0</v>
      </c>
      <c r="AJ71" s="34">
        <f>PXIL!O71</f>
        <v>0</v>
      </c>
      <c r="AK71" s="34">
        <f>RTM_IEX!I71</f>
        <v>64.75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178.78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2.9162499999999998</v>
      </c>
      <c r="E72">
        <f>GT_NG!Q72</f>
        <v>7.324039692701664</v>
      </c>
      <c r="F72">
        <f>GT_Spot!Q72</f>
        <v>0</v>
      </c>
      <c r="G72">
        <f>PPCL_NG!Q72</f>
        <v>43.871099999999998</v>
      </c>
      <c r="H72">
        <f>PPCL_Spot!Q72</f>
        <v>0</v>
      </c>
      <c r="I72">
        <f>Bawana_NG!Q72</f>
        <v>57.597750087887192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777.74203967008339</v>
      </c>
      <c r="P72" s="36">
        <v>68.537387857768977</v>
      </c>
      <c r="Q72" s="36">
        <v>22.14</v>
      </c>
      <c r="R72" s="38">
        <v>17.079999999999998</v>
      </c>
      <c r="S72" s="38">
        <v>0</v>
      </c>
      <c r="T72" s="37">
        <f>SUMPRODUCT(LTA!J72:AN72,LTA!J$101:AN$101,LTA!J$104:AN$104)</f>
        <v>147.34</v>
      </c>
      <c r="U72" s="37">
        <f>SUMPRODUCT(LTA!J72:AN72,LTA!J$102:AN$102,LTA!J$104:AN$104)</f>
        <v>40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66.87</v>
      </c>
      <c r="AB72" s="75">
        <f>-STOA!O72</f>
        <v>0</v>
      </c>
      <c r="AC72">
        <f t="shared" si="3"/>
        <v>12.783275965390906</v>
      </c>
      <c r="AD72">
        <f t="shared" si="4"/>
        <v>1509.0352913430504</v>
      </c>
      <c r="AE72">
        <f>'IDT-1'!C72</f>
        <v>0</v>
      </c>
      <c r="AF72" s="24"/>
      <c r="AG72">
        <f t="shared" si="5"/>
        <v>1509.0352913430504</v>
      </c>
      <c r="AI72" s="34">
        <f>PXIL!I72</f>
        <v>0</v>
      </c>
      <c r="AJ72" s="34">
        <f>PXIL!O72</f>
        <v>0</v>
      </c>
      <c r="AK72" s="34">
        <f>RTM_IEX!I72</f>
        <v>63.79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183.61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2.9162499999999998</v>
      </c>
      <c r="E73">
        <f>GT_NG!Q73</f>
        <v>7.324039692701664</v>
      </c>
      <c r="F73">
        <f>GT_Spot!Q73</f>
        <v>0</v>
      </c>
      <c r="G73">
        <f>PPCL_NG!Q73</f>
        <v>43.871099999999998</v>
      </c>
      <c r="H73">
        <f>PPCL_Spot!Q73</f>
        <v>0</v>
      </c>
      <c r="I73">
        <f>Bawana_NG!Q73</f>
        <v>57.597750087887192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846.80645643644186</v>
      </c>
      <c r="P73" s="36">
        <v>68.537387857768977</v>
      </c>
      <c r="Q73" s="36">
        <v>22.14</v>
      </c>
      <c r="R73" s="38">
        <v>11.54</v>
      </c>
      <c r="S73" s="38">
        <v>0</v>
      </c>
      <c r="T73" s="37">
        <f>SUMPRODUCT(LTA!J73:AN73,LTA!J$101:AN$101,LTA!J$104:AN$104)</f>
        <v>133.63</v>
      </c>
      <c r="U73" s="37">
        <f>SUMPRODUCT(LTA!J73:AN73,LTA!J$102:AN$102,LTA!J$104:AN$104)</f>
        <v>40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66.87</v>
      </c>
      <c r="AB73" s="75">
        <f>-STOA!O73</f>
        <v>0</v>
      </c>
      <c r="AC73">
        <f t="shared" si="3"/>
        <v>12.625393066228316</v>
      </c>
      <c r="AD73">
        <f t="shared" si="4"/>
        <v>1490.3975910085715</v>
      </c>
      <c r="AE73">
        <f>'IDT-1'!C73</f>
        <v>0</v>
      </c>
      <c r="AF73" s="24"/>
      <c r="AG73">
        <f t="shared" si="5"/>
        <v>1490.3975910085715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178.79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2.9162499999999998</v>
      </c>
      <c r="E74">
        <f>GT_NG!Q74</f>
        <v>7.324039692701664</v>
      </c>
      <c r="F74">
        <f>GT_Spot!Q74</f>
        <v>0</v>
      </c>
      <c r="G74">
        <f>PPCL_NG!Q74</f>
        <v>43.871099999999998</v>
      </c>
      <c r="H74">
        <f>PPCL_Spot!Q74</f>
        <v>0</v>
      </c>
      <c r="I74">
        <f>Bawana_NG!Q74</f>
        <v>57.597750087887192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848.10225968185239</v>
      </c>
      <c r="P74" s="36">
        <v>68.537387857768977</v>
      </c>
      <c r="Q74" s="36">
        <v>22.14</v>
      </c>
      <c r="R74" s="38">
        <v>7.04</v>
      </c>
      <c r="S74" s="38">
        <v>0</v>
      </c>
      <c r="T74" s="37">
        <f>SUMPRODUCT(LTA!J74:AN74,LTA!J$101:AN$101,LTA!J$104:AN$104)</f>
        <v>118.56</v>
      </c>
      <c r="U74" s="37">
        <f>SUMPRODUCT(LTA!J74:AN74,LTA!J$102:AN$102,LTA!J$104:AN$104)</f>
        <v>40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66.87</v>
      </c>
      <c r="AB74" s="75">
        <f>-STOA!O74</f>
        <v>0</v>
      </c>
      <c r="AC74">
        <f t="shared" si="3"/>
        <v>12.515945390738658</v>
      </c>
      <c r="AD74">
        <f t="shared" si="4"/>
        <v>1457.3928419294718</v>
      </c>
      <c r="AE74">
        <f>'IDT-1'!C74</f>
        <v>0</v>
      </c>
      <c r="AF74" s="24"/>
      <c r="AG74">
        <f t="shared" si="5"/>
        <v>1457.3928419294718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-10</v>
      </c>
      <c r="AM74" s="34">
        <f>RTM_PXI!I74</f>
        <v>0</v>
      </c>
      <c r="AN74" s="34">
        <f>RTM_PXI!O74</f>
        <v>0</v>
      </c>
      <c r="AO74" s="147">
        <f>GDAM_IEX!I74</f>
        <v>173.95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2.9162499999999998</v>
      </c>
      <c r="E75">
        <f>GT_NG!Q75</f>
        <v>7.3942381562099868</v>
      </c>
      <c r="F75">
        <f>GT_Spot!Q75</f>
        <v>0</v>
      </c>
      <c r="G75">
        <f>PPCL_NG!Q75</f>
        <v>43.871099999999998</v>
      </c>
      <c r="H75">
        <f>PPCL_Spot!Q75</f>
        <v>0</v>
      </c>
      <c r="I75">
        <f>Bawana_NG!Q75</f>
        <v>57.597750087887192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847.5900433733708</v>
      </c>
      <c r="P75" s="36">
        <v>68.537387857768977</v>
      </c>
      <c r="Q75" s="36">
        <v>22.14</v>
      </c>
      <c r="R75" s="38">
        <v>0</v>
      </c>
      <c r="S75" s="38">
        <v>0</v>
      </c>
      <c r="T75" s="37">
        <f>SUMPRODUCT(LTA!J75:AN75,LTA!J$101:AN$101,LTA!J$104:AN$104)</f>
        <v>106.94</v>
      </c>
      <c r="U75" s="37">
        <f>SUMPRODUCT(LTA!J75:AN75,LTA!J$102:AN$102,LTA!J$104:AN$104)</f>
        <v>39.659999999999997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163.51</v>
      </c>
      <c r="AB75" s="75">
        <f>-STOA!O75</f>
        <v>0</v>
      </c>
      <c r="AC75">
        <f t="shared" si="3"/>
        <v>12.357212863591991</v>
      </c>
      <c r="AD75">
        <f t="shared" si="4"/>
        <v>1458.7395566116454</v>
      </c>
      <c r="AE75">
        <f>'IDT-1'!C75</f>
        <v>0</v>
      </c>
      <c r="AF75" s="24"/>
      <c r="AG75">
        <f t="shared" si="5"/>
        <v>1458.7395566116454</v>
      </c>
      <c r="AI75" s="34">
        <f>PXIL!I75</f>
        <v>0</v>
      </c>
      <c r="AJ75" s="34">
        <f>PXIL!O75</f>
        <v>0</v>
      </c>
      <c r="AK75" s="34">
        <f>RTM_IEX!I75</f>
        <v>87.94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2.9162499999999998</v>
      </c>
      <c r="E76">
        <f>GT_NG!Q76</f>
        <v>7.3942381562099868</v>
      </c>
      <c r="F76">
        <f>GT_Spot!Q76</f>
        <v>0</v>
      </c>
      <c r="G76">
        <f>PPCL_NG!Q76</f>
        <v>43.871099999999998</v>
      </c>
      <c r="H76">
        <f>PPCL_Spot!Q76</f>
        <v>0</v>
      </c>
      <c r="I76">
        <f>Bawana_NG!Q76</f>
        <v>57.597750087887192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851.46649450045038</v>
      </c>
      <c r="P76" s="36">
        <v>68.537387857768977</v>
      </c>
      <c r="Q76" s="36">
        <v>22.14</v>
      </c>
      <c r="R76" s="38">
        <v>0</v>
      </c>
      <c r="S76" s="38">
        <v>0</v>
      </c>
      <c r="T76" s="37">
        <f>SUMPRODUCT(LTA!J76:AN76,LTA!J$101:AN$101,LTA!J$104:AN$104)</f>
        <v>97.86</v>
      </c>
      <c r="U76" s="37">
        <f>SUMPRODUCT(LTA!J76:AN76,LTA!J$102:AN$102,LTA!J$104:AN$104)</f>
        <v>39.159999999999997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163.51</v>
      </c>
      <c r="AB76" s="75">
        <f>-STOA!O76</f>
        <v>0</v>
      </c>
      <c r="AC76">
        <f t="shared" si="3"/>
        <v>12.146931053059458</v>
      </c>
      <c r="AD76">
        <f t="shared" si="4"/>
        <v>1433.916289549257</v>
      </c>
      <c r="AE76">
        <f>'IDT-1'!C76</f>
        <v>0</v>
      </c>
      <c r="AF76" s="24"/>
      <c r="AG76">
        <f t="shared" si="5"/>
        <v>1433.916289549257</v>
      </c>
      <c r="AI76" s="34">
        <f>PXIL!I76</f>
        <v>0</v>
      </c>
      <c r="AJ76" s="34">
        <f>PXIL!O76</f>
        <v>0</v>
      </c>
      <c r="AK76" s="34">
        <f>RTM_IEX!I76</f>
        <v>68.61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2.9162499999999998</v>
      </c>
      <c r="E77">
        <f>GT_NG!Q77</f>
        <v>7.3942381562099868</v>
      </c>
      <c r="F77">
        <f>GT_Spot!Q77</f>
        <v>0</v>
      </c>
      <c r="G77">
        <f>PPCL_NG!Q77</f>
        <v>43.871099999999998</v>
      </c>
      <c r="H77">
        <f>PPCL_Spot!Q77</f>
        <v>0</v>
      </c>
      <c r="I77">
        <f>Bawana_NG!Q77</f>
        <v>57.597750087887192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851.46625426646426</v>
      </c>
      <c r="P77" s="36">
        <v>68.537387857768977</v>
      </c>
      <c r="Q77" s="36">
        <v>22.14</v>
      </c>
      <c r="R77" s="38">
        <v>0</v>
      </c>
      <c r="S77" s="38">
        <v>0</v>
      </c>
      <c r="T77" s="37">
        <f>SUMPRODUCT(LTA!J77:AN77,LTA!J$101:AN$101,LTA!J$104:AN$104)</f>
        <v>92.56</v>
      </c>
      <c r="U77" s="37">
        <f>SUMPRODUCT(LTA!J77:AN77,LTA!J$102:AN$102,LTA!J$104:AN$104)</f>
        <v>38.840000000000003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163.51</v>
      </c>
      <c r="AB77" s="75">
        <f>-STOA!O77</f>
        <v>0</v>
      </c>
      <c r="AC77">
        <f t="shared" si="3"/>
        <v>11.726341035093974</v>
      </c>
      <c r="AD77">
        <f t="shared" si="4"/>
        <v>1384.2666393332363</v>
      </c>
      <c r="AE77">
        <f>'IDT-1'!C77</f>
        <v>0</v>
      </c>
      <c r="AF77" s="24"/>
      <c r="AG77">
        <f t="shared" si="5"/>
        <v>1384.2666393332363</v>
      </c>
      <c r="AI77" s="34">
        <f>PXIL!I77</f>
        <v>0</v>
      </c>
      <c r="AJ77" s="34">
        <f>PXIL!O77</f>
        <v>0</v>
      </c>
      <c r="AK77" s="34">
        <f>RTM_IEX!I77</f>
        <v>24.16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2.9162499999999998</v>
      </c>
      <c r="E78">
        <f>GT_NG!Q78</f>
        <v>7.3942381562099868</v>
      </c>
      <c r="F78">
        <f>GT_Spot!Q78</f>
        <v>0</v>
      </c>
      <c r="G78">
        <f>PPCL_NG!Q78</f>
        <v>43.871099999999998</v>
      </c>
      <c r="H78">
        <f>PPCL_Spot!Q78</f>
        <v>0</v>
      </c>
      <c r="I78">
        <f>Bawana_NG!Q78</f>
        <v>57.597750087887192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853.48588063984573</v>
      </c>
      <c r="P78" s="36">
        <v>68.537387857768977</v>
      </c>
      <c r="Q78" s="36">
        <v>22.14</v>
      </c>
      <c r="R78" s="38">
        <v>0</v>
      </c>
      <c r="S78" s="38">
        <v>0</v>
      </c>
      <c r="T78" s="37">
        <f>SUMPRODUCT(LTA!J78:AN78,LTA!J$101:AN$101,LTA!J$104:AN$104)</f>
        <v>87.82</v>
      </c>
      <c r="U78" s="37">
        <f>SUMPRODUCT(LTA!J78:AN78,LTA!J$102:AN$102,LTA!J$104:AN$104)</f>
        <v>38.840000000000003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163.51</v>
      </c>
      <c r="AB78" s="75">
        <f>-STOA!O78</f>
        <v>0</v>
      </c>
      <c r="AC78">
        <f t="shared" si="3"/>
        <v>11.500545896630378</v>
      </c>
      <c r="AD78">
        <f t="shared" si="4"/>
        <v>1357.6120608450813</v>
      </c>
      <c r="AE78">
        <f>'IDT-1'!C78</f>
        <v>0</v>
      </c>
      <c r="AF78" s="24"/>
      <c r="AG78">
        <f t="shared" si="5"/>
        <v>1357.6120608450813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2.9162499999999998</v>
      </c>
      <c r="E79">
        <f>GT_NG!Q79</f>
        <v>7.6312946289972059</v>
      </c>
      <c r="F79">
        <f>GT_Spot!Q79</f>
        <v>0</v>
      </c>
      <c r="G79">
        <f>PPCL_NG!Q79</f>
        <v>43.871099999999998</v>
      </c>
      <c r="H79">
        <f>PPCL_Spot!Q79</f>
        <v>0</v>
      </c>
      <c r="I79">
        <f>Bawana_NG!Q79</f>
        <v>57.597750087887192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762.65164024299236</v>
      </c>
      <c r="P79" s="36">
        <v>68.537387857768977</v>
      </c>
      <c r="Q79" s="36">
        <v>22.14</v>
      </c>
      <c r="R79" s="38">
        <v>0</v>
      </c>
      <c r="S79" s="38">
        <v>0</v>
      </c>
      <c r="T79" s="37">
        <f>SUMPRODUCT(LTA!J79:AN79,LTA!J$101:AN$101,LTA!J$104:AN$104)</f>
        <v>85.48</v>
      </c>
      <c r="U79" s="37">
        <f>SUMPRODUCT(LTA!J79:AN79,LTA!J$102:AN$102,LTA!J$104:AN$104)</f>
        <v>38.840000000000003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202.17</v>
      </c>
      <c r="AB79" s="75">
        <f>-STOA!O79</f>
        <v>0</v>
      </c>
      <c r="AC79">
        <f t="shared" si="3"/>
        <v>11.044617551668223</v>
      </c>
      <c r="AD79">
        <f t="shared" si="4"/>
        <v>1303.7908052659775</v>
      </c>
      <c r="AE79">
        <f>'IDT-1'!C79</f>
        <v>0</v>
      </c>
      <c r="AF79" s="24"/>
      <c r="AG79">
        <f t="shared" si="5"/>
        <v>1303.7908052659775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2.9162499999999998</v>
      </c>
      <c r="E80">
        <f>GT_NG!Q80</f>
        <v>7.6312946289972059</v>
      </c>
      <c r="F80">
        <f>GT_Spot!Q80</f>
        <v>0</v>
      </c>
      <c r="G80">
        <f>PPCL_NG!Q80</f>
        <v>43.871099999999998</v>
      </c>
      <c r="H80">
        <f>PPCL_Spot!Q80</f>
        <v>0</v>
      </c>
      <c r="I80">
        <f>Bawana_NG!Q80</f>
        <v>57.597750087887192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757.3563977026613</v>
      </c>
      <c r="P80" s="36">
        <v>68.537387857768977</v>
      </c>
      <c r="Q80" s="36">
        <v>22.14</v>
      </c>
      <c r="R80" s="38">
        <v>0</v>
      </c>
      <c r="S80" s="38">
        <v>0</v>
      </c>
      <c r="T80" s="37">
        <f>SUMPRODUCT(LTA!J80:AN80,LTA!J$101:AN$101,LTA!J$104:AN$104)</f>
        <v>84.02</v>
      </c>
      <c r="U80" s="37">
        <f>SUMPRODUCT(LTA!J80:AN80,LTA!J$102:AN$102,LTA!J$104:AN$104)</f>
        <v>38.840000000000003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232.12</v>
      </c>
      <c r="AB80" s="75">
        <f>-STOA!O80</f>
        <v>0</v>
      </c>
      <c r="AC80">
        <f t="shared" si="3"/>
        <v>11.239453514329442</v>
      </c>
      <c r="AD80">
        <f t="shared" si="4"/>
        <v>1326.7907267629853</v>
      </c>
      <c r="AE80">
        <f>'IDT-1'!C80</f>
        <v>0</v>
      </c>
      <c r="AF80" s="24"/>
      <c r="AG80">
        <f t="shared" si="5"/>
        <v>1326.7907267629853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2.9162499999999998</v>
      </c>
      <c r="E81">
        <f>GT_NG!Q81</f>
        <v>7.6312946289972059</v>
      </c>
      <c r="F81">
        <f>GT_Spot!Q81</f>
        <v>0</v>
      </c>
      <c r="G81">
        <f>PPCL_NG!Q81</f>
        <v>43.871099999999998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757.3563977026613</v>
      </c>
      <c r="P81" s="36">
        <v>68.537387857768977</v>
      </c>
      <c r="Q81" s="36">
        <v>22.14</v>
      </c>
      <c r="R81" s="38">
        <v>0</v>
      </c>
      <c r="S81" s="38">
        <v>0</v>
      </c>
      <c r="T81" s="37">
        <f>SUMPRODUCT(LTA!J81:AN81,LTA!J$101:AN$101,LTA!J$104:AN$104)</f>
        <v>83.33</v>
      </c>
      <c r="U81" s="37">
        <f>SUMPRODUCT(LTA!J81:AN81,LTA!J$102:AN$102,LTA!J$104:AN$104)</f>
        <v>38.840000000000003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232.12</v>
      </c>
      <c r="AB81" s="75">
        <f>-STOA!O81</f>
        <v>0</v>
      </c>
      <c r="AC81">
        <f t="shared" si="3"/>
        <v>11.360724880202778</v>
      </c>
      <c r="AD81">
        <f t="shared" si="4"/>
        <v>1310.9794553971119</v>
      </c>
      <c r="AE81">
        <f>'IDT-1'!C81</f>
        <v>0</v>
      </c>
      <c r="AF81" s="24"/>
      <c r="AG81">
        <f t="shared" si="5"/>
        <v>1310.9794553971119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-15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2.9162499999999998</v>
      </c>
      <c r="E82">
        <f>GT_NG!Q82</f>
        <v>7.6312946289972059</v>
      </c>
      <c r="F82">
        <f>GT_Spot!Q82</f>
        <v>0</v>
      </c>
      <c r="G82">
        <f>PPCL_NG!Q82</f>
        <v>46.603000000000002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757.3563977026613</v>
      </c>
      <c r="P82" s="36">
        <v>68.537387857768977</v>
      </c>
      <c r="Q82" s="36">
        <v>22.14</v>
      </c>
      <c r="R82" s="38">
        <v>0</v>
      </c>
      <c r="S82" s="38">
        <v>0</v>
      </c>
      <c r="T82" s="37">
        <f>SUMPRODUCT(LTA!J82:AN82,LTA!J$101:AN$101,LTA!J$104:AN$104)</f>
        <v>83.33</v>
      </c>
      <c r="U82" s="37">
        <f>SUMPRODUCT(LTA!J82:AN82,LTA!J$102:AN$102,LTA!J$104:AN$104)</f>
        <v>38.840000000000003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232.12</v>
      </c>
      <c r="AB82" s="75">
        <f>-STOA!O82</f>
        <v>0</v>
      </c>
      <c r="AC82">
        <f t="shared" si="3"/>
        <v>11.383672840202776</v>
      </c>
      <c r="AD82">
        <f t="shared" si="4"/>
        <v>1313.6884074371117</v>
      </c>
      <c r="AE82">
        <f>'IDT-1'!C82</f>
        <v>0</v>
      </c>
      <c r="AF82" s="24"/>
      <c r="AG82">
        <f t="shared" si="5"/>
        <v>1313.6884074371117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-15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2.9162499999999998</v>
      </c>
      <c r="E83">
        <f>GT_NG!Q83</f>
        <v>7.6312946289972059</v>
      </c>
      <c r="F83">
        <f>GT_Spot!Q83</f>
        <v>0</v>
      </c>
      <c r="G83">
        <f>PPCL_NG!Q83</f>
        <v>46.73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23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757.1927863855974</v>
      </c>
      <c r="P83" s="36">
        <v>68.537387857768977</v>
      </c>
      <c r="Q83" s="36">
        <v>22.14</v>
      </c>
      <c r="R83" s="38">
        <v>0</v>
      </c>
      <c r="S83" s="38">
        <v>0</v>
      </c>
      <c r="T83" s="37">
        <f>SUMPRODUCT(LTA!J83:AN83,LTA!J$101:AN$101,LTA!J$104:AN$104)</f>
        <v>83.33</v>
      </c>
      <c r="U83" s="37">
        <f>SUMPRODUCT(LTA!J83:AN83,LTA!J$102:AN$102,LTA!J$104:AN$104)</f>
        <v>38.840000000000003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222.45999999999998</v>
      </c>
      <c r="AB83" s="75">
        <f>-STOA!O83</f>
        <v>0</v>
      </c>
      <c r="AC83">
        <f t="shared" si="3"/>
        <v>11.175153939266105</v>
      </c>
      <c r="AD83">
        <f t="shared" si="4"/>
        <v>1319.2003150209846</v>
      </c>
      <c r="AE83">
        <f>'IDT-1'!C83</f>
        <v>0</v>
      </c>
      <c r="AF83" s="24"/>
      <c r="AG83">
        <f t="shared" si="5"/>
        <v>1319.2003150209846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2.9162499999999998</v>
      </c>
      <c r="E84">
        <f>GT_NG!Q84</f>
        <v>7.6312946289972059</v>
      </c>
      <c r="F84">
        <f>GT_Spot!Q84</f>
        <v>0</v>
      </c>
      <c r="G84">
        <f>PPCL_NG!Q84</f>
        <v>46.73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23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757.1927863855974</v>
      </c>
      <c r="P84" s="36">
        <v>68.537387857768977</v>
      </c>
      <c r="Q84" s="36">
        <v>22.14</v>
      </c>
      <c r="R84" s="38">
        <v>0</v>
      </c>
      <c r="S84" s="38">
        <v>0</v>
      </c>
      <c r="T84" s="37">
        <f>SUMPRODUCT(LTA!J84:AN84,LTA!J$101:AN$101,LTA!J$104:AN$104)</f>
        <v>83.33</v>
      </c>
      <c r="U84" s="37">
        <f>SUMPRODUCT(LTA!J84:AN84,LTA!J$102:AN$102,LTA!J$104:AN$104)</f>
        <v>38.840000000000003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222.45999999999998</v>
      </c>
      <c r="AB84" s="75">
        <f>-STOA!O84</f>
        <v>0</v>
      </c>
      <c r="AC84">
        <f t="shared" si="3"/>
        <v>11.175153939266105</v>
      </c>
      <c r="AD84">
        <f t="shared" si="4"/>
        <v>1319.2003150209846</v>
      </c>
      <c r="AE84">
        <f>'IDT-1'!C84</f>
        <v>0</v>
      </c>
      <c r="AF84" s="24"/>
      <c r="AG84">
        <f t="shared" si="5"/>
        <v>1319.2003150209846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2.9162499999999998</v>
      </c>
      <c r="E85">
        <f>GT_NG!Q85</f>
        <v>7.6312946289972059</v>
      </c>
      <c r="F85">
        <f>GT_Spot!Q85</f>
        <v>0</v>
      </c>
      <c r="G85">
        <f>PPCL_NG!Q85</f>
        <v>46.73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23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820.45788709069097</v>
      </c>
      <c r="P85" s="36">
        <v>68.537387857768977</v>
      </c>
      <c r="Q85" s="36">
        <v>22.14</v>
      </c>
      <c r="R85" s="38">
        <v>0</v>
      </c>
      <c r="S85" s="38">
        <v>0</v>
      </c>
      <c r="T85" s="37">
        <f>SUMPRODUCT(LTA!J85:AN85,LTA!J$101:AN$101,LTA!J$104:AN$104)</f>
        <v>83.33</v>
      </c>
      <c r="U85" s="37">
        <f>SUMPRODUCT(LTA!J85:AN85,LTA!J$102:AN$102,LTA!J$104:AN$104)</f>
        <v>38.840000000000003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222.45999999999998</v>
      </c>
      <c r="AB85" s="75">
        <f>-STOA!O85</f>
        <v>0</v>
      </c>
      <c r="AC85">
        <f t="shared" si="3"/>
        <v>11.859061624236894</v>
      </c>
      <c r="AD85">
        <f t="shared" si="4"/>
        <v>1363.7815080411074</v>
      </c>
      <c r="AE85">
        <f>'IDT-1'!C85</f>
        <v>0</v>
      </c>
      <c r="AF85" s="24"/>
      <c r="AG85">
        <f t="shared" si="5"/>
        <v>1363.7815080411074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-18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2.9162499999999998</v>
      </c>
      <c r="E86">
        <f>GT_NG!Q86</f>
        <v>7.6312946289972059</v>
      </c>
      <c r="F86">
        <f>GT_Spot!Q86</f>
        <v>0</v>
      </c>
      <c r="G86">
        <f>PPCL_NG!Q86</f>
        <v>46.73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23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823.54111730780403</v>
      </c>
      <c r="P86" s="36">
        <v>68.537387857768977</v>
      </c>
      <c r="Q86" s="36">
        <v>22.14</v>
      </c>
      <c r="R86" s="38">
        <v>0</v>
      </c>
      <c r="S86" s="38">
        <v>0</v>
      </c>
      <c r="T86" s="37">
        <f>SUMPRODUCT(LTA!J86:AN86,LTA!J$101:AN$101,LTA!J$104:AN$104)</f>
        <v>83.33</v>
      </c>
      <c r="U86" s="37">
        <f>SUMPRODUCT(LTA!J86:AN86,LTA!J$102:AN$102,LTA!J$104:AN$104)</f>
        <v>38.840000000000003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222.45999999999998</v>
      </c>
      <c r="AB86" s="75">
        <f>-STOA!O86</f>
        <v>0</v>
      </c>
      <c r="AC86">
        <f t="shared" si="3"/>
        <v>11.732479919012643</v>
      </c>
      <c r="AD86">
        <f t="shared" si="4"/>
        <v>1384.991319963445</v>
      </c>
      <c r="AE86">
        <f>'IDT-1'!C86</f>
        <v>0</v>
      </c>
      <c r="AF86" s="24"/>
      <c r="AG86">
        <f t="shared" si="5"/>
        <v>1384.991319963445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2.9162499999999998</v>
      </c>
      <c r="E87">
        <f>GT_NG!Q87</f>
        <v>7.863614457831325</v>
      </c>
      <c r="F87">
        <f>GT_Spot!Q87</f>
        <v>0</v>
      </c>
      <c r="G87">
        <f>PPCL_NG!Q87</f>
        <v>46.73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23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823.53601586624086</v>
      </c>
      <c r="P87" s="36">
        <v>68.537387857768977</v>
      </c>
      <c r="Q87" s="36">
        <v>22.14</v>
      </c>
      <c r="R87" s="38">
        <v>0</v>
      </c>
      <c r="S87" s="38">
        <v>0</v>
      </c>
      <c r="T87" s="37">
        <f>SUMPRODUCT(LTA!J87:AN87,LTA!J$101:AN$101,LTA!J$104:AN$104)</f>
        <v>83.33</v>
      </c>
      <c r="U87" s="37">
        <f>SUMPRODUCT(LTA!J87:AN87,LTA!J$102:AN$102,LTA!J$104:AN$104)</f>
        <v>38.840000000000003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314.36</v>
      </c>
      <c r="AB87" s="75">
        <f>-STOA!O87</f>
        <v>0</v>
      </c>
      <c r="AC87">
        <f t="shared" si="3"/>
        <v>13.056973805583507</v>
      </c>
      <c r="AD87">
        <f t="shared" si="4"/>
        <v>1410.7940444641447</v>
      </c>
      <c r="AE87">
        <f>'IDT-1'!C87</f>
        <v>0</v>
      </c>
      <c r="AF87" s="24"/>
      <c r="AG87">
        <f t="shared" si="5"/>
        <v>1410.7940444641447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-65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2.9162499999999998</v>
      </c>
      <c r="E88">
        <f>GT_NG!Q88</f>
        <v>7.863614457831325</v>
      </c>
      <c r="F88">
        <f>GT_Spot!Q88</f>
        <v>0</v>
      </c>
      <c r="G88">
        <f>PPCL_NG!Q88</f>
        <v>46.73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23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823.53601586624086</v>
      </c>
      <c r="P88" s="36">
        <v>68.537387857768977</v>
      </c>
      <c r="Q88" s="36">
        <v>22.14</v>
      </c>
      <c r="R88" s="38">
        <v>0</v>
      </c>
      <c r="S88" s="38">
        <v>0</v>
      </c>
      <c r="T88" s="37">
        <f>SUMPRODUCT(LTA!J88:AN88,LTA!J$101:AN$101,LTA!J$104:AN$104)</f>
        <v>83.33</v>
      </c>
      <c r="U88" s="37">
        <f>SUMPRODUCT(LTA!J88:AN88,LTA!J$102:AN$102,LTA!J$104:AN$104)</f>
        <v>38.840000000000003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316.01000000000005</v>
      </c>
      <c r="AB88" s="75">
        <f>-STOA!O88</f>
        <v>0</v>
      </c>
      <c r="AC88">
        <f t="shared" si="3"/>
        <v>12.757400969762612</v>
      </c>
      <c r="AD88">
        <f t="shared" si="4"/>
        <v>1449.7436172999658</v>
      </c>
      <c r="AE88">
        <f>'IDT-1'!C88</f>
        <v>0</v>
      </c>
      <c r="AF88" s="24"/>
      <c r="AG88">
        <f t="shared" si="5"/>
        <v>1449.7436172999658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-28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2.9162499999999998</v>
      </c>
      <c r="E89">
        <f>GT_NG!Q89</f>
        <v>7.863614457831325</v>
      </c>
      <c r="F89">
        <f>GT_Spot!Q89</f>
        <v>0</v>
      </c>
      <c r="G89">
        <f>PPCL_NG!Q89</f>
        <v>46.73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23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849.67086145304006</v>
      </c>
      <c r="P89" s="36">
        <v>68.537387857768977</v>
      </c>
      <c r="Q89" s="36">
        <v>22.14</v>
      </c>
      <c r="R89" s="38">
        <v>0</v>
      </c>
      <c r="S89" s="38">
        <v>0</v>
      </c>
      <c r="T89" s="37">
        <f>SUMPRODUCT(LTA!J89:AN89,LTA!J$101:AN$101,LTA!J$104:AN$104)</f>
        <v>83.33</v>
      </c>
      <c r="U89" s="37">
        <f>SUMPRODUCT(LTA!J89:AN89,LTA!J$102:AN$102,LTA!J$104:AN$104)</f>
        <v>38.840000000000003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317.65000000000003</v>
      </c>
      <c r="AB89" s="75">
        <f>-STOA!O89</f>
        <v>0</v>
      </c>
      <c r="AC89">
        <f t="shared" si="3"/>
        <v>13.007651988141504</v>
      </c>
      <c r="AD89">
        <f t="shared" si="4"/>
        <v>1475.2682118683861</v>
      </c>
      <c r="AE89">
        <f>'IDT-1'!C89</f>
        <v>0</v>
      </c>
      <c r="AF89" s="24"/>
      <c r="AG89">
        <f t="shared" si="5"/>
        <v>1475.2682118683861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2.9162499999999998</v>
      </c>
      <c r="E90">
        <f>GT_NG!Q90</f>
        <v>7.863614457831325</v>
      </c>
      <c r="F90">
        <f>GT_Spot!Q90</f>
        <v>0</v>
      </c>
      <c r="G90">
        <f>PPCL_NG!Q90</f>
        <v>46.73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23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850.69741424843642</v>
      </c>
      <c r="P90" s="36">
        <v>68.537387857768977</v>
      </c>
      <c r="Q90" s="36">
        <v>22.14</v>
      </c>
      <c r="R90" s="38">
        <v>0</v>
      </c>
      <c r="S90" s="38">
        <v>0</v>
      </c>
      <c r="T90" s="37">
        <f>SUMPRODUCT(LTA!J90:AN90,LTA!J$101:AN$101,LTA!J$104:AN$104)</f>
        <v>83.33</v>
      </c>
      <c r="U90" s="37">
        <f>SUMPRODUCT(LTA!J90:AN90,LTA!J$102:AN$102,LTA!J$104:AN$104)</f>
        <v>38.840000000000003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319.29000000000002</v>
      </c>
      <c r="AB90" s="75">
        <f>-STOA!O90</f>
        <v>0</v>
      </c>
      <c r="AC90">
        <f t="shared" si="3"/>
        <v>12.77591629987616</v>
      </c>
      <c r="AD90">
        <f t="shared" si="4"/>
        <v>1508.1665003520477</v>
      </c>
      <c r="AE90">
        <f>'IDT-1'!C90</f>
        <v>0</v>
      </c>
      <c r="AF90" s="24"/>
      <c r="AG90">
        <f t="shared" si="5"/>
        <v>1508.1665003520477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2.9162499999999998</v>
      </c>
      <c r="E91">
        <f>GT_NG!Q91</f>
        <v>7.863614457831325</v>
      </c>
      <c r="F91">
        <f>GT_Spot!Q91</f>
        <v>0</v>
      </c>
      <c r="G91">
        <f>PPCL_NG!Q91</f>
        <v>46.73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23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850.69741424843642</v>
      </c>
      <c r="P91" s="36">
        <v>68.537387857768977</v>
      </c>
      <c r="Q91" s="36">
        <v>22.14</v>
      </c>
      <c r="R91" s="38">
        <v>0</v>
      </c>
      <c r="S91" s="38">
        <v>0</v>
      </c>
      <c r="T91" s="37">
        <f>SUMPRODUCT(LTA!J91:AN91,LTA!J$101:AN$101,LTA!J$104:AN$104)</f>
        <v>83.33</v>
      </c>
      <c r="U91" s="37">
        <f>SUMPRODUCT(LTA!J91:AN91,LTA!J$102:AN$102,LTA!J$104:AN$104)</f>
        <v>38.840000000000003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378.05</v>
      </c>
      <c r="AB91" s="75">
        <f>-STOA!O91</f>
        <v>0</v>
      </c>
      <c r="AC91">
        <f t="shared" si="3"/>
        <v>13.438923454373942</v>
      </c>
      <c r="AD91">
        <f t="shared" si="4"/>
        <v>1546.2634931975499</v>
      </c>
      <c r="AE91">
        <f>'IDT-1'!C91</f>
        <v>0</v>
      </c>
      <c r="AF91" s="24"/>
      <c r="AG91">
        <f t="shared" si="5"/>
        <v>1546.2634931975499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2.9162499999999998</v>
      </c>
      <c r="E92">
        <f>GT_NG!Q92</f>
        <v>7.863614457831325</v>
      </c>
      <c r="F92">
        <f>GT_Spot!Q92</f>
        <v>0</v>
      </c>
      <c r="G92">
        <f>PPCL_NG!Q92</f>
        <v>46.73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23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850.69741424843642</v>
      </c>
      <c r="P92" s="36">
        <v>68.537387857768977</v>
      </c>
      <c r="Q92" s="36">
        <v>22.14</v>
      </c>
      <c r="R92" s="38">
        <v>0</v>
      </c>
      <c r="S92" s="38">
        <v>0</v>
      </c>
      <c r="T92" s="37">
        <f>SUMPRODUCT(LTA!J92:AN92,LTA!J$101:AN$101,LTA!J$104:AN$104)</f>
        <v>83.33</v>
      </c>
      <c r="U92" s="37">
        <f>SUMPRODUCT(LTA!J92:AN92,LTA!J$102:AN$102,LTA!J$104:AN$104)</f>
        <v>38.840000000000003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378.05</v>
      </c>
      <c r="AB92" s="75">
        <f>-STOA!O92</f>
        <v>0</v>
      </c>
      <c r="AC92">
        <f t="shared" si="3"/>
        <v>13.309064299876161</v>
      </c>
      <c r="AD92">
        <f t="shared" si="4"/>
        <v>1571.1033523520478</v>
      </c>
      <c r="AE92">
        <f>'IDT-1'!C92</f>
        <v>0</v>
      </c>
      <c r="AF92" s="24"/>
      <c r="AG92">
        <f t="shared" si="5"/>
        <v>1571.1033523520478</v>
      </c>
      <c r="AI92" s="34">
        <f>PXIL!I92</f>
        <v>0</v>
      </c>
      <c r="AJ92" s="34">
        <f>PXIL!O92</f>
        <v>0</v>
      </c>
      <c r="AK92" s="34">
        <f>RTM_IEX!I92</f>
        <v>4.71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2.9162499999999998</v>
      </c>
      <c r="E93">
        <f>GT_NG!Q93</f>
        <v>7.863614457831325</v>
      </c>
      <c r="F93">
        <f>GT_Spot!Q93</f>
        <v>0</v>
      </c>
      <c r="G93">
        <f>PPCL_NG!Q93</f>
        <v>46.73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68.849999999999994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850.69741424843642</v>
      </c>
      <c r="P93" s="36">
        <v>68.537387857768977</v>
      </c>
      <c r="Q93" s="36">
        <v>22.14</v>
      </c>
      <c r="R93" s="38">
        <v>0</v>
      </c>
      <c r="S93" s="38">
        <v>0</v>
      </c>
      <c r="T93" s="37">
        <f>SUMPRODUCT(LTA!J93:AN93,LTA!J$101:AN$101,LTA!J$104:AN$104)</f>
        <v>83.33</v>
      </c>
      <c r="U93" s="37">
        <f>SUMPRODUCT(LTA!J93:AN93,LTA!J$102:AN$102,LTA!J$104:AN$104)</f>
        <v>38.840000000000003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378.05</v>
      </c>
      <c r="AB93" s="75">
        <f>-STOA!O93</f>
        <v>0</v>
      </c>
      <c r="AC93">
        <f t="shared" si="3"/>
        <v>13.654640299876158</v>
      </c>
      <c r="AD93">
        <f t="shared" si="4"/>
        <v>1611.8977763520477</v>
      </c>
      <c r="AE93">
        <f>'IDT-1'!C93</f>
        <v>0</v>
      </c>
      <c r="AF93" s="24"/>
      <c r="AG93">
        <f t="shared" si="5"/>
        <v>1611.8977763520477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2.9162499999999998</v>
      </c>
      <c r="E94">
        <f>GT_NG!Q94</f>
        <v>7.863614457831325</v>
      </c>
      <c r="F94">
        <f>GT_Spot!Q94</f>
        <v>0</v>
      </c>
      <c r="G94">
        <f>PPCL_NG!Q94</f>
        <v>46.73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47.38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848.38763743914717</v>
      </c>
      <c r="P94" s="36">
        <v>68.537387857768977</v>
      </c>
      <c r="Q94" s="36">
        <v>22.14</v>
      </c>
      <c r="R94" s="38">
        <v>0</v>
      </c>
      <c r="S94" s="38">
        <v>0</v>
      </c>
      <c r="T94" s="37">
        <f>SUMPRODUCT(LTA!J94:AN94,LTA!J$101:AN$101,LTA!J$104:AN$104)</f>
        <v>83.33</v>
      </c>
      <c r="U94" s="37">
        <f>SUMPRODUCT(LTA!J94:AN94,LTA!J$102:AN$102,LTA!J$104:AN$104)</f>
        <v>38.840000000000003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378.05</v>
      </c>
      <c r="AB94" s="75">
        <f>-STOA!O94</f>
        <v>0</v>
      </c>
      <c r="AC94">
        <f t="shared" si="3"/>
        <v>13.584838174678131</v>
      </c>
      <c r="AD94">
        <f t="shared" si="4"/>
        <v>1603.6578016679564</v>
      </c>
      <c r="AE94">
        <f>'IDT-1'!C94</f>
        <v>0</v>
      </c>
      <c r="AF94" s="24"/>
      <c r="AG94">
        <f t="shared" si="5"/>
        <v>1603.6578016679564</v>
      </c>
      <c r="AI94" s="34">
        <f>PXIL!I94</f>
        <v>0</v>
      </c>
      <c r="AJ94" s="34">
        <f>PXIL!O94</f>
        <v>0</v>
      </c>
      <c r="AK94" s="34">
        <f>RTM_IEX!I94</f>
        <v>15.47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2.9162499999999998</v>
      </c>
      <c r="E95">
        <f>GT_NG!Q95</f>
        <v>7.863614457831325</v>
      </c>
      <c r="F95">
        <f>GT_Spot!Q95</f>
        <v>0</v>
      </c>
      <c r="G95">
        <f>PPCL_NG!Q95</f>
        <v>46.73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47.38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848.38763743914717</v>
      </c>
      <c r="P95" s="36">
        <v>68.537387857768977</v>
      </c>
      <c r="Q95" s="36">
        <v>22.14</v>
      </c>
      <c r="R95" s="38">
        <v>0</v>
      </c>
      <c r="S95" s="38">
        <v>0</v>
      </c>
      <c r="T95" s="37">
        <f>SUMPRODUCT(LTA!J95:AN95,LTA!J$101:AN$101,LTA!J$104:AN$104)</f>
        <v>83.33</v>
      </c>
      <c r="U95" s="37">
        <f>SUMPRODUCT(LTA!J95:AN95,LTA!J$102:AN$102,LTA!J$104:AN$104)</f>
        <v>38.840000000000003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378.05</v>
      </c>
      <c r="AB95" s="75">
        <f>-STOA!O95</f>
        <v>0</v>
      </c>
      <c r="AC95">
        <f t="shared" si="3"/>
        <v>13.649266174678131</v>
      </c>
      <c r="AD95">
        <f t="shared" si="4"/>
        <v>1611.2633736679566</v>
      </c>
      <c r="AE95">
        <f>'IDT-1'!C95</f>
        <v>0</v>
      </c>
      <c r="AF95" s="24"/>
      <c r="AG95">
        <f t="shared" si="5"/>
        <v>1611.2633736679566</v>
      </c>
      <c r="AI95" s="34">
        <f>PXIL!I95</f>
        <v>0</v>
      </c>
      <c r="AJ95" s="34">
        <f>PXIL!O95</f>
        <v>0</v>
      </c>
      <c r="AK95" s="34">
        <f>RTM_IEX!I95</f>
        <v>23.14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2.9162499999999998</v>
      </c>
      <c r="E96">
        <f>GT_NG!Q96</f>
        <v>7.863614457831325</v>
      </c>
      <c r="F96">
        <f>GT_Spot!Q96</f>
        <v>0</v>
      </c>
      <c r="G96">
        <f>PPCL_NG!Q96</f>
        <v>46.73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47.38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848.38763743914717</v>
      </c>
      <c r="P96" s="36">
        <v>68.537387857768977</v>
      </c>
      <c r="Q96" s="36">
        <v>22.14</v>
      </c>
      <c r="R96" s="38">
        <v>0</v>
      </c>
      <c r="S96" s="38">
        <v>0</v>
      </c>
      <c r="T96" s="37">
        <f>SUMPRODUCT(LTA!J96:AN96,LTA!J$101:AN$101,LTA!J$104:AN$104)</f>
        <v>83.33</v>
      </c>
      <c r="U96" s="37">
        <f>SUMPRODUCT(LTA!J96:AN96,LTA!J$102:AN$102,LTA!J$104:AN$104)</f>
        <v>38.840000000000003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378.05</v>
      </c>
      <c r="AB96" s="75">
        <f>-STOA!O96</f>
        <v>0</v>
      </c>
      <c r="AC96">
        <f t="shared" si="3"/>
        <v>13.69000617467813</v>
      </c>
      <c r="AD96">
        <f t="shared" si="4"/>
        <v>1616.0726336679566</v>
      </c>
      <c r="AE96">
        <f>'IDT-1'!C96</f>
        <v>0</v>
      </c>
      <c r="AF96" s="24"/>
      <c r="AG96">
        <f t="shared" si="5"/>
        <v>1616.0726336679566</v>
      </c>
      <c r="AI96" s="34">
        <f>PXIL!I96</f>
        <v>0</v>
      </c>
      <c r="AJ96" s="34">
        <f>PXIL!O96</f>
        <v>0</v>
      </c>
      <c r="AK96" s="34">
        <f>RTM_IEX!I96</f>
        <v>27.99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2.9162499999999998</v>
      </c>
      <c r="E97">
        <f>GT_NG!Q97</f>
        <v>7.863614457831325</v>
      </c>
      <c r="F97">
        <f>GT_Spot!Q97</f>
        <v>0</v>
      </c>
      <c r="G97">
        <f>PPCL_NG!Q97</f>
        <v>46.73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47.38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850.21556209587254</v>
      </c>
      <c r="P97" s="36">
        <v>68.537387857768977</v>
      </c>
      <c r="Q97" s="36">
        <v>22.14</v>
      </c>
      <c r="R97" s="38">
        <v>0</v>
      </c>
      <c r="S97" s="38">
        <v>0</v>
      </c>
      <c r="T97" s="37">
        <f>SUMPRODUCT(LTA!J97:AN97,LTA!J$101:AN$101,LTA!J$104:AN$104)</f>
        <v>83.33</v>
      </c>
      <c r="U97" s="37">
        <f>SUMPRODUCT(LTA!J97:AN97,LTA!J$102:AN$102,LTA!J$104:AN$104)</f>
        <v>38.840000000000003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378.05</v>
      </c>
      <c r="AB97" s="75">
        <f>-STOA!O97</f>
        <v>0</v>
      </c>
      <c r="AC97">
        <f t="shared" si="3"/>
        <v>13.727872741794624</v>
      </c>
      <c r="AD97">
        <f t="shared" si="4"/>
        <v>1620.5426917575653</v>
      </c>
      <c r="AE97">
        <f>'IDT-1'!C97</f>
        <v>0</v>
      </c>
      <c r="AF97" s="24"/>
      <c r="AG97">
        <f t="shared" si="5"/>
        <v>1620.5426917575653</v>
      </c>
      <c r="AI97" s="34">
        <f>PXIL!I97</f>
        <v>0</v>
      </c>
      <c r="AJ97" s="34">
        <f>PXIL!O97</f>
        <v>0</v>
      </c>
      <c r="AK97" s="34">
        <f>RTM_IEX!I97</f>
        <v>30.67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2.9162499999999998</v>
      </c>
      <c r="E98">
        <f>GT_NG!Q98</f>
        <v>7.863614457831325</v>
      </c>
      <c r="F98">
        <f>GT_Spot!Q98</f>
        <v>0</v>
      </c>
      <c r="G98">
        <f>PPCL_NG!Q98</f>
        <v>46.73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47.38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850.21556209587254</v>
      </c>
      <c r="P98" s="36">
        <v>68.537387857768977</v>
      </c>
      <c r="Q98" s="36">
        <v>22.14</v>
      </c>
      <c r="R98" s="38">
        <v>0</v>
      </c>
      <c r="S98" s="38">
        <v>0</v>
      </c>
      <c r="T98" s="37">
        <f>SUMPRODUCT(LTA!J98:AN98,LTA!J$101:AN$101,LTA!J$104:AN$104)</f>
        <v>83.33</v>
      </c>
      <c r="U98" s="37">
        <f>SUMPRODUCT(LTA!J98:AN98,LTA!J$102:AN$102,LTA!J$104:AN$104)</f>
        <v>38.840000000000003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378.05</v>
      </c>
      <c r="AB98" s="75">
        <f>-STOA!O98</f>
        <v>0</v>
      </c>
      <c r="AC98">
        <f t="shared" si="3"/>
        <v>13.733332741794623</v>
      </c>
      <c r="AD98">
        <f t="shared" si="4"/>
        <v>1621.1872317575653</v>
      </c>
      <c r="AE98">
        <f>'IDT-1'!C98</f>
        <v>0</v>
      </c>
      <c r="AF98" s="24"/>
      <c r="AG98">
        <f t="shared" si="5"/>
        <v>1621.1872317575653</v>
      </c>
      <c r="AI98" s="34">
        <f>PXIL!I98</f>
        <v>0</v>
      </c>
      <c r="AJ98" s="34">
        <f>PXIL!O98</f>
        <v>0</v>
      </c>
      <c r="AK98" s="34">
        <f>RTM_IEX!I98</f>
        <v>31.32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7.1273149999999896E-2</v>
      </c>
      <c r="E99">
        <f t="shared" si="6"/>
        <v>0.18610579325858087</v>
      </c>
      <c r="F99">
        <f t="shared" si="6"/>
        <v>0</v>
      </c>
      <c r="G99">
        <f t="shared" si="6"/>
        <v>1.0723685612986786</v>
      </c>
      <c r="H99">
        <f t="shared" si="6"/>
        <v>0</v>
      </c>
      <c r="I99">
        <f t="shared" si="6"/>
        <v>1.382346002109291</v>
      </c>
      <c r="J99">
        <f t="shared" si="6"/>
        <v>0</v>
      </c>
      <c r="K99">
        <f t="shared" si="6"/>
        <v>0.63277000000000005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18.46060778859486</v>
      </c>
      <c r="P99" s="36">
        <f t="shared" si="6"/>
        <v>1.6452795527814004</v>
      </c>
      <c r="Q99" s="36">
        <f t="shared" si="6"/>
        <v>0.489272500000001</v>
      </c>
      <c r="R99" s="38">
        <f t="shared" si="6"/>
        <v>0.28798749999999979</v>
      </c>
      <c r="S99" s="38">
        <f t="shared" si="6"/>
        <v>0</v>
      </c>
      <c r="T99" s="37">
        <f t="shared" si="6"/>
        <v>3.8549099999999989</v>
      </c>
      <c r="U99" s="37">
        <f t="shared" si="6"/>
        <v>0.93017500000000031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-0.20300000000000001</v>
      </c>
      <c r="AA99" s="75">
        <f t="shared" si="6"/>
        <v>3.5722524999999976</v>
      </c>
      <c r="AB99" s="75">
        <f t="shared" si="6"/>
        <v>0</v>
      </c>
      <c r="AC99">
        <f t="shared" si="6"/>
        <v>0.29058834186297061</v>
      </c>
      <c r="AD99">
        <f t="shared" si="6"/>
        <v>33.711265006179843</v>
      </c>
      <c r="AE99">
        <f t="shared" si="6"/>
        <v>0</v>
      </c>
      <c r="AG99">
        <f t="shared" si="6"/>
        <v>33.711265006179843</v>
      </c>
      <c r="AI99">
        <f t="shared" si="6"/>
        <v>0</v>
      </c>
      <c r="AJ99">
        <f t="shared" si="6"/>
        <v>0</v>
      </c>
      <c r="AK99">
        <f t="shared" si="6"/>
        <v>0.98162249999999951</v>
      </c>
      <c r="AL99">
        <f t="shared" si="6"/>
        <v>-9.1749999999999998E-2</v>
      </c>
      <c r="AM99">
        <f t="shared" si="6"/>
        <v>0</v>
      </c>
      <c r="AN99">
        <f t="shared" si="6"/>
        <v>0</v>
      </c>
      <c r="AO99">
        <f t="shared" si="6"/>
        <v>0.72963250000000002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45439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5.4161999999999999</v>
      </c>
      <c r="E3">
        <f>GT_NG!T3</f>
        <v>11.134489621836792</v>
      </c>
      <c r="F3">
        <f>GT_Spot!T3</f>
        <v>0</v>
      </c>
      <c r="G3">
        <f>PPCL_NG!T3</f>
        <v>53.21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665.84513577350629</v>
      </c>
      <c r="P3" s="36">
        <v>75.327129082663205</v>
      </c>
      <c r="Q3" s="36">
        <v>26.74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445.85999999999996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743.59999999999991</v>
      </c>
      <c r="AB3" s="75">
        <f>-STOA!P3</f>
        <v>0</v>
      </c>
      <c r="AC3">
        <f>SUMIF(B3:AB3,"&gt;0")*$AC$2-SUMIF(B3:AB3,"&lt;0")*($AC$2/(1-$AC$2))+SUMIF(AI3:AR3,"&gt;0")*$AC$2-SUMIF(AI3:AR3,"&lt;0")*($AC$2/(1-$AC$2))</f>
        <v>18.203464286721747</v>
      </c>
      <c r="AD3">
        <f>SUM(B3:AB3,AI3:AV3)-AC3</f>
        <v>2068.536771156872</v>
      </c>
      <c r="AE3">
        <f>'IDT-1'!F3</f>
        <v>0</v>
      </c>
      <c r="AF3" s="24"/>
      <c r="AG3">
        <f>SUM(AD3:AF3)</f>
        <v>2068.536771156872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5.4161999999999999</v>
      </c>
      <c r="E4">
        <f>GT_NG!T4</f>
        <v>11.134489621836792</v>
      </c>
      <c r="F4">
        <f>GT_Spot!T4</f>
        <v>0</v>
      </c>
      <c r="G4">
        <f>PPCL_NG!T4</f>
        <v>53.21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665.86589661517246</v>
      </c>
      <c r="P4" s="36">
        <v>75.327129082663205</v>
      </c>
      <c r="Q4" s="36">
        <v>26.74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445.85999999999996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743.59999999999991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18.330706043665074</v>
      </c>
      <c r="AD4">
        <f t="shared" ref="AD4:AD67" si="1">SUM(B4:AB4,AI4:AV4)-AC4</f>
        <v>2053.4302902415943</v>
      </c>
      <c r="AE4">
        <f>'IDT-1'!F4</f>
        <v>0</v>
      </c>
      <c r="AF4" s="24"/>
      <c r="AG4">
        <f t="shared" ref="AG4:AG67" si="2">SUM(AD4:AF4)</f>
        <v>2053.4302902415943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-55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5.4161999999999999</v>
      </c>
      <c r="E5">
        <f>GT_NG!T5</f>
        <v>11.134489621836792</v>
      </c>
      <c r="F5">
        <f>GT_Spot!T5</f>
        <v>0</v>
      </c>
      <c r="G5">
        <f>PPCL_NG!T5</f>
        <v>53.21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665.86589661517246</v>
      </c>
      <c r="P5" s="36">
        <v>75.327129082663205</v>
      </c>
      <c r="Q5" s="36">
        <v>26.74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445.85999999999996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743.59999999999991</v>
      </c>
      <c r="AB5" s="75">
        <f>-STOA!P5</f>
        <v>0</v>
      </c>
      <c r="AC5">
        <f t="shared" si="0"/>
        <v>18.076571311918403</v>
      </c>
      <c r="AD5">
        <f t="shared" si="1"/>
        <v>2083.6844249733408</v>
      </c>
      <c r="AE5">
        <f>'IDT-1'!F5</f>
        <v>0</v>
      </c>
      <c r="AF5" s="24"/>
      <c r="AG5">
        <f t="shared" si="2"/>
        <v>2083.6844249733408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-25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5.4161999999999999</v>
      </c>
      <c r="E6">
        <f>GT_NG!T6</f>
        <v>11.134489621836792</v>
      </c>
      <c r="F6">
        <f>GT_Spot!T6</f>
        <v>0</v>
      </c>
      <c r="G6">
        <f>PPCL_NG!T6</f>
        <v>53.21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664.53660429023455</v>
      </c>
      <c r="P6" s="36">
        <v>75.327129082663205</v>
      </c>
      <c r="Q6" s="36">
        <v>26.74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445.85999999999996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743.59999999999991</v>
      </c>
      <c r="AB6" s="75">
        <f>-STOA!P6</f>
        <v>0</v>
      </c>
      <c r="AC6">
        <f t="shared" si="0"/>
        <v>18.277184199511158</v>
      </c>
      <c r="AD6">
        <f t="shared" si="1"/>
        <v>2057.1545197608107</v>
      </c>
      <c r="AE6">
        <f>'IDT-1'!F6</f>
        <v>0</v>
      </c>
      <c r="AF6" s="24"/>
      <c r="AG6">
        <f t="shared" si="2"/>
        <v>2057.1545197608107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3.76125</v>
      </c>
      <c r="E7">
        <f>GT_NG!T7</f>
        <v>11.134489621836792</v>
      </c>
      <c r="F7">
        <f>GT_Spot!T7</f>
        <v>0</v>
      </c>
      <c r="G7">
        <f>PPCL_NG!T7</f>
        <v>53.21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23.64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664.53660429023455</v>
      </c>
      <c r="P7" s="36">
        <v>75.327129082663205</v>
      </c>
      <c r="Q7" s="36">
        <v>26.74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457.00999999999993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743.2299999999999</v>
      </c>
      <c r="AB7" s="75">
        <f>-STOA!P7</f>
        <v>0</v>
      </c>
      <c r="AC7">
        <f t="shared" si="0"/>
        <v>18.469833774008933</v>
      </c>
      <c r="AD7">
        <f t="shared" si="1"/>
        <v>2039.7269201863126</v>
      </c>
      <c r="AE7">
        <f>'IDT-1'!F7</f>
        <v>0</v>
      </c>
      <c r="AF7" s="24"/>
      <c r="AG7">
        <f t="shared" si="2"/>
        <v>2039.7269201863126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-70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3.76125</v>
      </c>
      <c r="E8">
        <f>GT_NG!T8</f>
        <v>11.134489621836792</v>
      </c>
      <c r="F8">
        <f>GT_Spot!T8</f>
        <v>0</v>
      </c>
      <c r="G8">
        <f>PPCL_NG!T8</f>
        <v>53.21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631.23411129023464</v>
      </c>
      <c r="P8" s="36">
        <v>75.327129082663205</v>
      </c>
      <c r="Q8" s="36">
        <v>26.74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457.00999999999993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743.2299999999999</v>
      </c>
      <c r="AB8" s="75">
        <f>-STOA!P8</f>
        <v>0</v>
      </c>
      <c r="AC8">
        <f t="shared" si="0"/>
        <v>17.81995894656448</v>
      </c>
      <c r="AD8">
        <f t="shared" si="1"/>
        <v>2063.4343020137571</v>
      </c>
      <c r="AE8">
        <f>'IDT-1'!F8</f>
        <v>0</v>
      </c>
      <c r="AF8" s="24"/>
      <c r="AG8">
        <f t="shared" si="2"/>
        <v>2063.4343020137571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3.76125</v>
      </c>
      <c r="E9">
        <f>GT_NG!T9</f>
        <v>11.134489621836792</v>
      </c>
      <c r="F9">
        <f>GT_Spot!T9</f>
        <v>0</v>
      </c>
      <c r="G9">
        <f>PPCL_NG!T9</f>
        <v>53.21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559.01618931314056</v>
      </c>
      <c r="P9" s="36">
        <v>75.327129082663205</v>
      </c>
      <c r="Q9" s="36">
        <v>26.74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426.71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743.2299999999999</v>
      </c>
      <c r="AB9" s="75">
        <f>-STOA!P9</f>
        <v>0</v>
      </c>
      <c r="AC9">
        <f t="shared" si="0"/>
        <v>17.235929247459111</v>
      </c>
      <c r="AD9">
        <f t="shared" si="1"/>
        <v>2034.6604097357683</v>
      </c>
      <c r="AE9">
        <f>'IDT-1'!F9</f>
        <v>0</v>
      </c>
      <c r="AF9" s="24"/>
      <c r="AG9">
        <f t="shared" si="2"/>
        <v>2034.6604097357683</v>
      </c>
      <c r="AI9" s="34">
        <f>PXIL!J9</f>
        <v>0</v>
      </c>
      <c r="AJ9" s="34">
        <f>PXIL!P9</f>
        <v>0</v>
      </c>
      <c r="AK9" s="34">
        <f>RTM_IEX!J9</f>
        <v>53.16</v>
      </c>
      <c r="AL9" s="34">
        <f>RTM_IEX!P9</f>
        <v>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3.76125</v>
      </c>
      <c r="E10">
        <f>GT_NG!T10</f>
        <v>11.134489621836792</v>
      </c>
      <c r="F10">
        <f>GT_Spot!T10</f>
        <v>0</v>
      </c>
      <c r="G10">
        <f>PPCL_NG!T10</f>
        <v>53.21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587.37748025295798</v>
      </c>
      <c r="P10" s="36">
        <v>75.327129082663205</v>
      </c>
      <c r="Q10" s="36">
        <v>26.74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407.77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743.2299999999999</v>
      </c>
      <c r="AB10" s="75">
        <f>-STOA!P10</f>
        <v>0</v>
      </c>
      <c r="AC10">
        <f t="shared" si="0"/>
        <v>16.868524091353578</v>
      </c>
      <c r="AD10">
        <f t="shared" si="1"/>
        <v>1991.2891058316916</v>
      </c>
      <c r="AE10">
        <f>'IDT-1'!F10</f>
        <v>0</v>
      </c>
      <c r="AF10" s="24"/>
      <c r="AG10">
        <f t="shared" si="2"/>
        <v>1991.2891058316916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3.76125</v>
      </c>
      <c r="E11">
        <f>GT_NG!T11</f>
        <v>11.134489621836792</v>
      </c>
      <c r="F11">
        <f>GT_Spot!T11</f>
        <v>0</v>
      </c>
      <c r="G11">
        <f>PPCL_NG!T11</f>
        <v>53.21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696.70578083360192</v>
      </c>
      <c r="P11" s="36">
        <v>75.327129082663205</v>
      </c>
      <c r="Q11" s="36">
        <v>26.74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458.33999999999992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44.45</v>
      </c>
      <c r="Z11" s="34">
        <f>IEX!P11</f>
        <v>0</v>
      </c>
      <c r="AA11" s="75">
        <f>STOA!J11</f>
        <v>414.38</v>
      </c>
      <c r="AB11" s="75">
        <f>-STOA!P11</f>
        <v>0</v>
      </c>
      <c r="AC11">
        <f t="shared" si="0"/>
        <v>16.675057816230986</v>
      </c>
      <c r="AD11">
        <f t="shared" si="1"/>
        <v>1968.4508726874581</v>
      </c>
      <c r="AE11">
        <f>'IDT-1'!F11</f>
        <v>0</v>
      </c>
      <c r="AF11" s="24"/>
      <c r="AG11">
        <f t="shared" si="2"/>
        <v>1968.4508726874581</v>
      </c>
      <c r="AI11" s="34">
        <f>PXIL!J11</f>
        <v>0</v>
      </c>
      <c r="AJ11" s="34">
        <f>PXIL!P11</f>
        <v>0</v>
      </c>
      <c r="AK11" s="34">
        <f>RTM_IEX!J11</f>
        <v>101.47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3.76125</v>
      </c>
      <c r="E12">
        <f>GT_NG!T12</f>
        <v>11.134489621836792</v>
      </c>
      <c r="F12">
        <f>GT_Spot!T12</f>
        <v>0</v>
      </c>
      <c r="G12">
        <f>PPCL_NG!T12</f>
        <v>53.21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724.36195485758617</v>
      </c>
      <c r="P12" s="36">
        <v>75.327129082663205</v>
      </c>
      <c r="Q12" s="36">
        <v>26.74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458.33999999999992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23.19</v>
      </c>
      <c r="Z12" s="34">
        <f>IEX!P12</f>
        <v>0</v>
      </c>
      <c r="AA12" s="75">
        <f>STOA!J12</f>
        <v>414.38</v>
      </c>
      <c r="AB12" s="75">
        <f>-STOA!P12</f>
        <v>0</v>
      </c>
      <c r="AC12">
        <f t="shared" si="0"/>
        <v>16.566413678032458</v>
      </c>
      <c r="AD12">
        <f t="shared" si="1"/>
        <v>1955.6256908496414</v>
      </c>
      <c r="AE12">
        <f>'IDT-1'!F12</f>
        <v>0</v>
      </c>
      <c r="AF12" s="24"/>
      <c r="AG12">
        <f t="shared" si="2"/>
        <v>1955.6256908496414</v>
      </c>
      <c r="AI12" s="34">
        <f>PXIL!J12</f>
        <v>0</v>
      </c>
      <c r="AJ12" s="34">
        <f>PXIL!P12</f>
        <v>0</v>
      </c>
      <c r="AK12" s="34">
        <f>RTM_IEX!J12</f>
        <v>82.14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3.76125</v>
      </c>
      <c r="E13">
        <f>GT_NG!T13</f>
        <v>11.134489621836792</v>
      </c>
      <c r="F13">
        <f>GT_Spot!T13</f>
        <v>0</v>
      </c>
      <c r="G13">
        <f>PPCL_NG!T13</f>
        <v>53.21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724.36195485758617</v>
      </c>
      <c r="P13" s="36">
        <v>75.327129082663205</v>
      </c>
      <c r="Q13" s="36">
        <v>26.74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458.33999999999992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1.93</v>
      </c>
      <c r="Z13" s="34">
        <f>IEX!P13</f>
        <v>0</v>
      </c>
      <c r="AA13" s="75">
        <f>STOA!J13</f>
        <v>414.38</v>
      </c>
      <c r="AB13" s="75">
        <f>-STOA!P13</f>
        <v>0</v>
      </c>
      <c r="AC13">
        <f t="shared" si="0"/>
        <v>16.306685678032455</v>
      </c>
      <c r="AD13">
        <f t="shared" si="1"/>
        <v>1924.9654188496411</v>
      </c>
      <c r="AE13">
        <f>'IDT-1'!F13</f>
        <v>0</v>
      </c>
      <c r="AF13" s="24"/>
      <c r="AG13">
        <f t="shared" si="2"/>
        <v>1924.9654188496411</v>
      </c>
      <c r="AI13" s="34">
        <f>PXIL!J13</f>
        <v>0</v>
      </c>
      <c r="AJ13" s="34">
        <f>PXIL!P13</f>
        <v>0</v>
      </c>
      <c r="AK13" s="34">
        <f>RTM_IEX!J13</f>
        <v>72.48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3.76125</v>
      </c>
      <c r="E14">
        <f>GT_NG!T14</f>
        <v>11.134489621836792</v>
      </c>
      <c r="F14">
        <f>GT_Spot!T14</f>
        <v>0</v>
      </c>
      <c r="G14">
        <f>PPCL_NG!T14</f>
        <v>53.21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722.31560287303637</v>
      </c>
      <c r="P14" s="36">
        <v>75.327129082663205</v>
      </c>
      <c r="Q14" s="36">
        <v>26.74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458.33999999999992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414.38</v>
      </c>
      <c r="AB14" s="75">
        <f>-STOA!P14</f>
        <v>0</v>
      </c>
      <c r="AC14">
        <f t="shared" si="0"/>
        <v>16.110912321362239</v>
      </c>
      <c r="AD14">
        <f t="shared" si="1"/>
        <v>1901.8548402217616</v>
      </c>
      <c r="AE14">
        <f>'IDT-1'!F14</f>
        <v>0</v>
      </c>
      <c r="AF14" s="24"/>
      <c r="AG14">
        <f t="shared" si="2"/>
        <v>1901.8548402217616</v>
      </c>
      <c r="AI14" s="34">
        <f>PXIL!J14</f>
        <v>0</v>
      </c>
      <c r="AJ14" s="34">
        <f>PXIL!P14</f>
        <v>0</v>
      </c>
      <c r="AK14" s="34">
        <f>RTM_IEX!J14</f>
        <v>53.15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3.76125</v>
      </c>
      <c r="E15">
        <f>GT_NG!T15</f>
        <v>11.134489621836792</v>
      </c>
      <c r="F15">
        <f>GT_Spot!T15</f>
        <v>0</v>
      </c>
      <c r="G15">
        <f>PPCL_NG!T15</f>
        <v>53.21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719.53154523920227</v>
      </c>
      <c r="P15" s="36">
        <v>75.327129082663205</v>
      </c>
      <c r="Q15" s="36">
        <v>26.74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458.33999999999992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48.32</v>
      </c>
      <c r="Z15" s="34">
        <f>IEX!P15</f>
        <v>0</v>
      </c>
      <c r="AA15" s="75">
        <f>STOA!J15</f>
        <v>317.45999999999998</v>
      </c>
      <c r="AB15" s="75">
        <f>-STOA!P15</f>
        <v>0</v>
      </c>
      <c r="AC15">
        <f t="shared" si="0"/>
        <v>16.00403023723803</v>
      </c>
      <c r="AD15">
        <f t="shared" si="1"/>
        <v>1889.2376646720511</v>
      </c>
      <c r="AE15">
        <f>'IDT-1'!F15</f>
        <v>0</v>
      </c>
      <c r="AF15" s="24"/>
      <c r="AG15">
        <f t="shared" si="2"/>
        <v>1889.2376646720511</v>
      </c>
      <c r="AI15" s="34">
        <f>PXIL!J15</f>
        <v>0</v>
      </c>
      <c r="AJ15" s="34">
        <f>PXIL!P15</f>
        <v>0</v>
      </c>
      <c r="AK15" s="34">
        <f>RTM_IEX!J15</f>
        <v>91.81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3.76125</v>
      </c>
      <c r="E16">
        <f>GT_NG!T16</f>
        <v>11.134489621836792</v>
      </c>
      <c r="F16">
        <f>GT_Spot!T16</f>
        <v>0</v>
      </c>
      <c r="G16">
        <f>PPCL_NG!T16</f>
        <v>53.21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719.85044591248891</v>
      </c>
      <c r="P16" s="36">
        <v>75.327129082663205</v>
      </c>
      <c r="Q16" s="36">
        <v>26.74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458.33999999999992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22.23</v>
      </c>
      <c r="Z16" s="34">
        <f>IEX!P16</f>
        <v>0</v>
      </c>
      <c r="AA16" s="75">
        <f>STOA!J16</f>
        <v>317.45999999999998</v>
      </c>
      <c r="AB16" s="75">
        <f>-STOA!P16</f>
        <v>0</v>
      </c>
      <c r="AC16">
        <f t="shared" si="0"/>
        <v>15.787553002893638</v>
      </c>
      <c r="AD16">
        <f t="shared" si="1"/>
        <v>1863.6830425796825</v>
      </c>
      <c r="AE16">
        <f>'IDT-1'!F16</f>
        <v>0</v>
      </c>
      <c r="AF16" s="24"/>
      <c r="AG16">
        <f t="shared" si="2"/>
        <v>1863.6830425796825</v>
      </c>
      <c r="AI16" s="34">
        <f>PXIL!J16</f>
        <v>0</v>
      </c>
      <c r="AJ16" s="34">
        <f>PXIL!P16</f>
        <v>0</v>
      </c>
      <c r="AK16" s="34">
        <f>RTM_IEX!J16</f>
        <v>91.81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3.76125</v>
      </c>
      <c r="E17">
        <f>GT_NG!T17</f>
        <v>11.134489621836792</v>
      </c>
      <c r="F17">
        <f>GT_Spot!T17</f>
        <v>0</v>
      </c>
      <c r="G17">
        <f>PPCL_NG!T17</f>
        <v>53.21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719.85044591248891</v>
      </c>
      <c r="P17" s="36">
        <v>75.327129082663205</v>
      </c>
      <c r="Q17" s="36">
        <v>26.74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459.8599999999999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317.45999999999998</v>
      </c>
      <c r="AB17" s="75">
        <f>-STOA!P17</f>
        <v>0</v>
      </c>
      <c r="AC17">
        <f t="shared" si="0"/>
        <v>15.694733002893638</v>
      </c>
      <c r="AD17">
        <f t="shared" si="1"/>
        <v>1852.7258625796826</v>
      </c>
      <c r="AE17">
        <f>'IDT-1'!F17</f>
        <v>0</v>
      </c>
      <c r="AF17" s="24"/>
      <c r="AG17">
        <f t="shared" si="2"/>
        <v>1852.7258625796826</v>
      </c>
      <c r="AI17" s="34">
        <f>PXIL!J17</f>
        <v>0</v>
      </c>
      <c r="AJ17" s="34">
        <f>PXIL!P17</f>
        <v>0</v>
      </c>
      <c r="AK17" s="34">
        <f>RTM_IEX!J17</f>
        <v>101.47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3.76125</v>
      </c>
      <c r="E18">
        <f>GT_NG!T18</f>
        <v>11.134489621836792</v>
      </c>
      <c r="F18">
        <f>GT_Spot!T18</f>
        <v>0</v>
      </c>
      <c r="G18">
        <f>PPCL_NG!T18</f>
        <v>53.21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717.42197943446536</v>
      </c>
      <c r="P18" s="36">
        <v>75.327129082663205</v>
      </c>
      <c r="Q18" s="36">
        <v>26.74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459.8599999999999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317.45999999999998</v>
      </c>
      <c r="AB18" s="75">
        <f>-STOA!P18</f>
        <v>0</v>
      </c>
      <c r="AC18">
        <f t="shared" si="0"/>
        <v>15.471389884478242</v>
      </c>
      <c r="AD18">
        <f t="shared" si="1"/>
        <v>1826.3607392200745</v>
      </c>
      <c r="AE18">
        <f>'IDT-1'!F18</f>
        <v>0</v>
      </c>
      <c r="AF18" s="24"/>
      <c r="AG18">
        <f t="shared" si="2"/>
        <v>1826.3607392200745</v>
      </c>
      <c r="AI18" s="34">
        <f>PXIL!J18</f>
        <v>0</v>
      </c>
      <c r="AJ18" s="34">
        <f>PXIL!P18</f>
        <v>0</v>
      </c>
      <c r="AK18" s="34">
        <f>RTM_IEX!J18</f>
        <v>77.31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3.76125</v>
      </c>
      <c r="E19">
        <f>GT_NG!T19</f>
        <v>11.134489621836792</v>
      </c>
      <c r="F19">
        <f>GT_Spot!T19</f>
        <v>0</v>
      </c>
      <c r="G19">
        <f>PPCL_NG!T19</f>
        <v>53.599999999999987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707.55111283947747</v>
      </c>
      <c r="P19" s="36">
        <v>75.327129082663205</v>
      </c>
      <c r="Q19" s="36">
        <v>26.74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459.8599999999999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317.08999999999997</v>
      </c>
      <c r="AB19" s="75">
        <f>-STOA!P19</f>
        <v>0</v>
      </c>
      <c r="AC19">
        <f t="shared" si="0"/>
        <v>15.18569860508034</v>
      </c>
      <c r="AD19">
        <f t="shared" si="1"/>
        <v>1792.6355639044843</v>
      </c>
      <c r="AE19">
        <f>'IDT-1'!F19</f>
        <v>0</v>
      </c>
      <c r="AF19" s="24"/>
      <c r="AG19">
        <f t="shared" si="2"/>
        <v>1792.6355639044843</v>
      </c>
      <c r="AI19" s="34">
        <f>PXIL!J19</f>
        <v>0</v>
      </c>
      <c r="AJ19" s="34">
        <f>PXIL!P19</f>
        <v>0</v>
      </c>
      <c r="AK19" s="34">
        <f>RTM_IEX!J19</f>
        <v>53.15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3.76125</v>
      </c>
      <c r="E20">
        <f>GT_NG!T20</f>
        <v>11.134489621836792</v>
      </c>
      <c r="F20">
        <f>GT_Spot!T20</f>
        <v>0</v>
      </c>
      <c r="G20">
        <f>PPCL_NG!T20</f>
        <v>53.599999999999987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685.28884981760245</v>
      </c>
      <c r="P20" s="36">
        <v>75.327129082663205</v>
      </c>
      <c r="Q20" s="36">
        <v>26.74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459.8599999999999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317.08999999999997</v>
      </c>
      <c r="AB20" s="75">
        <f>-STOA!P20</f>
        <v>0</v>
      </c>
      <c r="AC20">
        <f t="shared" si="0"/>
        <v>14.998695595696592</v>
      </c>
      <c r="AD20">
        <f t="shared" si="1"/>
        <v>1770.5603038919933</v>
      </c>
      <c r="AE20">
        <f>'IDT-1'!F20</f>
        <v>0</v>
      </c>
      <c r="AF20" s="24"/>
      <c r="AG20">
        <f t="shared" si="2"/>
        <v>1770.5603038919933</v>
      </c>
      <c r="AI20" s="34">
        <f>PXIL!J20</f>
        <v>0</v>
      </c>
      <c r="AJ20" s="34">
        <f>PXIL!P20</f>
        <v>0</v>
      </c>
      <c r="AK20" s="34">
        <f>RTM_IEX!J20</f>
        <v>53.15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3.76125</v>
      </c>
      <c r="E21">
        <f>GT_NG!T21</f>
        <v>11.134489621836792</v>
      </c>
      <c r="F21">
        <f>GT_Spot!T21</f>
        <v>0</v>
      </c>
      <c r="G21">
        <f>PPCL_NG!T21</f>
        <v>53.599999999999987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656.29525533141475</v>
      </c>
      <c r="P21" s="36">
        <v>75.327129082663205</v>
      </c>
      <c r="Q21" s="36">
        <v>26.74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459.8599999999999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317.08999999999997</v>
      </c>
      <c r="AB21" s="75">
        <f>-STOA!P21</f>
        <v>0</v>
      </c>
      <c r="AC21">
        <f t="shared" si="0"/>
        <v>14.755149402012616</v>
      </c>
      <c r="AD21">
        <f t="shared" si="1"/>
        <v>1741.8102555994894</v>
      </c>
      <c r="AE21">
        <f>'IDT-1'!F21</f>
        <v>0</v>
      </c>
      <c r="AF21" s="24"/>
      <c r="AG21">
        <f t="shared" si="2"/>
        <v>1741.8102555994894</v>
      </c>
      <c r="AI21" s="34">
        <f>PXIL!J21</f>
        <v>0</v>
      </c>
      <c r="AJ21" s="34">
        <f>PXIL!P21</f>
        <v>0</v>
      </c>
      <c r="AK21" s="34">
        <f>RTM_IEX!J21</f>
        <v>53.15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3.76125</v>
      </c>
      <c r="E22">
        <f>GT_NG!T22</f>
        <v>11.134489621836792</v>
      </c>
      <c r="F22">
        <f>GT_Spot!T22</f>
        <v>0</v>
      </c>
      <c r="G22">
        <f>PPCL_NG!T22</f>
        <v>53.599999999999987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636.96919219203733</v>
      </c>
      <c r="P22" s="36">
        <v>75.327129082663205</v>
      </c>
      <c r="Q22" s="36">
        <v>26.74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459.8599999999999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317.08999999999997</v>
      </c>
      <c r="AB22" s="75">
        <f>-STOA!P22</f>
        <v>0</v>
      </c>
      <c r="AC22">
        <f t="shared" si="0"/>
        <v>14.552238471641841</v>
      </c>
      <c r="AD22">
        <f t="shared" si="1"/>
        <v>1717.8571033904823</v>
      </c>
      <c r="AE22">
        <f>'IDT-1'!F22</f>
        <v>0</v>
      </c>
      <c r="AF22" s="24"/>
      <c r="AG22">
        <f t="shared" si="2"/>
        <v>1717.8571033904823</v>
      </c>
      <c r="AI22" s="34">
        <f>PXIL!J22</f>
        <v>0</v>
      </c>
      <c r="AJ22" s="34">
        <f>PXIL!P22</f>
        <v>0</v>
      </c>
      <c r="AK22" s="34">
        <f>RTM_IEX!J22</f>
        <v>48.32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3.76125</v>
      </c>
      <c r="E23">
        <f>GT_NG!T23</f>
        <v>11.134489621836792</v>
      </c>
      <c r="F23">
        <f>GT_Spot!T23</f>
        <v>0</v>
      </c>
      <c r="G23">
        <f>PPCL_NG!T23</f>
        <v>53.599999999999987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616.12862766345199</v>
      </c>
      <c r="P23" s="36">
        <v>75.327129082663205</v>
      </c>
      <c r="Q23" s="36">
        <v>26.74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460.19999999999993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316.71999999999997</v>
      </c>
      <c r="AB23" s="75">
        <f>-STOA!P23</f>
        <v>0</v>
      </c>
      <c r="AC23">
        <f t="shared" si="0"/>
        <v>14.336353729601729</v>
      </c>
      <c r="AD23">
        <f t="shared" si="1"/>
        <v>1692.3724236039375</v>
      </c>
      <c r="AE23">
        <f>'IDT-1'!F23</f>
        <v>0</v>
      </c>
      <c r="AF23" s="24"/>
      <c r="AG23">
        <f t="shared" si="2"/>
        <v>1692.3724236039375</v>
      </c>
      <c r="AI23" s="34">
        <f>PXIL!J23</f>
        <v>0</v>
      </c>
      <c r="AJ23" s="34">
        <f>PXIL!P23</f>
        <v>0</v>
      </c>
      <c r="AK23" s="34">
        <f>RTM_IEX!J23</f>
        <v>43.49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3.76125</v>
      </c>
      <c r="E24">
        <f>GT_NG!T24</f>
        <v>11.134489621836792</v>
      </c>
      <c r="F24">
        <f>GT_Spot!T24</f>
        <v>0</v>
      </c>
      <c r="G24">
        <f>PPCL_NG!T24</f>
        <v>53.599999999999987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567.81259325441874</v>
      </c>
      <c r="P24" s="36">
        <v>75.327129082663205</v>
      </c>
      <c r="Q24" s="36">
        <v>26.74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460.00999999999993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316.71999999999997</v>
      </c>
      <c r="AB24" s="75">
        <f>-STOA!P24</f>
        <v>0</v>
      </c>
      <c r="AC24">
        <f t="shared" si="0"/>
        <v>14.091275040565847</v>
      </c>
      <c r="AD24">
        <f t="shared" si="1"/>
        <v>1663.4414678839398</v>
      </c>
      <c r="AE24">
        <f>'IDT-1'!F24</f>
        <v>0</v>
      </c>
      <c r="AF24" s="24"/>
      <c r="AG24">
        <f t="shared" si="2"/>
        <v>1663.4414678839398</v>
      </c>
      <c r="AI24" s="34">
        <f>PXIL!J24</f>
        <v>0</v>
      </c>
      <c r="AJ24" s="34">
        <f>PXIL!P24</f>
        <v>0</v>
      </c>
      <c r="AK24" s="34">
        <f>RTM_IEX!J24</f>
        <v>62.82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3.76125</v>
      </c>
      <c r="E25">
        <f>GT_NG!T25</f>
        <v>11.134489621836792</v>
      </c>
      <c r="F25">
        <f>GT_Spot!T25</f>
        <v>0</v>
      </c>
      <c r="G25">
        <f>PPCL_NG!T25</f>
        <v>53.599999999999987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538.82262650067719</v>
      </c>
      <c r="P25" s="36">
        <v>75.327129082663205</v>
      </c>
      <c r="Q25" s="36">
        <v>26.74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461.17951999999991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316.71999999999997</v>
      </c>
      <c r="AB25" s="75">
        <f>-STOA!P25</f>
        <v>0</v>
      </c>
      <c r="AC25">
        <f t="shared" si="0"/>
        <v>13.857499287834418</v>
      </c>
      <c r="AD25">
        <f t="shared" si="1"/>
        <v>1635.8447968829298</v>
      </c>
      <c r="AE25">
        <f>'IDT-1'!F25</f>
        <v>0</v>
      </c>
      <c r="AF25" s="24"/>
      <c r="AG25">
        <f t="shared" si="2"/>
        <v>1635.8447968829298</v>
      </c>
      <c r="AI25" s="34">
        <f>PXIL!J25</f>
        <v>0</v>
      </c>
      <c r="AJ25" s="34">
        <f>PXIL!P25</f>
        <v>0</v>
      </c>
      <c r="AK25" s="34">
        <f>RTM_IEX!J25</f>
        <v>62.81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3.76125</v>
      </c>
      <c r="E26">
        <f>GT_NG!T26</f>
        <v>11.134489621836792</v>
      </c>
      <c r="F26">
        <f>GT_Spot!T26</f>
        <v>0</v>
      </c>
      <c r="G26">
        <f>PPCL_NG!T26</f>
        <v>53.599999999999987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534.74004100699563</v>
      </c>
      <c r="P26" s="36">
        <v>75.327129082663205</v>
      </c>
      <c r="Q26" s="36">
        <v>26.74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432.17573799999997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316.71999999999997</v>
      </c>
      <c r="AB26" s="75">
        <f>-STOA!P26</f>
        <v>0</v>
      </c>
      <c r="AC26">
        <f t="shared" si="0"/>
        <v>13.539001800887494</v>
      </c>
      <c r="AD26">
        <f t="shared" si="1"/>
        <v>1598.2469268761954</v>
      </c>
      <c r="AE26">
        <f>'IDT-1'!F26</f>
        <v>0</v>
      </c>
      <c r="AF26" s="24"/>
      <c r="AG26">
        <f t="shared" si="2"/>
        <v>1598.2469268761954</v>
      </c>
      <c r="AI26" s="34">
        <f>PXIL!J26</f>
        <v>0</v>
      </c>
      <c r="AJ26" s="34">
        <f>PXIL!P26</f>
        <v>0</v>
      </c>
      <c r="AK26" s="34">
        <f>RTM_IEX!J26</f>
        <v>57.98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3.76125</v>
      </c>
      <c r="E27">
        <f>GT_NG!T27</f>
        <v>11.134489621836792</v>
      </c>
      <c r="F27">
        <f>GT_Spot!T27</f>
        <v>0</v>
      </c>
      <c r="G27">
        <f>PPCL_NG!T27</f>
        <v>53.599999999999987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536.1245717598382</v>
      </c>
      <c r="P27" s="36">
        <v>75.327129082663205</v>
      </c>
      <c r="Q27" s="36">
        <v>26.74</v>
      </c>
      <c r="R27" s="38">
        <v>6.0400000000000009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413.32334800000001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-12</v>
      </c>
      <c r="AA27" s="75">
        <f>STOA!J27</f>
        <v>316.36</v>
      </c>
      <c r="AB27" s="75">
        <f>-STOA!P27</f>
        <v>0</v>
      </c>
      <c r="AC27">
        <f t="shared" si="0"/>
        <v>13.468893675910042</v>
      </c>
      <c r="AD27">
        <f t="shared" si="1"/>
        <v>1565.8691757540155</v>
      </c>
      <c r="AE27">
        <f>'IDT-1'!F27</f>
        <v>0</v>
      </c>
      <c r="AF27" s="24"/>
      <c r="AG27">
        <f t="shared" si="2"/>
        <v>1565.8691757540155</v>
      </c>
      <c r="AI27" s="34">
        <f>PXIL!J27</f>
        <v>0</v>
      </c>
      <c r="AJ27" s="34">
        <f>PXIL!P27</f>
        <v>0</v>
      </c>
      <c r="AK27" s="34">
        <f>RTM_IEX!J27</f>
        <v>48.32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3.76125</v>
      </c>
      <c r="E28">
        <f>GT_NG!T28</f>
        <v>11.134489621836792</v>
      </c>
      <c r="F28">
        <f>GT_Spot!T28</f>
        <v>0</v>
      </c>
      <c r="G28">
        <f>PPCL_NG!T28</f>
        <v>53.599999999999987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532.97812973463624</v>
      </c>
      <c r="P28" s="36">
        <v>75.327129082663205</v>
      </c>
      <c r="Q28" s="36">
        <v>26.74</v>
      </c>
      <c r="R28" s="38">
        <v>10.52</v>
      </c>
      <c r="S28" s="38">
        <v>0</v>
      </c>
      <c r="T28" s="37">
        <f>SUMPRODUCT(LTA!J28:AN28,LTA!J$101:AN$101,LTA!J$105:AN$105)</f>
        <v>2.3199999999999998</v>
      </c>
      <c r="U28" s="37">
        <f>SUMPRODUCT(LTA!J28:AN28,LTA!J$102:AN$102,LTA!J$105:AN$105)</f>
        <v>418.31329999999997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-37</v>
      </c>
      <c r="AA28" s="75">
        <f>STOA!J28</f>
        <v>316.36</v>
      </c>
      <c r="AB28" s="75">
        <f>-STOA!P28</f>
        <v>0</v>
      </c>
      <c r="AC28">
        <f t="shared" si="0"/>
        <v>13.74487810282057</v>
      </c>
      <c r="AD28">
        <f t="shared" si="1"/>
        <v>1548.2367013019027</v>
      </c>
      <c r="AE28">
        <f>'IDT-1'!F28</f>
        <v>0</v>
      </c>
      <c r="AF28" s="24"/>
      <c r="AG28">
        <f t="shared" si="2"/>
        <v>1548.2367013019027</v>
      </c>
      <c r="AI28" s="34">
        <f>PXIL!J28</f>
        <v>0</v>
      </c>
      <c r="AJ28" s="34">
        <f>PXIL!P28</f>
        <v>0</v>
      </c>
      <c r="AK28" s="34">
        <f>RTM_IEX!J28</f>
        <v>48.32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3.76125</v>
      </c>
      <c r="E29">
        <f>GT_NG!T29</f>
        <v>11.134489621836792</v>
      </c>
      <c r="F29">
        <f>GT_Spot!T29</f>
        <v>0</v>
      </c>
      <c r="G29">
        <f>PPCL_NG!T29</f>
        <v>53.599999999999987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547.42048910592007</v>
      </c>
      <c r="P29" s="36">
        <v>75.327129082663205</v>
      </c>
      <c r="Q29" s="36">
        <v>26.74</v>
      </c>
      <c r="R29" s="38">
        <v>13.01</v>
      </c>
      <c r="S29" s="38">
        <v>0</v>
      </c>
      <c r="T29" s="37">
        <f>SUMPRODUCT(LTA!J29:AN29,LTA!J$101:AN$101,LTA!J$105:AN$105)</f>
        <v>5.79</v>
      </c>
      <c r="U29" s="37">
        <f>SUMPRODUCT(LTA!J29:AN29,LTA!J$102:AN$102,LTA!J$105:AN$105)</f>
        <v>424.05369400000001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-80</v>
      </c>
      <c r="AA29" s="75">
        <f>STOA!J29</f>
        <v>316.36</v>
      </c>
      <c r="AB29" s="75">
        <f>-STOA!P29</f>
        <v>0</v>
      </c>
      <c r="AC29">
        <f t="shared" si="0"/>
        <v>14.101433013309588</v>
      </c>
      <c r="AD29">
        <f t="shared" si="1"/>
        <v>1503.9628997626978</v>
      </c>
      <c r="AE29">
        <f>'IDT-1'!F29</f>
        <v>0</v>
      </c>
      <c r="AF29" s="24"/>
      <c r="AG29">
        <f t="shared" si="2"/>
        <v>1503.9628997626978</v>
      </c>
      <c r="AI29" s="34">
        <f>PXIL!J29</f>
        <v>0</v>
      </c>
      <c r="AJ29" s="34">
        <f>PXIL!P29</f>
        <v>0</v>
      </c>
      <c r="AK29" s="34">
        <f>RTM_IEX!J29</f>
        <v>21.26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3.76125</v>
      </c>
      <c r="E30">
        <f>GT_NG!T30</f>
        <v>11.134489621836792</v>
      </c>
      <c r="F30">
        <f>GT_Spot!T30</f>
        <v>0</v>
      </c>
      <c r="G30">
        <f>PPCL_NG!T30</f>
        <v>53.599999999999987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547.42052342035743</v>
      </c>
      <c r="P30" s="36">
        <v>75.327129082663205</v>
      </c>
      <c r="Q30" s="36">
        <v>26.74</v>
      </c>
      <c r="R30" s="38">
        <v>17.2</v>
      </c>
      <c r="S30" s="38">
        <v>0</v>
      </c>
      <c r="T30" s="37">
        <f>SUMPRODUCT(LTA!J30:AN30,LTA!J$101:AN$101,LTA!J$105:AN$105)</f>
        <v>9.5</v>
      </c>
      <c r="U30" s="37">
        <f>SUMPRODUCT(LTA!J30:AN30,LTA!J$102:AN$102,LTA!J$105:AN$105)</f>
        <v>430.82716399999998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-114</v>
      </c>
      <c r="AA30" s="75">
        <f>STOA!J30</f>
        <v>316.36</v>
      </c>
      <c r="AB30" s="75">
        <f>-STOA!P30</f>
        <v>0</v>
      </c>
      <c r="AC30">
        <f t="shared" si="0"/>
        <v>14.537069812197087</v>
      </c>
      <c r="AD30">
        <f t="shared" si="1"/>
        <v>1487.1007672782475</v>
      </c>
      <c r="AE30">
        <f>'IDT-1'!F30</f>
        <v>0</v>
      </c>
      <c r="AF30" s="24"/>
      <c r="AG30">
        <f t="shared" si="2"/>
        <v>1487.1007672782475</v>
      </c>
      <c r="AI30" s="34">
        <f>PXIL!J30</f>
        <v>0</v>
      </c>
      <c r="AJ30" s="34">
        <f>PXIL!P30</f>
        <v>0</v>
      </c>
      <c r="AK30" s="34">
        <f>RTM_IEX!J30</f>
        <v>24.16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3.76125</v>
      </c>
      <c r="E31">
        <f>GT_NG!T31</f>
        <v>11.134489621836792</v>
      </c>
      <c r="F31">
        <f>GT_Spot!T31</f>
        <v>0</v>
      </c>
      <c r="G31">
        <f>PPCL_NG!T31</f>
        <v>53.599999999999987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530.97380152044514</v>
      </c>
      <c r="P31" s="36">
        <v>75.327129082663205</v>
      </c>
      <c r="Q31" s="36">
        <v>7.73</v>
      </c>
      <c r="R31" s="38">
        <v>17.2</v>
      </c>
      <c r="S31" s="38">
        <v>0</v>
      </c>
      <c r="T31" s="37">
        <f>SUMPRODUCT(LTA!J31:AN31,LTA!J$101:AN$101,LTA!J$105:AN$105)</f>
        <v>13.21</v>
      </c>
      <c r="U31" s="37">
        <f>SUMPRODUCT(LTA!J31:AN31,LTA!J$102:AN$102,LTA!J$105:AN$105)</f>
        <v>440.21599600000002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-104.7</v>
      </c>
      <c r="AA31" s="75">
        <f>STOA!J31</f>
        <v>315.99</v>
      </c>
      <c r="AB31" s="75">
        <f>-STOA!P31</f>
        <v>0</v>
      </c>
      <c r="AC31">
        <f t="shared" si="0"/>
        <v>14.307945770196358</v>
      </c>
      <c r="AD31">
        <f t="shared" si="1"/>
        <v>1478.7320014203362</v>
      </c>
      <c r="AE31">
        <f>'IDT-1'!F31</f>
        <v>0</v>
      </c>
      <c r="AF31" s="24"/>
      <c r="AG31">
        <f t="shared" si="2"/>
        <v>1478.7320014203362</v>
      </c>
      <c r="AI31" s="34">
        <f>PXIL!J31</f>
        <v>0</v>
      </c>
      <c r="AJ31" s="34">
        <f>PXIL!P31</f>
        <v>0</v>
      </c>
      <c r="AK31" s="34">
        <f>RTM_IEX!J31</f>
        <v>28.99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3.76125</v>
      </c>
      <c r="E32">
        <f>GT_NG!T32</f>
        <v>11.134489621836792</v>
      </c>
      <c r="F32">
        <f>GT_Spot!T32</f>
        <v>0</v>
      </c>
      <c r="G32">
        <f>PPCL_NG!T32</f>
        <v>53.599999999999987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530.96855575597408</v>
      </c>
      <c r="P32" s="36">
        <v>20.509041902181533</v>
      </c>
      <c r="Q32" s="36">
        <v>7.73</v>
      </c>
      <c r="R32" s="38">
        <v>17.199999999999996</v>
      </c>
      <c r="S32" s="38">
        <v>0</v>
      </c>
      <c r="T32" s="37">
        <f>SUMPRODUCT(LTA!J32:AN32,LTA!J$101:AN$101,LTA!J$105:AN$105)</f>
        <v>19.04</v>
      </c>
      <c r="U32" s="37">
        <f>SUMPRODUCT(LTA!J32:AN32,LTA!J$102:AN$102,LTA!J$105:AN$105)</f>
        <v>448.519588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-72</v>
      </c>
      <c r="AA32" s="75">
        <f>STOA!J32</f>
        <v>315.99</v>
      </c>
      <c r="AB32" s="75">
        <f>-STOA!P32</f>
        <v>0</v>
      </c>
      <c r="AC32">
        <f t="shared" si="0"/>
        <v>13.729717088654883</v>
      </c>
      <c r="AD32">
        <f t="shared" si="1"/>
        <v>1476.1504891569248</v>
      </c>
      <c r="AE32">
        <f>'IDT-1'!F32</f>
        <v>0</v>
      </c>
      <c r="AF32" s="24"/>
      <c r="AG32">
        <f t="shared" si="2"/>
        <v>1476.1504891569248</v>
      </c>
      <c r="AI32" s="34">
        <f>PXIL!J32</f>
        <v>0</v>
      </c>
      <c r="AJ32" s="34">
        <f>PXIL!P32</f>
        <v>0</v>
      </c>
      <c r="AK32" s="34">
        <f>RTM_IEX!J32</f>
        <v>33.82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3.76125</v>
      </c>
      <c r="E33">
        <f>GT_NG!T33</f>
        <v>11.134489621836792</v>
      </c>
      <c r="F33">
        <f>GT_Spot!T33</f>
        <v>0</v>
      </c>
      <c r="G33">
        <f>PPCL_NG!T33</f>
        <v>53.599999999999987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531.33862075616719</v>
      </c>
      <c r="P33" s="36">
        <v>19.328126847230969</v>
      </c>
      <c r="Q33" s="36">
        <v>7.7399999999999993</v>
      </c>
      <c r="R33" s="38">
        <v>17.199999999999996</v>
      </c>
      <c r="S33" s="38">
        <v>0</v>
      </c>
      <c r="T33" s="37">
        <f>SUMPRODUCT(LTA!J33:AN33,LTA!J$101:AN$101,LTA!J$105:AN$105)</f>
        <v>24.98</v>
      </c>
      <c r="U33" s="37">
        <f>SUMPRODUCT(LTA!J33:AN33,LTA!J$102:AN$102,LTA!J$105:AN$105)</f>
        <v>456.79394200000002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-89</v>
      </c>
      <c r="AA33" s="75">
        <f>STOA!J33</f>
        <v>315.99</v>
      </c>
      <c r="AB33" s="75">
        <f>-STOA!P33</f>
        <v>0</v>
      </c>
      <c r="AC33">
        <f t="shared" si="0"/>
        <v>13.945828203118035</v>
      </c>
      <c r="AD33">
        <f t="shared" si="1"/>
        <v>1467.5178819877044</v>
      </c>
      <c r="AE33">
        <f>'IDT-1'!F33</f>
        <v>0</v>
      </c>
      <c r="AF33" s="24"/>
      <c r="AG33">
        <f t="shared" si="2"/>
        <v>1467.5178819877044</v>
      </c>
      <c r="AI33" s="34">
        <f>PXIL!J33</f>
        <v>0</v>
      </c>
      <c r="AJ33" s="34">
        <f>PXIL!P33</f>
        <v>0</v>
      </c>
      <c r="AK33" s="34">
        <f>RTM_IEX!J33</f>
        <v>28.99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3.76125</v>
      </c>
      <c r="E34">
        <f>GT_NG!T34</f>
        <v>11.134489621836792</v>
      </c>
      <c r="F34">
        <f>GT_Spot!T34</f>
        <v>0</v>
      </c>
      <c r="G34">
        <f>PPCL_NG!T34</f>
        <v>53.599999999999987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531.33897552989731</v>
      </c>
      <c r="P34" s="36">
        <v>19.328126847230969</v>
      </c>
      <c r="Q34" s="36">
        <v>7.7399999999999993</v>
      </c>
      <c r="R34" s="38">
        <v>17.199999999999996</v>
      </c>
      <c r="S34" s="38">
        <v>0</v>
      </c>
      <c r="T34" s="37">
        <f>SUMPRODUCT(LTA!J34:AN34,LTA!J$101:AN$101,LTA!J$105:AN$105)</f>
        <v>32.96</v>
      </c>
      <c r="U34" s="37">
        <f>SUMPRODUCT(LTA!J34:AN34,LTA!J$102:AN$102,LTA!J$105:AN$105)</f>
        <v>465.28270800000001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-100</v>
      </c>
      <c r="AA34" s="75">
        <f>STOA!J34</f>
        <v>315.99</v>
      </c>
      <c r="AB34" s="75">
        <f>-STOA!P34</f>
        <v>0</v>
      </c>
      <c r="AC34">
        <f t="shared" si="0"/>
        <v>14.177351552591148</v>
      </c>
      <c r="AD34">
        <f t="shared" si="1"/>
        <v>1472.7554794119615</v>
      </c>
      <c r="AE34">
        <f>'IDT-1'!F34</f>
        <v>0</v>
      </c>
      <c r="AF34" s="24"/>
      <c r="AG34">
        <f t="shared" si="2"/>
        <v>1472.7554794119615</v>
      </c>
      <c r="AI34" s="34">
        <f>PXIL!J34</f>
        <v>0</v>
      </c>
      <c r="AJ34" s="34">
        <f>PXIL!P34</f>
        <v>0</v>
      </c>
      <c r="AK34" s="34">
        <f>RTM_IEX!J34</f>
        <v>28.99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3.76125</v>
      </c>
      <c r="E35">
        <f>GT_NG!T35</f>
        <v>11.134489621836792</v>
      </c>
      <c r="F35">
        <f>GT_Spot!T35</f>
        <v>0</v>
      </c>
      <c r="G35">
        <f>PPCL_NG!T35</f>
        <v>53.599999999999987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522.72758024459711</v>
      </c>
      <c r="P35" s="36">
        <v>19.329999999999995</v>
      </c>
      <c r="Q35" s="36">
        <v>17.7</v>
      </c>
      <c r="R35" s="38">
        <v>17.2</v>
      </c>
      <c r="S35" s="38">
        <v>0</v>
      </c>
      <c r="T35" s="37">
        <f>SUMPRODUCT(LTA!J35:AN35,LTA!J$101:AN$101,LTA!J$105:AN$105)</f>
        <v>40.94</v>
      </c>
      <c r="U35" s="37">
        <f>SUMPRODUCT(LTA!J35:AN35,LTA!J$102:AN$102,LTA!J$105:AN$105)</f>
        <v>455.5994419999999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-101</v>
      </c>
      <c r="AA35" s="75">
        <f>STOA!J35</f>
        <v>308.06</v>
      </c>
      <c r="AB35" s="75">
        <f>-STOA!P35</f>
        <v>0</v>
      </c>
      <c r="AC35">
        <f t="shared" si="0"/>
        <v>14.197475290002775</v>
      </c>
      <c r="AD35">
        <f t="shared" si="1"/>
        <v>1473.1225675420185</v>
      </c>
      <c r="AE35">
        <f>'IDT-1'!F35</f>
        <v>0</v>
      </c>
      <c r="AF35" s="24"/>
      <c r="AG35">
        <f t="shared" si="2"/>
        <v>1473.1225675420185</v>
      </c>
      <c r="AI35" s="34">
        <f>PXIL!J35</f>
        <v>0</v>
      </c>
      <c r="AJ35" s="34">
        <f>PXIL!P35</f>
        <v>0</v>
      </c>
      <c r="AK35" s="34">
        <f>RTM_IEX!J35</f>
        <v>38.659999999999997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3.76125</v>
      </c>
      <c r="E36">
        <f>GT_NG!T36</f>
        <v>11.134489621836792</v>
      </c>
      <c r="F36">
        <f>GT_Spot!T36</f>
        <v>0</v>
      </c>
      <c r="G36">
        <f>PPCL_NG!T36</f>
        <v>53.599999999999987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522.43555650751682</v>
      </c>
      <c r="P36" s="36">
        <v>19.329999999999995</v>
      </c>
      <c r="Q36" s="36">
        <v>17.7</v>
      </c>
      <c r="R36" s="38">
        <v>19.2</v>
      </c>
      <c r="S36" s="38">
        <v>0</v>
      </c>
      <c r="T36" s="37">
        <f>SUMPRODUCT(LTA!J36:AN36,LTA!J$101:AN$101,LTA!J$105:AN$105)</f>
        <v>48.89</v>
      </c>
      <c r="U36" s="37">
        <f>SUMPRODUCT(LTA!J36:AN36,LTA!J$102:AN$102,LTA!J$105:AN$105)</f>
        <v>464.24414399999989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-113</v>
      </c>
      <c r="AA36" s="75">
        <f>STOA!J36</f>
        <v>308.06</v>
      </c>
      <c r="AB36" s="75">
        <f>-STOA!P36</f>
        <v>0</v>
      </c>
      <c r="AC36">
        <f t="shared" si="0"/>
        <v>14.493359680109965</v>
      </c>
      <c r="AD36">
        <f t="shared" si="1"/>
        <v>1483.9493614148307</v>
      </c>
      <c r="AE36">
        <f>'IDT-1'!F36</f>
        <v>0</v>
      </c>
      <c r="AF36" s="24"/>
      <c r="AG36">
        <f t="shared" si="2"/>
        <v>1483.9493614148307</v>
      </c>
      <c r="AI36" s="34">
        <f>PXIL!J36</f>
        <v>0</v>
      </c>
      <c r="AJ36" s="34">
        <f>PXIL!P36</f>
        <v>0</v>
      </c>
      <c r="AK36" s="34">
        <f>RTM_IEX!J36</f>
        <v>43.48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3.76125</v>
      </c>
      <c r="E37">
        <f>GT_NG!T37</f>
        <v>11.134489621836792</v>
      </c>
      <c r="F37">
        <f>GT_Spot!T37</f>
        <v>0</v>
      </c>
      <c r="G37">
        <f>PPCL_NG!T37</f>
        <v>53.599999999999987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522.48193122093573</v>
      </c>
      <c r="P37" s="36">
        <v>19.329999999999995</v>
      </c>
      <c r="Q37" s="36">
        <v>17.7</v>
      </c>
      <c r="R37" s="38">
        <v>19.2</v>
      </c>
      <c r="S37" s="38">
        <v>0</v>
      </c>
      <c r="T37" s="37">
        <f>SUMPRODUCT(LTA!J37:AN37,LTA!J$101:AN$101,LTA!J$105:AN$105)</f>
        <v>56.81</v>
      </c>
      <c r="U37" s="37">
        <f>SUMPRODUCT(LTA!J37:AN37,LTA!J$102:AN$102,LTA!J$105:AN$105)</f>
        <v>453.19849799999992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-131</v>
      </c>
      <c r="AA37" s="75">
        <f>STOA!J37</f>
        <v>308.06</v>
      </c>
      <c r="AB37" s="75">
        <f>-STOA!P37</f>
        <v>0</v>
      </c>
      <c r="AC37">
        <f t="shared" si="0"/>
        <v>14.78243064035069</v>
      </c>
      <c r="AD37">
        <f t="shared" si="1"/>
        <v>1481.9210191680093</v>
      </c>
      <c r="AE37">
        <f>'IDT-1'!F37</f>
        <v>0</v>
      </c>
      <c r="AF37" s="24"/>
      <c r="AG37">
        <f t="shared" si="2"/>
        <v>1481.9210191680093</v>
      </c>
      <c r="AI37" s="34">
        <f>PXIL!J37</f>
        <v>0</v>
      </c>
      <c r="AJ37" s="34">
        <f>PXIL!P37</f>
        <v>0</v>
      </c>
      <c r="AK37" s="34">
        <f>RTM_IEX!J37</f>
        <v>62.82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3.76125</v>
      </c>
      <c r="E38">
        <f>GT_NG!T38</f>
        <v>10.818795180722891</v>
      </c>
      <c r="F38">
        <f>GT_Spot!T38</f>
        <v>0</v>
      </c>
      <c r="G38">
        <f>PPCL_NG!T38</f>
        <v>53.599999999999987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505.00640584990629</v>
      </c>
      <c r="P38" s="36">
        <v>19.329999999999995</v>
      </c>
      <c r="Q38" s="36">
        <v>17.7</v>
      </c>
      <c r="R38" s="38">
        <v>19.2</v>
      </c>
      <c r="S38" s="38">
        <v>0</v>
      </c>
      <c r="T38" s="37">
        <f>SUMPRODUCT(LTA!J38:AN38,LTA!J$101:AN$101,LTA!J$105:AN$105)</f>
        <v>63.88</v>
      </c>
      <c r="U38" s="37">
        <f>SUMPRODUCT(LTA!J38:AN38,LTA!J$102:AN$102,LTA!J$105:AN$105)</f>
        <v>422.65691599999991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308.06</v>
      </c>
      <c r="AB38" s="75">
        <f>-STOA!P38</f>
        <v>0</v>
      </c>
      <c r="AC38">
        <f t="shared" si="0"/>
        <v>12.925480809041554</v>
      </c>
      <c r="AD38">
        <f t="shared" si="1"/>
        <v>1495.695167187175</v>
      </c>
      <c r="AE38">
        <f>'IDT-1'!F38</f>
        <v>0</v>
      </c>
      <c r="AF38" s="24"/>
      <c r="AG38">
        <f t="shared" si="2"/>
        <v>1495.695167187175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-15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3.76125</v>
      </c>
      <c r="E39">
        <f>GT_NG!T39</f>
        <v>10.72219879518072</v>
      </c>
      <c r="F39">
        <f>GT_Spot!T39</f>
        <v>0</v>
      </c>
      <c r="G39">
        <f>PPCL_NG!T39</f>
        <v>53.599999999999987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519.04119654595684</v>
      </c>
      <c r="P39" s="36">
        <v>19.329999999999995</v>
      </c>
      <c r="Q39" s="36">
        <v>17.7</v>
      </c>
      <c r="R39" s="38">
        <v>19.2</v>
      </c>
      <c r="S39" s="38">
        <v>0</v>
      </c>
      <c r="T39" s="37">
        <f>SUMPRODUCT(LTA!J39:AN39,LTA!J$101:AN$101,LTA!J$105:AN$105)</f>
        <v>69.52</v>
      </c>
      <c r="U39" s="37">
        <f>SUMPRODUCT(LTA!J39:AN39,LTA!J$102:AN$102,LTA!J$105:AN$105)</f>
        <v>463.21800599999995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-108</v>
      </c>
      <c r="AA39" s="75">
        <f>STOA!J39</f>
        <v>308.06</v>
      </c>
      <c r="AB39" s="75">
        <f>-STOA!P39</f>
        <v>0</v>
      </c>
      <c r="AC39">
        <f t="shared" si="0"/>
        <v>14.786644465664505</v>
      </c>
      <c r="AD39">
        <f t="shared" si="1"/>
        <v>1528.6132878410604</v>
      </c>
      <c r="AE39">
        <f>'IDT-1'!F39</f>
        <v>0</v>
      </c>
      <c r="AF39" s="24"/>
      <c r="AG39">
        <f t="shared" si="2"/>
        <v>1528.6132878410604</v>
      </c>
      <c r="AI39" s="34">
        <f>PXIL!J39</f>
        <v>0</v>
      </c>
      <c r="AJ39" s="34">
        <f>PXIL!P39</f>
        <v>0</v>
      </c>
      <c r="AK39" s="34">
        <f>RTM_IEX!J39</f>
        <v>67.64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3.76125</v>
      </c>
      <c r="E40">
        <f>GT_NG!T40</f>
        <v>10.72219879518072</v>
      </c>
      <c r="F40">
        <f>GT_Spot!T40</f>
        <v>0</v>
      </c>
      <c r="G40">
        <f>PPCL_NG!T40</f>
        <v>53.599999999999987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516.85183371911705</v>
      </c>
      <c r="P40" s="36">
        <v>19.329999999999995</v>
      </c>
      <c r="Q40" s="36">
        <v>17.7</v>
      </c>
      <c r="R40" s="38">
        <v>19.2</v>
      </c>
      <c r="S40" s="38">
        <v>0</v>
      </c>
      <c r="T40" s="37">
        <f>SUMPRODUCT(LTA!J40:AN40,LTA!J$101:AN$101,LTA!J$105:AN$105)</f>
        <v>75.319999999999993</v>
      </c>
      <c r="U40" s="37">
        <f>SUMPRODUCT(LTA!J40:AN40,LTA!J$102:AN$102,LTA!J$105:AN$105)</f>
        <v>490.05217199999993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-31</v>
      </c>
      <c r="AA40" s="75">
        <f>STOA!J40</f>
        <v>308.06</v>
      </c>
      <c r="AB40" s="75">
        <f>-STOA!P40</f>
        <v>0</v>
      </c>
      <c r="AC40">
        <f t="shared" si="0"/>
        <v>14.187241667502596</v>
      </c>
      <c r="AD40">
        <f t="shared" si="1"/>
        <v>1612.5074938123826</v>
      </c>
      <c r="AE40">
        <f>'IDT-1'!F40</f>
        <v>0</v>
      </c>
      <c r="AF40" s="24"/>
      <c r="AG40">
        <f t="shared" si="2"/>
        <v>1612.5074938123826</v>
      </c>
      <c r="AI40" s="34">
        <f>PXIL!J40</f>
        <v>0</v>
      </c>
      <c r="AJ40" s="34">
        <f>PXIL!P40</f>
        <v>0</v>
      </c>
      <c r="AK40" s="34">
        <f>RTM_IEX!J40</f>
        <v>43.49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3.76125</v>
      </c>
      <c r="E41">
        <f>GT_NG!T41</f>
        <v>10.72219879518072</v>
      </c>
      <c r="F41">
        <f>GT_Spot!T41</f>
        <v>0</v>
      </c>
      <c r="G41">
        <f>PPCL_NG!T41</f>
        <v>53.599999999999987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514.82853192991831</v>
      </c>
      <c r="P41" s="36">
        <v>48.32</v>
      </c>
      <c r="Q41" s="36">
        <v>17.7</v>
      </c>
      <c r="R41" s="38">
        <v>19.2</v>
      </c>
      <c r="S41" s="38">
        <v>0</v>
      </c>
      <c r="T41" s="37">
        <f>SUMPRODUCT(LTA!J41:AN41,LTA!J$101:AN$101,LTA!J$105:AN$105)</f>
        <v>79.39</v>
      </c>
      <c r="U41" s="37">
        <f>SUMPRODUCT(LTA!J41:AN41,LTA!J$102:AN$102,LTA!J$105:AN$105)</f>
        <v>519.09827599999994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308.06</v>
      </c>
      <c r="AB41" s="75">
        <f>-STOA!P41</f>
        <v>0</v>
      </c>
      <c r="AC41">
        <f t="shared" si="0"/>
        <v>14.348103316601765</v>
      </c>
      <c r="AD41">
        <f t="shared" si="1"/>
        <v>1693.7594343740845</v>
      </c>
      <c r="AE41">
        <f>'IDT-1'!F41</f>
        <v>0</v>
      </c>
      <c r="AF41" s="24"/>
      <c r="AG41">
        <f t="shared" si="2"/>
        <v>1693.7594343740845</v>
      </c>
      <c r="AI41" s="34">
        <f>PXIL!J41</f>
        <v>0</v>
      </c>
      <c r="AJ41" s="34">
        <f>PXIL!P41</f>
        <v>0</v>
      </c>
      <c r="AK41" s="34">
        <f>RTM_IEX!J41</f>
        <v>33.82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3.76125</v>
      </c>
      <c r="E42">
        <f>GT_NG!T42</f>
        <v>10.72219879518072</v>
      </c>
      <c r="F42">
        <f>GT_Spot!T42</f>
        <v>0</v>
      </c>
      <c r="G42">
        <f>PPCL_NG!T42</f>
        <v>53.599999999999987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527.04734823506578</v>
      </c>
      <c r="P42" s="36">
        <v>74.376667114755563</v>
      </c>
      <c r="Q42" s="36">
        <v>26.740000000000002</v>
      </c>
      <c r="R42" s="38">
        <v>19.2</v>
      </c>
      <c r="S42" s="38">
        <v>0</v>
      </c>
      <c r="T42" s="37">
        <f>SUMPRODUCT(LTA!J42:AN42,LTA!J$101:AN$101,LTA!J$105:AN$105)</f>
        <v>87.15</v>
      </c>
      <c r="U42" s="37">
        <f>SUMPRODUCT(LTA!J42:AN42,LTA!J$102:AN$102,LTA!J$105:AN$105)</f>
        <v>525.91072999999994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308.06</v>
      </c>
      <c r="AB42" s="75">
        <f>-STOA!P42</f>
        <v>0</v>
      </c>
      <c r="AC42">
        <f t="shared" si="0"/>
        <v>14.786817990928951</v>
      </c>
      <c r="AD42">
        <f t="shared" si="1"/>
        <v>1745.5486571196604</v>
      </c>
      <c r="AE42">
        <f>'IDT-1'!F42</f>
        <v>0</v>
      </c>
      <c r="AF42" s="24"/>
      <c r="AG42">
        <f t="shared" si="2"/>
        <v>1745.5486571196604</v>
      </c>
      <c r="AI42" s="34">
        <f>PXIL!J42</f>
        <v>0</v>
      </c>
      <c r="AJ42" s="34">
        <f>PXIL!P42</f>
        <v>0</v>
      </c>
      <c r="AK42" s="34">
        <f>RTM_IEX!J42</f>
        <v>24.16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3.76125</v>
      </c>
      <c r="E43">
        <f>GT_NG!T43</f>
        <v>10.72219879518072</v>
      </c>
      <c r="F43">
        <f>GT_Spot!T43</f>
        <v>0</v>
      </c>
      <c r="G43">
        <f>PPCL_NG!T43</f>
        <v>53.018072070106548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526.20181964474796</v>
      </c>
      <c r="P43" s="36">
        <v>75.326988847583635</v>
      </c>
      <c r="Q43" s="36">
        <v>26.740000000000002</v>
      </c>
      <c r="R43" s="38">
        <v>19.2</v>
      </c>
      <c r="S43" s="38">
        <v>0</v>
      </c>
      <c r="T43" s="37">
        <f>SUMPRODUCT(LTA!J43:AN43,LTA!J$101:AN$101,LTA!J$105:AN$105)</f>
        <v>95.92</v>
      </c>
      <c r="U43" s="37">
        <f>SUMPRODUCT(LTA!J43:AN43,LTA!J$102:AN$102,LTA!J$105:AN$105)</f>
        <v>539.706458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308.06</v>
      </c>
      <c r="AB43" s="75">
        <f>-STOA!P43</f>
        <v>0</v>
      </c>
      <c r="AC43">
        <f t="shared" si="0"/>
        <v>15.17530617391493</v>
      </c>
      <c r="AD43">
        <f t="shared" si="1"/>
        <v>1791.4087621492911</v>
      </c>
      <c r="AE43">
        <f>'IDT-1'!F43</f>
        <v>0</v>
      </c>
      <c r="AF43" s="24"/>
      <c r="AG43">
        <f t="shared" si="2"/>
        <v>1791.4087621492911</v>
      </c>
      <c r="AI43" s="34">
        <f>PXIL!J43</f>
        <v>0</v>
      </c>
      <c r="AJ43" s="34">
        <f>PXIL!P43</f>
        <v>0</v>
      </c>
      <c r="AK43" s="34">
        <f>RTM_IEX!J43</f>
        <v>48.32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3.76125</v>
      </c>
      <c r="E44">
        <f>GT_NG!T44</f>
        <v>10.398975473455447</v>
      </c>
      <c r="F44">
        <f>GT_Spot!T44</f>
        <v>0</v>
      </c>
      <c r="G44">
        <f>PPCL_NG!T44</f>
        <v>53.018072070106548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526.06796651455682</v>
      </c>
      <c r="P44" s="36">
        <v>75.327129082663205</v>
      </c>
      <c r="Q44" s="36">
        <v>26.740000000000002</v>
      </c>
      <c r="R44" s="38">
        <v>19.2</v>
      </c>
      <c r="S44" s="38">
        <v>0</v>
      </c>
      <c r="T44" s="37">
        <f>SUMPRODUCT(LTA!J44:AN44,LTA!J$101:AN$101,LTA!J$105:AN$105)</f>
        <v>100.51</v>
      </c>
      <c r="U44" s="37">
        <f>SUMPRODUCT(LTA!J44:AN44,LTA!J$102:AN$102,LTA!J$105:AN$105)</f>
        <v>584.67571399999997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308.06</v>
      </c>
      <c r="AB44" s="75">
        <f>-STOA!P44</f>
        <v>0</v>
      </c>
      <c r="AC44">
        <f t="shared" si="0"/>
        <v>15.506621660093503</v>
      </c>
      <c r="AD44">
        <f t="shared" si="1"/>
        <v>1830.519766446276</v>
      </c>
      <c r="AE44">
        <f>'IDT-1'!F44</f>
        <v>0</v>
      </c>
      <c r="AF44" s="24"/>
      <c r="AG44">
        <f t="shared" si="2"/>
        <v>1830.519766446276</v>
      </c>
      <c r="AI44" s="34">
        <f>PXIL!J44</f>
        <v>0</v>
      </c>
      <c r="AJ44" s="34">
        <f>PXIL!P44</f>
        <v>0</v>
      </c>
      <c r="AK44" s="34">
        <f>RTM_IEX!J44</f>
        <v>38.659999999999997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3.76125</v>
      </c>
      <c r="E45">
        <f>GT_NG!T45</f>
        <v>10.398975473455447</v>
      </c>
      <c r="F45">
        <f>GT_Spot!T45</f>
        <v>0</v>
      </c>
      <c r="G45">
        <f>PPCL_NG!T45</f>
        <v>53.018072070106548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525.97382483055401</v>
      </c>
      <c r="P45" s="36">
        <v>75.327129082663205</v>
      </c>
      <c r="Q45" s="36">
        <v>26.74</v>
      </c>
      <c r="R45" s="38">
        <v>19.2</v>
      </c>
      <c r="S45" s="38">
        <v>0</v>
      </c>
      <c r="T45" s="37">
        <f>SUMPRODUCT(LTA!J45:AN45,LTA!J$101:AN$101,LTA!J$105:AN$105)</f>
        <v>105</v>
      </c>
      <c r="U45" s="37">
        <f>SUMPRODUCT(LTA!J45:AN45,LTA!J$102:AN$102,LTA!J$105:AN$105)</f>
        <v>588.38894000000005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18.36</v>
      </c>
      <c r="Z45" s="34">
        <f>IEX!P45</f>
        <v>0</v>
      </c>
      <c r="AA45" s="75">
        <f>STOA!J45</f>
        <v>308.06</v>
      </c>
      <c r="AB45" s="75">
        <f>-STOA!P45</f>
        <v>0</v>
      </c>
      <c r="AC45">
        <f t="shared" si="0"/>
        <v>15.769533968347879</v>
      </c>
      <c r="AD45">
        <f t="shared" si="1"/>
        <v>1861.5559384540188</v>
      </c>
      <c r="AE45">
        <f>'IDT-1'!F45</f>
        <v>0</v>
      </c>
      <c r="AF45" s="24"/>
      <c r="AG45">
        <f t="shared" si="2"/>
        <v>1861.5559384540188</v>
      </c>
      <c r="AI45" s="34">
        <f>PXIL!J45</f>
        <v>0</v>
      </c>
      <c r="AJ45" s="34">
        <f>PXIL!P45</f>
        <v>0</v>
      </c>
      <c r="AK45" s="34">
        <f>RTM_IEX!J45</f>
        <v>43.49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3.76125</v>
      </c>
      <c r="E46">
        <f>GT_NG!T46</f>
        <v>10.398975473455447</v>
      </c>
      <c r="F46">
        <f>GT_Spot!T46</f>
        <v>0</v>
      </c>
      <c r="G46">
        <f>PPCL_NG!T46</f>
        <v>53.018072070106548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524.33711452655791</v>
      </c>
      <c r="P46" s="36">
        <v>75.327129082663205</v>
      </c>
      <c r="Q46" s="36">
        <v>26.74</v>
      </c>
      <c r="R46" s="38">
        <v>19.2</v>
      </c>
      <c r="S46" s="38">
        <v>0</v>
      </c>
      <c r="T46" s="37">
        <f>SUMPRODUCT(LTA!J46:AN46,LTA!J$101:AN$101,LTA!J$105:AN$105)</f>
        <v>107.46000000000001</v>
      </c>
      <c r="U46" s="37">
        <f>SUMPRODUCT(LTA!J46:AN46,LTA!J$102:AN$102,LTA!J$105:AN$105)</f>
        <v>591.49791400000004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41.56</v>
      </c>
      <c r="Z46" s="34">
        <f>IEX!P46</f>
        <v>0</v>
      </c>
      <c r="AA46" s="75">
        <f>STOA!J46</f>
        <v>308.06</v>
      </c>
      <c r="AB46" s="75">
        <f>-STOA!P46</f>
        <v>0</v>
      </c>
      <c r="AC46">
        <f t="shared" si="0"/>
        <v>15.99744498339431</v>
      </c>
      <c r="AD46">
        <f t="shared" si="1"/>
        <v>1888.4602911349759</v>
      </c>
      <c r="AE46">
        <f>'IDT-1'!F46</f>
        <v>0</v>
      </c>
      <c r="AF46" s="24"/>
      <c r="AG46">
        <f t="shared" si="2"/>
        <v>1888.4602911349759</v>
      </c>
      <c r="AI46" s="34">
        <f>PXIL!J46</f>
        <v>0</v>
      </c>
      <c r="AJ46" s="34">
        <f>PXIL!P46</f>
        <v>0</v>
      </c>
      <c r="AK46" s="34">
        <f>RTM_IEX!J46</f>
        <v>43.49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3.76125</v>
      </c>
      <c r="E47">
        <f>GT_NG!T47</f>
        <v>10.398975473455447</v>
      </c>
      <c r="F47">
        <f>GT_Spot!T47</f>
        <v>0</v>
      </c>
      <c r="G47">
        <f>PPCL_NG!T47</f>
        <v>53.018072070106548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526.04417738906</v>
      </c>
      <c r="P47" s="36">
        <v>75.327129082663205</v>
      </c>
      <c r="Q47" s="36">
        <v>26.74</v>
      </c>
      <c r="R47" s="38">
        <v>19.2</v>
      </c>
      <c r="S47" s="38">
        <v>0</v>
      </c>
      <c r="T47" s="37">
        <f>SUMPRODUCT(LTA!J47:AN47,LTA!J$101:AN$101,LTA!J$105:AN$105)</f>
        <v>107.81</v>
      </c>
      <c r="U47" s="37">
        <f>SUMPRODUCT(LTA!J47:AN47,LTA!J$102:AN$102,LTA!J$105:AN$105)</f>
        <v>594.08162000000004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64.75</v>
      </c>
      <c r="Z47" s="34">
        <f>IEX!P47</f>
        <v>0</v>
      </c>
      <c r="AA47" s="75">
        <f>STOA!J47</f>
        <v>308.06</v>
      </c>
      <c r="AB47" s="75">
        <f>-STOA!P47</f>
        <v>0</v>
      </c>
      <c r="AC47">
        <f t="shared" si="0"/>
        <v>16.434167441839328</v>
      </c>
      <c r="AD47">
        <f t="shared" si="1"/>
        <v>1940.0143375390335</v>
      </c>
      <c r="AE47">
        <f>'IDT-1'!F47</f>
        <v>0</v>
      </c>
      <c r="AF47" s="24"/>
      <c r="AG47">
        <f t="shared" si="2"/>
        <v>1940.0143375390335</v>
      </c>
      <c r="AI47" s="34">
        <f>PXIL!J47</f>
        <v>0</v>
      </c>
      <c r="AJ47" s="34">
        <f>PXIL!P47</f>
        <v>0</v>
      </c>
      <c r="AK47" s="34">
        <f>RTM_IEX!J47</f>
        <v>67.650000000000006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3.76125</v>
      </c>
      <c r="E48">
        <f>GT_NG!T48</f>
        <v>10.398975473455447</v>
      </c>
      <c r="F48">
        <f>GT_Spot!T48</f>
        <v>0</v>
      </c>
      <c r="G48">
        <f>PPCL_NG!T48</f>
        <v>53.018072070106548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526.04485393183188</v>
      </c>
      <c r="P48" s="36">
        <v>75.327129082663205</v>
      </c>
      <c r="Q48" s="36">
        <v>26.74</v>
      </c>
      <c r="R48" s="38">
        <v>19.2</v>
      </c>
      <c r="S48" s="38">
        <v>0</v>
      </c>
      <c r="T48" s="37">
        <f>SUMPRODUCT(LTA!J48:AN48,LTA!J$101:AN$101,LTA!J$105:AN$105)</f>
        <v>108.28</v>
      </c>
      <c r="U48" s="37">
        <f>SUMPRODUCT(LTA!J48:AN48,LTA!J$102:AN$102,LTA!J$105:AN$105)</f>
        <v>596.07955000000004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85.04</v>
      </c>
      <c r="Z48" s="34">
        <f>IEX!P48</f>
        <v>0</v>
      </c>
      <c r="AA48" s="75">
        <f>STOA!J48</f>
        <v>308.06</v>
      </c>
      <c r="AB48" s="75">
        <f>-STOA!P48</f>
        <v>0</v>
      </c>
      <c r="AC48">
        <f t="shared" si="0"/>
        <v>16.706567736798615</v>
      </c>
      <c r="AD48">
        <f t="shared" si="1"/>
        <v>1972.1705437868457</v>
      </c>
      <c r="AE48">
        <f>'IDT-1'!F48</f>
        <v>0</v>
      </c>
      <c r="AF48" s="24"/>
      <c r="AG48">
        <f t="shared" si="2"/>
        <v>1972.1705437868457</v>
      </c>
      <c r="AI48" s="34">
        <f>PXIL!J48</f>
        <v>0</v>
      </c>
      <c r="AJ48" s="34">
        <f>PXIL!P48</f>
        <v>0</v>
      </c>
      <c r="AK48" s="34">
        <f>RTM_IEX!J48</f>
        <v>77.319999999999993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3.76125</v>
      </c>
      <c r="E49">
        <f>GT_NG!T49</f>
        <v>10.398975473455447</v>
      </c>
      <c r="F49">
        <f>GT_Spot!T49</f>
        <v>0</v>
      </c>
      <c r="G49">
        <f>PPCL_NG!T49</f>
        <v>53.018072070106548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527.67471500450813</v>
      </c>
      <c r="P49" s="36">
        <v>75.327129082663205</v>
      </c>
      <c r="Q49" s="36">
        <v>26.74</v>
      </c>
      <c r="R49" s="38">
        <v>19.2</v>
      </c>
      <c r="S49" s="38">
        <v>0</v>
      </c>
      <c r="T49" s="37">
        <f>SUMPRODUCT(LTA!J49:AN49,LTA!J$101:AN$101,LTA!J$105:AN$105)</f>
        <v>108.28</v>
      </c>
      <c r="U49" s="37">
        <f>SUMPRODUCT(LTA!J49:AN49,LTA!J$102:AN$102,LTA!J$105:AN$105)</f>
        <v>597.27119600000003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101.47</v>
      </c>
      <c r="Z49" s="34">
        <f>IEX!P49</f>
        <v>0</v>
      </c>
      <c r="AA49" s="75">
        <f>STOA!J49</f>
        <v>308.06</v>
      </c>
      <c r="AB49" s="75">
        <f>-STOA!P49</f>
        <v>0</v>
      </c>
      <c r="AC49">
        <f t="shared" si="0"/>
        <v>16.705824396209092</v>
      </c>
      <c r="AD49">
        <f t="shared" si="1"/>
        <v>1972.0827942001117</v>
      </c>
      <c r="AE49">
        <f>'IDT-1'!F49</f>
        <v>0</v>
      </c>
      <c r="AF49" s="24"/>
      <c r="AG49">
        <f t="shared" si="2"/>
        <v>1972.0827942001117</v>
      </c>
      <c r="AI49" s="34">
        <f>PXIL!J49</f>
        <v>0</v>
      </c>
      <c r="AJ49" s="34">
        <f>PXIL!P49</f>
        <v>0</v>
      </c>
      <c r="AK49" s="34">
        <f>RTM_IEX!J49</f>
        <v>57.98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3.76125</v>
      </c>
      <c r="E50">
        <f>GT_NG!T50</f>
        <v>10.398975473455447</v>
      </c>
      <c r="F50">
        <f>GT_Spot!T50</f>
        <v>0</v>
      </c>
      <c r="G50">
        <f>PPCL_NG!T50</f>
        <v>53.018072070106548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525.96606741805249</v>
      </c>
      <c r="P50" s="36">
        <v>75.327129082663205</v>
      </c>
      <c r="Q50" s="36">
        <v>26.74</v>
      </c>
      <c r="R50" s="38">
        <v>19.2</v>
      </c>
      <c r="S50" s="38">
        <v>0</v>
      </c>
      <c r="T50" s="37">
        <f>SUMPRODUCT(LTA!J50:AN50,LTA!J$101:AN$101,LTA!J$105:AN$105)</f>
        <v>108.28</v>
      </c>
      <c r="U50" s="37">
        <f>SUMPRODUCT(LTA!J50:AN50,LTA!J$102:AN$102,LTA!J$105:AN$105)</f>
        <v>598.38224000000002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121.77</v>
      </c>
      <c r="Z50" s="34">
        <f>IEX!P50</f>
        <v>0</v>
      </c>
      <c r="AA50" s="75">
        <f>STOA!J50</f>
        <v>308.06</v>
      </c>
      <c r="AB50" s="75">
        <f>-STOA!P50</f>
        <v>0</v>
      </c>
      <c r="AC50">
        <f t="shared" si="0"/>
        <v>16.871324526082862</v>
      </c>
      <c r="AD50">
        <f t="shared" si="1"/>
        <v>1991.6196904837821</v>
      </c>
      <c r="AE50">
        <f>'IDT-1'!F50</f>
        <v>0</v>
      </c>
      <c r="AF50" s="24"/>
      <c r="AG50">
        <f t="shared" si="2"/>
        <v>1991.6196904837821</v>
      </c>
      <c r="AI50" s="34">
        <f>PXIL!J50</f>
        <v>0</v>
      </c>
      <c r="AJ50" s="34">
        <f>PXIL!P50</f>
        <v>0</v>
      </c>
      <c r="AK50" s="34">
        <f>RTM_IEX!J50</f>
        <v>57.98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3.76125</v>
      </c>
      <c r="E51">
        <f>GT_NG!T51</f>
        <v>10.398975473455447</v>
      </c>
      <c r="F51">
        <f>GT_Spot!T51</f>
        <v>0</v>
      </c>
      <c r="G51">
        <f>PPCL_NG!T51</f>
        <v>52.633963713378051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522.71405741890169</v>
      </c>
      <c r="P51" s="36">
        <v>75.327129082663205</v>
      </c>
      <c r="Q51" s="36">
        <v>26.74</v>
      </c>
      <c r="R51" s="38">
        <v>19.2</v>
      </c>
      <c r="S51" s="38">
        <v>0</v>
      </c>
      <c r="T51" s="37">
        <f>SUMPRODUCT(LTA!J51:AN51,LTA!J$101:AN$101,LTA!J$105:AN$105)</f>
        <v>108.28</v>
      </c>
      <c r="U51" s="37">
        <f>SUMPRODUCT(LTA!J51:AN51,LTA!J$102:AN$102,LTA!J$105:AN$105)</f>
        <v>600.45471399999997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142.06</v>
      </c>
      <c r="Z51" s="34">
        <f>IEX!P51</f>
        <v>0</v>
      </c>
      <c r="AA51" s="75">
        <f>STOA!J51</f>
        <v>308.06</v>
      </c>
      <c r="AB51" s="75">
        <f>-STOA!P51</f>
        <v>0</v>
      </c>
      <c r="AC51">
        <f t="shared" si="0"/>
        <v>16.988053913493477</v>
      </c>
      <c r="AD51">
        <f t="shared" si="1"/>
        <v>2005.3993167404922</v>
      </c>
      <c r="AE51">
        <f>'IDT-1'!F51</f>
        <v>0</v>
      </c>
      <c r="AF51" s="24"/>
      <c r="AG51">
        <f t="shared" si="2"/>
        <v>2005.3993167404922</v>
      </c>
      <c r="AI51" s="34">
        <f>PXIL!J51</f>
        <v>0</v>
      </c>
      <c r="AJ51" s="34">
        <f>PXIL!P51</f>
        <v>0</v>
      </c>
      <c r="AK51" s="34">
        <f>RTM_IEX!J51</f>
        <v>53.15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3.76125</v>
      </c>
      <c r="E52">
        <f>GT_NG!T52</f>
        <v>10.398975473455447</v>
      </c>
      <c r="F52">
        <f>GT_Spot!T52</f>
        <v>0</v>
      </c>
      <c r="G52">
        <f>PPCL_NG!T52</f>
        <v>52.633963713378051</v>
      </c>
      <c r="H52">
        <f>PPCL_Spot!T52</f>
        <v>0</v>
      </c>
      <c r="I52">
        <f>Bawana_NG!T52</f>
        <v>69.607280965587279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525.1267659697728</v>
      </c>
      <c r="P52" s="36">
        <v>75.327129082663205</v>
      </c>
      <c r="Q52" s="36">
        <v>26.74</v>
      </c>
      <c r="R52" s="38">
        <v>19.2</v>
      </c>
      <c r="S52" s="38">
        <v>0</v>
      </c>
      <c r="T52" s="37">
        <f>SUMPRODUCT(LTA!J52:AN52,LTA!J$101:AN$101,LTA!J$105:AN$105)</f>
        <v>108.28</v>
      </c>
      <c r="U52" s="37">
        <f>SUMPRODUCT(LTA!J52:AN52,LTA!J$102:AN$102,LTA!J$105:AN$105)</f>
        <v>600.425476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167.19</v>
      </c>
      <c r="Z52" s="34">
        <f>IEX!P52</f>
        <v>0</v>
      </c>
      <c r="AA52" s="75">
        <f>STOA!J52</f>
        <v>308.06</v>
      </c>
      <c r="AB52" s="75">
        <f>-STOA!P52</f>
        <v>0</v>
      </c>
      <c r="AC52">
        <f t="shared" si="0"/>
        <v>17.219167066120797</v>
      </c>
      <c r="AD52">
        <f t="shared" si="1"/>
        <v>2032.6816741387363</v>
      </c>
      <c r="AE52">
        <f>'IDT-1'!F52</f>
        <v>0</v>
      </c>
      <c r="AF52" s="24"/>
      <c r="AG52">
        <f t="shared" si="2"/>
        <v>2032.6816741387363</v>
      </c>
      <c r="AI52" s="34">
        <f>PXIL!J52</f>
        <v>0</v>
      </c>
      <c r="AJ52" s="34">
        <f>PXIL!P52</f>
        <v>0</v>
      </c>
      <c r="AK52" s="34">
        <f>RTM_IEX!J52</f>
        <v>53.15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3.76125</v>
      </c>
      <c r="E53">
        <f>GT_NG!T53</f>
        <v>10.07932138284251</v>
      </c>
      <c r="F53">
        <f>GT_Spot!T53</f>
        <v>0</v>
      </c>
      <c r="G53">
        <f>PPCL_NG!T53</f>
        <v>52.633963713378051</v>
      </c>
      <c r="H53">
        <f>PPCL_Spot!T53</f>
        <v>0</v>
      </c>
      <c r="I53">
        <f>Bawana_NG!T53</f>
        <v>69.607280965587279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526.27517105766537</v>
      </c>
      <c r="P53" s="36">
        <v>75.327129082663205</v>
      </c>
      <c r="Q53" s="36">
        <v>26.74</v>
      </c>
      <c r="R53" s="38">
        <v>19.2</v>
      </c>
      <c r="S53" s="38">
        <v>0</v>
      </c>
      <c r="T53" s="37">
        <f>SUMPRODUCT(LTA!J53:AN53,LTA!J$101:AN$101,LTA!J$105:AN$105)</f>
        <v>108.28</v>
      </c>
      <c r="U53" s="37">
        <f>SUMPRODUCT(LTA!J53:AN53,LTA!J$102:AN$102,LTA!J$105:AN$105)</f>
        <v>599.71401800000001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190.38</v>
      </c>
      <c r="Z53" s="34">
        <f>IEX!P53</f>
        <v>0</v>
      </c>
      <c r="AA53" s="75">
        <f>STOA!J53</f>
        <v>308.06</v>
      </c>
      <c r="AB53" s="75">
        <f>-STOA!P53</f>
        <v>0</v>
      </c>
      <c r="AC53">
        <f t="shared" si="0"/>
        <v>17.455520327297943</v>
      </c>
      <c r="AD53">
        <f t="shared" si="1"/>
        <v>2060.5826138748384</v>
      </c>
      <c r="AE53">
        <f>'IDT-1'!F53</f>
        <v>0</v>
      </c>
      <c r="AF53" s="24"/>
      <c r="AG53">
        <f t="shared" si="2"/>
        <v>2060.5826138748384</v>
      </c>
      <c r="AI53" s="34">
        <f>PXIL!J53</f>
        <v>0</v>
      </c>
      <c r="AJ53" s="34">
        <f>PXIL!P53</f>
        <v>0</v>
      </c>
      <c r="AK53" s="34">
        <f>RTM_IEX!J53</f>
        <v>57.98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3.76125</v>
      </c>
      <c r="E54">
        <f>GT_NG!T54</f>
        <v>10.07932138284251</v>
      </c>
      <c r="F54">
        <f>GT_Spot!T54</f>
        <v>0</v>
      </c>
      <c r="G54">
        <f>PPCL_NG!T54</f>
        <v>52.633963713378051</v>
      </c>
      <c r="H54">
        <f>PPCL_Spot!T54</f>
        <v>0</v>
      </c>
      <c r="I54">
        <f>Bawana_NG!T54</f>
        <v>69.607280965587279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527.59375387958744</v>
      </c>
      <c r="P54" s="36">
        <v>75.327129082663205</v>
      </c>
      <c r="Q54" s="36">
        <v>26.74</v>
      </c>
      <c r="R54" s="38">
        <v>19.2</v>
      </c>
      <c r="S54" s="38">
        <v>0</v>
      </c>
      <c r="T54" s="37">
        <f>SUMPRODUCT(LTA!J54:AN54,LTA!J$101:AN$101,LTA!J$105:AN$105)</f>
        <v>108.28</v>
      </c>
      <c r="U54" s="37">
        <f>SUMPRODUCT(LTA!J54:AN54,LTA!J$102:AN$102,LTA!J$105:AN$105)</f>
        <v>598.41779999999994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196.18</v>
      </c>
      <c r="Z54" s="34">
        <f>IEX!P54</f>
        <v>0</v>
      </c>
      <c r="AA54" s="75">
        <f>STOA!J54</f>
        <v>308.06</v>
      </c>
      <c r="AB54" s="75">
        <f>-STOA!P54</f>
        <v>0</v>
      </c>
      <c r="AC54">
        <f t="shared" si="0"/>
        <v>17.504428191802091</v>
      </c>
      <c r="AD54">
        <f t="shared" si="1"/>
        <v>2066.3560708322561</v>
      </c>
      <c r="AE54">
        <f>'IDT-1'!F54</f>
        <v>0</v>
      </c>
      <c r="AF54" s="24"/>
      <c r="AG54">
        <f t="shared" si="2"/>
        <v>2066.3560708322561</v>
      </c>
      <c r="AI54" s="34">
        <f>PXIL!J54</f>
        <v>0</v>
      </c>
      <c r="AJ54" s="34">
        <f>PXIL!P54</f>
        <v>0</v>
      </c>
      <c r="AK54" s="34">
        <f>RTM_IEX!J54</f>
        <v>57.98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3.76125</v>
      </c>
      <c r="E55">
        <f>GT_NG!T55</f>
        <v>10.07932138284251</v>
      </c>
      <c r="F55">
        <f>GT_Spot!T55</f>
        <v>0</v>
      </c>
      <c r="G55">
        <f>PPCL_NG!T55</f>
        <v>52.633963713378051</v>
      </c>
      <c r="H55">
        <f>PPCL_Spot!T55</f>
        <v>0</v>
      </c>
      <c r="I55">
        <f>Bawana_NG!T55</f>
        <v>69.607280965587279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530.11568242535975</v>
      </c>
      <c r="P55" s="36">
        <v>75.327129082663205</v>
      </c>
      <c r="Q55" s="36">
        <v>26.74</v>
      </c>
      <c r="R55" s="38">
        <v>19.2</v>
      </c>
      <c r="S55" s="38">
        <v>0</v>
      </c>
      <c r="T55" s="37">
        <f>SUMPRODUCT(LTA!J55:AN55,LTA!J$101:AN$101,LTA!J$105:AN$105)</f>
        <v>108.28</v>
      </c>
      <c r="U55" s="37">
        <f>SUMPRODUCT(LTA!J55:AN55,LTA!J$102:AN$102,LTA!J$105:AN$105)</f>
        <v>597.07783799999993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115.96</v>
      </c>
      <c r="Z55" s="34">
        <f>IEX!P55</f>
        <v>0</v>
      </c>
      <c r="AA55" s="75">
        <f>STOA!J55</f>
        <v>308.06</v>
      </c>
      <c r="AB55" s="75">
        <f>-STOA!P55</f>
        <v>0</v>
      </c>
      <c r="AC55">
        <f t="shared" si="0"/>
        <v>16.678220710786576</v>
      </c>
      <c r="AD55">
        <f t="shared" si="1"/>
        <v>1968.8242448590445</v>
      </c>
      <c r="AE55">
        <f>'IDT-1'!F55</f>
        <v>0</v>
      </c>
      <c r="AF55" s="24"/>
      <c r="AG55">
        <f t="shared" si="2"/>
        <v>1968.8242448590445</v>
      </c>
      <c r="AI55" s="34">
        <f>PXIL!J55</f>
        <v>0</v>
      </c>
      <c r="AJ55" s="34">
        <f>PXIL!P55</f>
        <v>0</v>
      </c>
      <c r="AK55" s="34">
        <f>RTM_IEX!J55</f>
        <v>38.659999999999997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3.76125</v>
      </c>
      <c r="E56">
        <f>GT_NG!T56</f>
        <v>10.07932138284251</v>
      </c>
      <c r="F56">
        <f>GT_Spot!T56</f>
        <v>0</v>
      </c>
      <c r="G56">
        <f>PPCL_NG!T56</f>
        <v>52.633963713378051</v>
      </c>
      <c r="H56">
        <f>PPCL_Spot!T56</f>
        <v>0</v>
      </c>
      <c r="I56">
        <f>Bawana_NG!T56</f>
        <v>69.607280965587279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531.45473387745221</v>
      </c>
      <c r="P56" s="36">
        <v>75.327129082663205</v>
      </c>
      <c r="Q56" s="36">
        <v>26.74</v>
      </c>
      <c r="R56" s="38">
        <v>18.7</v>
      </c>
      <c r="S56" s="38">
        <v>0</v>
      </c>
      <c r="T56" s="37">
        <f>SUMPRODUCT(LTA!J56:AN56,LTA!J$101:AN$101,LTA!J$105:AN$105)</f>
        <v>108.28</v>
      </c>
      <c r="U56" s="37">
        <f>SUMPRODUCT(LTA!J56:AN56,LTA!J$102:AN$102,LTA!J$105:AN$105)</f>
        <v>594.26124399999992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117.91</v>
      </c>
      <c r="Z56" s="34">
        <f>IEX!P56</f>
        <v>0</v>
      </c>
      <c r="AA56" s="75">
        <f>STOA!J56</f>
        <v>308.06</v>
      </c>
      <c r="AB56" s="75">
        <f>-STOA!P56</f>
        <v>0</v>
      </c>
      <c r="AC56">
        <f t="shared" si="0"/>
        <v>16.759133353384154</v>
      </c>
      <c r="AD56">
        <f t="shared" si="1"/>
        <v>1978.375789668539</v>
      </c>
      <c r="AE56">
        <f>'IDT-1'!F56</f>
        <v>0</v>
      </c>
      <c r="AF56" s="24"/>
      <c r="AG56">
        <f t="shared" si="2"/>
        <v>1978.375789668539</v>
      </c>
      <c r="AI56" s="34">
        <f>PXIL!J56</f>
        <v>0</v>
      </c>
      <c r="AJ56" s="34">
        <f>PXIL!P56</f>
        <v>0</v>
      </c>
      <c r="AK56" s="34">
        <f>RTM_IEX!J56</f>
        <v>48.32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3.76125</v>
      </c>
      <c r="E57">
        <f>GT_NG!T57</f>
        <v>10.07932138284251</v>
      </c>
      <c r="F57">
        <f>GT_Spot!T57</f>
        <v>0</v>
      </c>
      <c r="G57">
        <f>PPCL_NG!T57</f>
        <v>52.633963713378051</v>
      </c>
      <c r="H57">
        <f>PPCL_Spot!T57</f>
        <v>0</v>
      </c>
      <c r="I57">
        <f>Bawana_NG!T57</f>
        <v>69.607280965587279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537.34296053543824</v>
      </c>
      <c r="P57" s="36">
        <v>75.327129082663205</v>
      </c>
      <c r="Q57" s="36">
        <v>26.74</v>
      </c>
      <c r="R57" s="38">
        <v>18.7</v>
      </c>
      <c r="S57" s="38">
        <v>0</v>
      </c>
      <c r="T57" s="37">
        <f>SUMPRODUCT(LTA!J57:AN57,LTA!J$101:AN$101,LTA!J$105:AN$105)</f>
        <v>108.28</v>
      </c>
      <c r="U57" s="37">
        <f>SUMPRODUCT(LTA!J57:AN57,LTA!J$102:AN$102,LTA!J$105:AN$105)</f>
        <v>592.45823399999995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169.12</v>
      </c>
      <c r="Z57" s="34">
        <f>IEX!P57</f>
        <v>0</v>
      </c>
      <c r="AA57" s="75">
        <f>STOA!J57</f>
        <v>308.06</v>
      </c>
      <c r="AB57" s="75">
        <f>-STOA!P57</f>
        <v>0</v>
      </c>
      <c r="AC57">
        <f t="shared" si="0"/>
        <v>17.183041173311235</v>
      </c>
      <c r="AD57">
        <f t="shared" si="1"/>
        <v>2028.4170985065978</v>
      </c>
      <c r="AE57">
        <f>'IDT-1'!F57</f>
        <v>0</v>
      </c>
      <c r="AF57" s="24"/>
      <c r="AG57">
        <f t="shared" si="2"/>
        <v>2028.4170985065978</v>
      </c>
      <c r="AI57" s="34">
        <f>PXIL!J57</f>
        <v>0</v>
      </c>
      <c r="AJ57" s="34">
        <f>PXIL!P57</f>
        <v>0</v>
      </c>
      <c r="AK57" s="34">
        <f>RTM_IEX!J57</f>
        <v>43.49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3.76125</v>
      </c>
      <c r="E58">
        <f>GT_NG!T58</f>
        <v>10.07932138284251</v>
      </c>
      <c r="F58">
        <f>GT_Spot!T58</f>
        <v>0</v>
      </c>
      <c r="G58">
        <f>PPCL_NG!T58</f>
        <v>52.633963713378051</v>
      </c>
      <c r="H58">
        <f>PPCL_Spot!T58</f>
        <v>0</v>
      </c>
      <c r="I58">
        <f>Bawana_NG!T58</f>
        <v>69.607280965587279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536.03357505219094</v>
      </c>
      <c r="P58" s="36">
        <v>75.327129082663205</v>
      </c>
      <c r="Q58" s="36">
        <v>26.74</v>
      </c>
      <c r="R58" s="38">
        <v>19.2</v>
      </c>
      <c r="S58" s="38">
        <v>0</v>
      </c>
      <c r="T58" s="37">
        <f>SUMPRODUCT(LTA!J58:AN58,LTA!J$101:AN$101,LTA!J$105:AN$105)</f>
        <v>108.14</v>
      </c>
      <c r="U58" s="37">
        <f>SUMPRODUCT(LTA!J58:AN58,LTA!J$102:AN$102,LTA!J$105:AN$105)</f>
        <v>588.70602399999996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254.16</v>
      </c>
      <c r="Z58" s="34">
        <f>IEX!P58</f>
        <v>0</v>
      </c>
      <c r="AA58" s="75">
        <f>STOA!J58</f>
        <v>308.06</v>
      </c>
      <c r="AB58" s="75">
        <f>-STOA!P58</f>
        <v>0</v>
      </c>
      <c r="AC58">
        <f t="shared" si="0"/>
        <v>17.857883771251959</v>
      </c>
      <c r="AD58">
        <f t="shared" si="1"/>
        <v>2108.0806604254099</v>
      </c>
      <c r="AE58">
        <f>'IDT-1'!F58</f>
        <v>0</v>
      </c>
      <c r="AF58" s="24"/>
      <c r="AG58">
        <f t="shared" si="2"/>
        <v>2108.0806604254099</v>
      </c>
      <c r="AI58" s="34">
        <f>PXIL!J58</f>
        <v>0</v>
      </c>
      <c r="AJ58" s="34">
        <f>PXIL!P58</f>
        <v>0</v>
      </c>
      <c r="AK58" s="34">
        <f>RTM_IEX!J58</f>
        <v>43.49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3.76125</v>
      </c>
      <c r="E59">
        <f>GT_NG!T59</f>
        <v>10.07932138284251</v>
      </c>
      <c r="F59">
        <f>GT_Spot!T59</f>
        <v>0</v>
      </c>
      <c r="G59">
        <f>PPCL_NG!T59</f>
        <v>52.633963713378051</v>
      </c>
      <c r="H59">
        <f>PPCL_Spot!T59</f>
        <v>0</v>
      </c>
      <c r="I59">
        <f>Bawana_NG!T59</f>
        <v>69.607280965587279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537.67358142454509</v>
      </c>
      <c r="P59" s="36">
        <v>75.327129082663205</v>
      </c>
      <c r="Q59" s="36">
        <v>26.74</v>
      </c>
      <c r="R59" s="38">
        <v>19.2</v>
      </c>
      <c r="S59" s="38">
        <v>0</v>
      </c>
      <c r="T59" s="37">
        <f>SUMPRODUCT(LTA!J59:AN59,LTA!J$101:AN$101,LTA!J$105:AN$105)</f>
        <v>105.66</v>
      </c>
      <c r="U59" s="37">
        <f>SUMPRODUCT(LTA!J59:AN59,LTA!J$102:AN$102,LTA!J$105:AN$105)</f>
        <v>584.77803799999992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300.55</v>
      </c>
      <c r="Z59" s="34">
        <f>IEX!P59</f>
        <v>0</v>
      </c>
      <c r="AA59" s="75">
        <f>STOA!J59</f>
        <v>308.06</v>
      </c>
      <c r="AB59" s="75">
        <f>-STOA!P59</f>
        <v>0</v>
      </c>
      <c r="AC59">
        <f t="shared" si="0"/>
        <v>18.045136742379732</v>
      </c>
      <c r="AD59">
        <f t="shared" si="1"/>
        <v>2130.185427826636</v>
      </c>
      <c r="AE59">
        <f>'IDT-1'!F59</f>
        <v>0</v>
      </c>
      <c r="AF59" s="24"/>
      <c r="AG59">
        <f t="shared" si="2"/>
        <v>2130.185427826636</v>
      </c>
      <c r="AI59" s="34">
        <f>PXIL!J59</f>
        <v>0</v>
      </c>
      <c r="AJ59" s="34">
        <f>PXIL!P59</f>
        <v>0</v>
      </c>
      <c r="AK59" s="34">
        <f>RTM_IEX!J59</f>
        <v>24.16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3.76125</v>
      </c>
      <c r="E60">
        <f>GT_NG!T60</f>
        <v>10.07932138284251</v>
      </c>
      <c r="F60">
        <f>GT_Spot!T60</f>
        <v>0</v>
      </c>
      <c r="G60">
        <f>PPCL_NG!T60</f>
        <v>52.633963713378051</v>
      </c>
      <c r="H60">
        <f>PPCL_Spot!T60</f>
        <v>0</v>
      </c>
      <c r="I60">
        <f>Bawana_NG!T60</f>
        <v>69.607280965587279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545.96963856732225</v>
      </c>
      <c r="P60" s="36">
        <v>75.327129082663205</v>
      </c>
      <c r="Q60" s="36">
        <v>26.74</v>
      </c>
      <c r="R60" s="38">
        <v>19.2</v>
      </c>
      <c r="S60" s="38">
        <v>0</v>
      </c>
      <c r="T60" s="37">
        <f>SUMPRODUCT(LTA!J60:AN60,LTA!J$101:AN$101,LTA!J$105:AN$105)</f>
        <v>105.34</v>
      </c>
      <c r="U60" s="37">
        <f>SUMPRODUCT(LTA!J60:AN60,LTA!J$102:AN$102,LTA!J$105:AN$105)</f>
        <v>579.96351399999992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344.04</v>
      </c>
      <c r="Z60" s="34">
        <f>IEX!P60</f>
        <v>0</v>
      </c>
      <c r="AA60" s="75">
        <f>STOA!J60</f>
        <v>308.06</v>
      </c>
      <c r="AB60" s="75">
        <f>-STOA!P60</f>
        <v>0</v>
      </c>
      <c r="AC60">
        <f t="shared" si="0"/>
        <v>18.396437620779064</v>
      </c>
      <c r="AD60">
        <f t="shared" si="1"/>
        <v>2171.6556600910139</v>
      </c>
      <c r="AE60">
        <f>'IDT-1'!F60</f>
        <v>0</v>
      </c>
      <c r="AF60" s="24"/>
      <c r="AG60">
        <f t="shared" si="2"/>
        <v>2171.6556600910139</v>
      </c>
      <c r="AI60" s="34">
        <f>PXIL!J60</f>
        <v>0</v>
      </c>
      <c r="AJ60" s="34">
        <f>PXIL!P60</f>
        <v>0</v>
      </c>
      <c r="AK60" s="34">
        <f>RTM_IEX!J60</f>
        <v>19.329999999999998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3.76125</v>
      </c>
      <c r="E61">
        <f>GT_NG!T61</f>
        <v>10.07932138284251</v>
      </c>
      <c r="F61">
        <f>GT_Spot!T61</f>
        <v>0</v>
      </c>
      <c r="G61">
        <f>PPCL_NG!T61</f>
        <v>52.633963713378051</v>
      </c>
      <c r="H61">
        <f>PPCL_Spot!T61</f>
        <v>0</v>
      </c>
      <c r="I61">
        <f>Bawana_NG!T61</f>
        <v>69.607280965587279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546.34945951468137</v>
      </c>
      <c r="P61" s="36">
        <v>75.327129082663205</v>
      </c>
      <c r="Q61" s="36">
        <v>26.74</v>
      </c>
      <c r="R61" s="38">
        <v>19.2</v>
      </c>
      <c r="S61" s="38">
        <v>0</v>
      </c>
      <c r="T61" s="37">
        <f>SUMPRODUCT(LTA!J61:AN61,LTA!J$101:AN$101,LTA!J$105:AN$105)</f>
        <v>93.8</v>
      </c>
      <c r="U61" s="37">
        <f>SUMPRODUCT(LTA!J61:AN61,LTA!J$102:AN$102,LTA!J$105:AN$105)</f>
        <v>574.65194399999984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393.33</v>
      </c>
      <c r="Z61" s="34">
        <f>IEX!P61</f>
        <v>0</v>
      </c>
      <c r="AA61" s="75">
        <f>STOA!J61</f>
        <v>308.06</v>
      </c>
      <c r="AB61" s="75">
        <f>-STOA!P61</f>
        <v>0</v>
      </c>
      <c r="AC61">
        <f t="shared" si="0"/>
        <v>18.509738928736876</v>
      </c>
      <c r="AD61">
        <f t="shared" si="1"/>
        <v>2185.0306097304151</v>
      </c>
      <c r="AE61">
        <f>'IDT-1'!F61</f>
        <v>0</v>
      </c>
      <c r="AF61" s="24"/>
      <c r="AG61">
        <f t="shared" si="2"/>
        <v>2185.0306097304151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3.76125</v>
      </c>
      <c r="E62">
        <f>GT_NG!T62</f>
        <v>10.07932138284251</v>
      </c>
      <c r="F62">
        <f>GT_Spot!T62</f>
        <v>0</v>
      </c>
      <c r="G62">
        <f>PPCL_NG!T62</f>
        <v>52.633963713378051</v>
      </c>
      <c r="H62">
        <f>PPCL_Spot!T62</f>
        <v>0</v>
      </c>
      <c r="I62">
        <f>Bawana_NG!T62</f>
        <v>69.607280965587279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548.14983925925458</v>
      </c>
      <c r="P62" s="36">
        <v>75.327129082663205</v>
      </c>
      <c r="Q62" s="36">
        <v>26.74</v>
      </c>
      <c r="R62" s="38">
        <v>19.2</v>
      </c>
      <c r="S62" s="38">
        <v>0</v>
      </c>
      <c r="T62" s="37">
        <f>SUMPRODUCT(LTA!J62:AN62,LTA!J$101:AN$101,LTA!J$105:AN$105)</f>
        <v>88.32</v>
      </c>
      <c r="U62" s="37">
        <f>SUMPRODUCT(LTA!J62:AN62,LTA!J$102:AN$102,LTA!J$105:AN$105)</f>
        <v>569.01875599999994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429.08</v>
      </c>
      <c r="Z62" s="34">
        <f>IEX!P62</f>
        <v>0</v>
      </c>
      <c r="AA62" s="75">
        <f>STOA!J62</f>
        <v>308.06</v>
      </c>
      <c r="AB62" s="75">
        <f>-STOA!P62</f>
        <v>0</v>
      </c>
      <c r="AC62">
        <f t="shared" si="0"/>
        <v>18.731811339391292</v>
      </c>
      <c r="AD62">
        <f t="shared" si="1"/>
        <v>2211.2457290643342</v>
      </c>
      <c r="AE62">
        <f>'IDT-1'!F62</f>
        <v>0</v>
      </c>
      <c r="AF62" s="24"/>
      <c r="AG62">
        <f t="shared" si="2"/>
        <v>2211.2457290643342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3.76125</v>
      </c>
      <c r="E63">
        <f>GT_NG!T63</f>
        <v>10.07932138284251</v>
      </c>
      <c r="F63">
        <f>GT_Spot!T63</f>
        <v>0</v>
      </c>
      <c r="G63">
        <f>PPCL_NG!T63</f>
        <v>52.633963713378051</v>
      </c>
      <c r="H63">
        <f>PPCL_Spot!T63</f>
        <v>0</v>
      </c>
      <c r="I63">
        <f>Bawana_NG!T63</f>
        <v>69.607280965587279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599.36036793454605</v>
      </c>
      <c r="P63" s="36">
        <v>75.327129082663205</v>
      </c>
      <c r="Q63" s="36">
        <v>26.74</v>
      </c>
      <c r="R63" s="38">
        <v>19.2</v>
      </c>
      <c r="S63" s="38">
        <v>0</v>
      </c>
      <c r="T63" s="37">
        <f>SUMPRODUCT(LTA!J63:AN63,LTA!J$101:AN$101,LTA!J$105:AN$105)</f>
        <v>82.77</v>
      </c>
      <c r="U63" s="37">
        <f>SUMPRODUCT(LTA!J63:AN63,LTA!J$102:AN$102,LTA!J$105:AN$105)</f>
        <v>562.39731799999993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409.75</v>
      </c>
      <c r="Z63" s="34">
        <f>IEX!P63</f>
        <v>0</v>
      </c>
      <c r="AA63" s="75">
        <f>STOA!J63</f>
        <v>308.06</v>
      </c>
      <c r="AB63" s="75">
        <f>-STOA!P63</f>
        <v>0</v>
      </c>
      <c r="AC63">
        <f t="shared" si="0"/>
        <v>18.89736770106374</v>
      </c>
      <c r="AD63">
        <f t="shared" si="1"/>
        <v>2230.7892633779534</v>
      </c>
      <c r="AE63">
        <f>'IDT-1'!F63</f>
        <v>0</v>
      </c>
      <c r="AF63" s="24"/>
      <c r="AG63">
        <f t="shared" si="2"/>
        <v>2230.7892633779534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3.76125</v>
      </c>
      <c r="E64">
        <f>GT_NG!T64</f>
        <v>10.07932138284251</v>
      </c>
      <c r="F64">
        <f>GT_Spot!T64</f>
        <v>0</v>
      </c>
      <c r="G64">
        <f>PPCL_NG!T64</f>
        <v>52.633963713378051</v>
      </c>
      <c r="H64">
        <f>PPCL_Spot!T64</f>
        <v>0</v>
      </c>
      <c r="I64">
        <f>Bawana_NG!T64</f>
        <v>69.607280965587279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599.40643511580254</v>
      </c>
      <c r="P64" s="36">
        <v>75.327129082663205</v>
      </c>
      <c r="Q64" s="36">
        <v>26.74</v>
      </c>
      <c r="R64" s="38">
        <v>19.2</v>
      </c>
      <c r="S64" s="38">
        <v>0</v>
      </c>
      <c r="T64" s="37">
        <f>SUMPRODUCT(LTA!J64:AN64,LTA!J$101:AN$101,LTA!J$105:AN$105)</f>
        <v>77.11</v>
      </c>
      <c r="U64" s="37">
        <f>SUMPRODUCT(LTA!J64:AN64,LTA!J$102:AN$102,LTA!J$105:AN$105)</f>
        <v>555.82851399999993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423.28</v>
      </c>
      <c r="Z64" s="34">
        <f>IEX!P64</f>
        <v>0</v>
      </c>
      <c r="AA64" s="75">
        <f>STOA!J64</f>
        <v>308.06</v>
      </c>
      <c r="AB64" s="75">
        <f>-STOA!P64</f>
        <v>0</v>
      </c>
      <c r="AC64">
        <f t="shared" si="0"/>
        <v>19.071056711786301</v>
      </c>
      <c r="AD64">
        <f t="shared" si="1"/>
        <v>2251.2928375484876</v>
      </c>
      <c r="AE64">
        <f>'IDT-1'!F64</f>
        <v>0</v>
      </c>
      <c r="AF64" s="24"/>
      <c r="AG64">
        <f t="shared" si="2"/>
        <v>2251.2928375484876</v>
      </c>
      <c r="AI64" s="34">
        <f>PXIL!J64</f>
        <v>0</v>
      </c>
      <c r="AJ64" s="34">
        <f>PXIL!P64</f>
        <v>0</v>
      </c>
      <c r="AK64" s="34">
        <f>RTM_IEX!J64</f>
        <v>19.329999999999998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3.76125</v>
      </c>
      <c r="E65">
        <f>GT_NG!T65</f>
        <v>10.07932138284251</v>
      </c>
      <c r="F65">
        <f>GT_Spot!T65</f>
        <v>0</v>
      </c>
      <c r="G65">
        <f>PPCL_NG!T65</f>
        <v>52.633963713378051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600.35012477929195</v>
      </c>
      <c r="P65" s="36">
        <v>75.327129082663205</v>
      </c>
      <c r="Q65" s="36">
        <v>26.74</v>
      </c>
      <c r="R65" s="38">
        <v>19.2</v>
      </c>
      <c r="S65" s="38">
        <v>0</v>
      </c>
      <c r="T65" s="37">
        <f>SUMPRODUCT(LTA!J65:AN65,LTA!J$101:AN$101,LTA!J$105:AN$105)</f>
        <v>71.349999999999994</v>
      </c>
      <c r="U65" s="37">
        <f>SUMPRODUCT(LTA!J65:AN65,LTA!J$102:AN$102,LTA!J$105:AN$105)</f>
        <v>548.75291799999991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433.91</v>
      </c>
      <c r="Z65" s="34">
        <f>IEX!P65</f>
        <v>0</v>
      </c>
      <c r="AA65" s="75">
        <f>STOA!J65</f>
        <v>308.06</v>
      </c>
      <c r="AB65" s="75">
        <f>-STOA!P65</f>
        <v>0</v>
      </c>
      <c r="AC65">
        <f t="shared" si="0"/>
        <v>19.019884698559608</v>
      </c>
      <c r="AD65">
        <f t="shared" si="1"/>
        <v>2245.2521032252034</v>
      </c>
      <c r="AE65">
        <f>'IDT-1'!F65</f>
        <v>0</v>
      </c>
      <c r="AF65" s="24"/>
      <c r="AG65">
        <f t="shared" si="2"/>
        <v>2245.2521032252034</v>
      </c>
      <c r="AI65" s="34">
        <f>PXIL!J65</f>
        <v>0</v>
      </c>
      <c r="AJ65" s="34">
        <f>PXIL!P65</f>
        <v>0</v>
      </c>
      <c r="AK65" s="34">
        <f>RTM_IEX!J65</f>
        <v>14.5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3.76125</v>
      </c>
      <c r="E66">
        <f>GT_NG!T66</f>
        <v>10.07932138284251</v>
      </c>
      <c r="F66">
        <f>GT_Spot!T66</f>
        <v>0</v>
      </c>
      <c r="G66">
        <f>PPCL_NG!T66</f>
        <v>52.633963713378051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602.32462487588521</v>
      </c>
      <c r="P66" s="36">
        <v>75.327129082663205</v>
      </c>
      <c r="Q66" s="36">
        <v>26.74</v>
      </c>
      <c r="R66" s="38">
        <v>19.2</v>
      </c>
      <c r="S66" s="38">
        <v>0</v>
      </c>
      <c r="T66" s="37">
        <f>SUMPRODUCT(LTA!J66:AN66,LTA!J$101:AN$101,LTA!J$105:AN$105)</f>
        <v>65.53</v>
      </c>
      <c r="U66" s="37">
        <f>SUMPRODUCT(LTA!J66:AN66,LTA!J$102:AN$102,LTA!J$105:AN$105)</f>
        <v>541.41417999999999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426.18</v>
      </c>
      <c r="Z66" s="34">
        <f>IEX!P66</f>
        <v>0</v>
      </c>
      <c r="AA66" s="75">
        <f>STOA!J66</f>
        <v>308.06</v>
      </c>
      <c r="AB66" s="75">
        <f>-STOA!P66</f>
        <v>0</v>
      </c>
      <c r="AC66">
        <f t="shared" si="0"/>
        <v>18.861005100170992</v>
      </c>
      <c r="AD66">
        <f t="shared" si="1"/>
        <v>2226.4967449201854</v>
      </c>
      <c r="AE66">
        <f>'IDT-1'!F66</f>
        <v>0</v>
      </c>
      <c r="AF66" s="24"/>
      <c r="AG66">
        <f t="shared" si="2"/>
        <v>2226.4967449201854</v>
      </c>
      <c r="AI66" s="34">
        <f>PXIL!J66</f>
        <v>0</v>
      </c>
      <c r="AJ66" s="34">
        <f>PXIL!P66</f>
        <v>0</v>
      </c>
      <c r="AK66" s="34">
        <f>RTM_IEX!J66</f>
        <v>14.5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3.76125</v>
      </c>
      <c r="E67">
        <f>GT_NG!T67</f>
        <v>10.07932138284251</v>
      </c>
      <c r="F67">
        <f>GT_Spot!T67</f>
        <v>0</v>
      </c>
      <c r="G67">
        <f>PPCL_NG!T67</f>
        <v>52.633963713378051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602.32462487588521</v>
      </c>
      <c r="P67" s="36">
        <v>75.327129082663205</v>
      </c>
      <c r="Q67" s="36">
        <v>26.74</v>
      </c>
      <c r="R67" s="38">
        <v>19.2</v>
      </c>
      <c r="S67" s="38">
        <v>0</v>
      </c>
      <c r="T67" s="37">
        <f>SUMPRODUCT(LTA!J67:AN67,LTA!J$101:AN$101,LTA!J$105:AN$105)</f>
        <v>59.6</v>
      </c>
      <c r="U67" s="37">
        <f>SUMPRODUCT(LTA!J67:AN67,LTA!J$102:AN$102,LTA!J$105:AN$105)</f>
        <v>533.85449199999994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410.72</v>
      </c>
      <c r="Z67" s="34">
        <f>IEX!P67</f>
        <v>0</v>
      </c>
      <c r="AA67" s="75">
        <f>STOA!J67</f>
        <v>308.06</v>
      </c>
      <c r="AB67" s="75">
        <f>-STOA!P67</f>
        <v>0</v>
      </c>
      <c r="AC67">
        <f t="shared" si="0"/>
        <v>18.617827720970993</v>
      </c>
      <c r="AD67">
        <f t="shared" si="1"/>
        <v>2197.7902342993852</v>
      </c>
      <c r="AE67">
        <f>'IDT-1'!F67</f>
        <v>0</v>
      </c>
      <c r="AF67" s="24"/>
      <c r="AG67">
        <f t="shared" si="2"/>
        <v>2197.7902342993852</v>
      </c>
      <c r="AI67" s="34">
        <f>PXIL!J67</f>
        <v>0</v>
      </c>
      <c r="AJ67" s="34">
        <f>PXIL!P67</f>
        <v>0</v>
      </c>
      <c r="AK67" s="34">
        <f>RTM_IEX!J67</f>
        <v>14.5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3.76125</v>
      </c>
      <c r="E68">
        <f>GT_NG!T68</f>
        <v>10.07932138284251</v>
      </c>
      <c r="F68">
        <f>GT_Spot!T68</f>
        <v>0</v>
      </c>
      <c r="G68">
        <f>PPCL_NG!T68</f>
        <v>52.633963713378051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602.32521070714847</v>
      </c>
      <c r="P68" s="36">
        <v>75.327129082663205</v>
      </c>
      <c r="Q68" s="36">
        <v>26.74</v>
      </c>
      <c r="R68" s="38">
        <v>19.2</v>
      </c>
      <c r="S68" s="38">
        <v>0</v>
      </c>
      <c r="T68" s="37">
        <f>SUMPRODUCT(LTA!J68:AN68,LTA!J$101:AN$101,LTA!J$105:AN$105)</f>
        <v>51.75</v>
      </c>
      <c r="U68" s="37">
        <f>SUMPRODUCT(LTA!J68:AN68,LTA!J$102:AN$102,LTA!J$105:AN$105)</f>
        <v>525.365726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407.82</v>
      </c>
      <c r="Z68" s="34">
        <f>IEX!P68</f>
        <v>0</v>
      </c>
      <c r="AA68" s="75">
        <f>STOA!J68</f>
        <v>308.06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18.415571007553602</v>
      </c>
      <c r="AD68">
        <f t="shared" ref="AD68:AD98" si="4">SUM(B68:AB68,AI68:AV68)-AC68</f>
        <v>2173.9143108440658</v>
      </c>
      <c r="AE68">
        <f>'IDT-1'!F68</f>
        <v>0</v>
      </c>
      <c r="AF68" s="24"/>
      <c r="AG68">
        <f t="shared" ref="AG68:AG98" si="5">SUM(AD68:AF68)</f>
        <v>2173.9143108440658</v>
      </c>
      <c r="AI68" s="34">
        <f>PXIL!J68</f>
        <v>0</v>
      </c>
      <c r="AJ68" s="34">
        <f>PXIL!P68</f>
        <v>0</v>
      </c>
      <c r="AK68" s="34">
        <f>RTM_IEX!J68</f>
        <v>9.66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3.76125</v>
      </c>
      <c r="E69">
        <f>GT_NG!T69</f>
        <v>10.07932138284251</v>
      </c>
      <c r="F69">
        <f>GT_Spot!T69</f>
        <v>0</v>
      </c>
      <c r="G69">
        <f>PPCL_NG!T69</f>
        <v>52.633963713378051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599.5001444580779</v>
      </c>
      <c r="P69" s="36">
        <v>75.327129082663205</v>
      </c>
      <c r="Q69" s="36">
        <v>26.74</v>
      </c>
      <c r="R69" s="38">
        <v>19.2</v>
      </c>
      <c r="S69" s="38">
        <v>0</v>
      </c>
      <c r="T69" s="37">
        <f>SUMPRODUCT(LTA!J69:AN69,LTA!J$101:AN$101,LTA!J$105:AN$105)</f>
        <v>45.92</v>
      </c>
      <c r="U69" s="37">
        <f>SUMPRODUCT(LTA!J69:AN69,LTA!J$102:AN$102,LTA!J$105:AN$105)</f>
        <v>516.46762799999999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392.36</v>
      </c>
      <c r="Z69" s="34">
        <f>IEX!P69</f>
        <v>0</v>
      </c>
      <c r="AA69" s="75">
        <f>STOA!J69</f>
        <v>308.06</v>
      </c>
      <c r="AB69" s="75">
        <f>-STOA!P69</f>
        <v>0</v>
      </c>
      <c r="AC69">
        <f t="shared" si="3"/>
        <v>18.057116427861413</v>
      </c>
      <c r="AD69">
        <f t="shared" si="4"/>
        <v>2131.5996011746879</v>
      </c>
      <c r="AE69">
        <f>'IDT-1'!F69</f>
        <v>0</v>
      </c>
      <c r="AF69" s="24"/>
      <c r="AG69">
        <f t="shared" si="5"/>
        <v>2131.5996011746879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3.76125</v>
      </c>
      <c r="E70">
        <f>GT_NG!T70</f>
        <v>10.07932138284251</v>
      </c>
      <c r="F70">
        <f>GT_Spot!T70</f>
        <v>0</v>
      </c>
      <c r="G70">
        <f>PPCL_NG!T70</f>
        <v>52.633963713378051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599.5000940212492</v>
      </c>
      <c r="P70" s="36">
        <v>75.327129082663205</v>
      </c>
      <c r="Q70" s="36">
        <v>26.74</v>
      </c>
      <c r="R70" s="38">
        <v>19.2</v>
      </c>
      <c r="S70" s="38">
        <v>0</v>
      </c>
      <c r="T70" s="37">
        <f>SUMPRODUCT(LTA!J70:AN70,LTA!J$101:AN$101,LTA!J$105:AN$105)</f>
        <v>38.18</v>
      </c>
      <c r="U70" s="37">
        <f>SUMPRODUCT(LTA!J70:AN70,LTA!J$102:AN$102,LTA!J$105:AN$105)</f>
        <v>507.69622800000002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384.63</v>
      </c>
      <c r="Z70" s="34">
        <f>IEX!P70</f>
        <v>0</v>
      </c>
      <c r="AA70" s="75">
        <f>STOA!J70</f>
        <v>308.06</v>
      </c>
      <c r="AB70" s="75">
        <f>-STOA!P70</f>
        <v>0</v>
      </c>
      <c r="AC70">
        <f t="shared" si="3"/>
        <v>17.85348824419205</v>
      </c>
      <c r="AD70">
        <f t="shared" si="4"/>
        <v>2107.561778921528</v>
      </c>
      <c r="AE70">
        <f>'IDT-1'!F70</f>
        <v>0</v>
      </c>
      <c r="AF70" s="24"/>
      <c r="AG70">
        <f t="shared" si="5"/>
        <v>2107.561778921528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3.76125</v>
      </c>
      <c r="E71">
        <f>GT_NG!T71</f>
        <v>10.07932138284251</v>
      </c>
      <c r="F71">
        <f>GT_Spot!T71</f>
        <v>0</v>
      </c>
      <c r="G71">
        <f>PPCL_NG!T71</f>
        <v>52.633963713378051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599.49999879727761</v>
      </c>
      <c r="P71" s="36">
        <v>75.327129082663205</v>
      </c>
      <c r="Q71" s="36">
        <v>26.74</v>
      </c>
      <c r="R71" s="38">
        <v>17.13</v>
      </c>
      <c r="S71" s="38">
        <v>0</v>
      </c>
      <c r="T71" s="37">
        <f>SUMPRODUCT(LTA!J71:AN71,LTA!J$101:AN$101,LTA!J$105:AN$105)</f>
        <v>30.89</v>
      </c>
      <c r="U71" s="37">
        <f>SUMPRODUCT(LTA!J71:AN71,LTA!J$102:AN$102,LTA!J$105:AN$105)</f>
        <v>499.60898600000002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316.98</v>
      </c>
      <c r="Z71" s="34">
        <f>IEX!P71</f>
        <v>0</v>
      </c>
      <c r="AA71" s="75">
        <f>STOA!J71</f>
        <v>364.69000000000005</v>
      </c>
      <c r="AB71" s="75">
        <f>-STOA!P71</f>
        <v>0</v>
      </c>
      <c r="AC71">
        <f t="shared" si="3"/>
        <v>17.857878611510689</v>
      </c>
      <c r="AD71">
        <f t="shared" si="4"/>
        <v>2108.0800513302379</v>
      </c>
      <c r="AE71">
        <f>'IDT-1'!F71</f>
        <v>0</v>
      </c>
      <c r="AF71" s="24"/>
      <c r="AG71">
        <f t="shared" si="5"/>
        <v>2108.0800513302379</v>
      </c>
      <c r="AI71" s="34">
        <f>PXIL!J71</f>
        <v>0</v>
      </c>
      <c r="AJ71" s="34">
        <f>PXIL!P71</f>
        <v>0</v>
      </c>
      <c r="AK71" s="34">
        <f>RTM_IEX!J71</f>
        <v>28.99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3.76125</v>
      </c>
      <c r="E72">
        <f>GT_NG!T72</f>
        <v>10.07932138284251</v>
      </c>
      <c r="F72">
        <f>GT_Spot!T72</f>
        <v>0</v>
      </c>
      <c r="G72">
        <f>PPCL_NG!T72</f>
        <v>52.633963713378051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696.14053341181261</v>
      </c>
      <c r="P72" s="36">
        <v>75.327129082663205</v>
      </c>
      <c r="Q72" s="36">
        <v>26.74</v>
      </c>
      <c r="R72" s="38">
        <v>13.12</v>
      </c>
      <c r="S72" s="38">
        <v>0</v>
      </c>
      <c r="T72" s="37">
        <f>SUMPRODUCT(LTA!J72:AN72,LTA!J$101:AN$101,LTA!J$105:AN$105)</f>
        <v>25.02</v>
      </c>
      <c r="U72" s="37">
        <f>SUMPRODUCT(LTA!J72:AN72,LTA!J$102:AN$102,LTA!J$105:AN$105)</f>
        <v>491.45158399999997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192.31</v>
      </c>
      <c r="Z72" s="34">
        <f>IEX!P72</f>
        <v>0</v>
      </c>
      <c r="AA72" s="75">
        <f>STOA!J72</f>
        <v>364.69000000000005</v>
      </c>
      <c r="AB72" s="75">
        <f>-STOA!P72</f>
        <v>0</v>
      </c>
      <c r="AC72">
        <f t="shared" si="3"/>
        <v>17.454704925472782</v>
      </c>
      <c r="AD72">
        <f t="shared" si="4"/>
        <v>2060.4863576308107</v>
      </c>
      <c r="AE72">
        <f>'IDT-1'!F72</f>
        <v>0</v>
      </c>
      <c r="AF72" s="24"/>
      <c r="AG72">
        <f t="shared" si="5"/>
        <v>2060.4863576308107</v>
      </c>
      <c r="AI72" s="34">
        <f>PXIL!J72</f>
        <v>0</v>
      </c>
      <c r="AJ72" s="34">
        <f>PXIL!P72</f>
        <v>0</v>
      </c>
      <c r="AK72" s="34">
        <f>RTM_IEX!J72</f>
        <v>27.06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3.76125</v>
      </c>
      <c r="E73">
        <f>GT_NG!T73</f>
        <v>10.07932138284251</v>
      </c>
      <c r="F73">
        <f>GT_Spot!T73</f>
        <v>0</v>
      </c>
      <c r="G73">
        <f>PPCL_NG!T73</f>
        <v>52.633963713378051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711.87433290703075</v>
      </c>
      <c r="P73" s="36">
        <v>75.327129082663205</v>
      </c>
      <c r="Q73" s="36">
        <v>26.74</v>
      </c>
      <c r="R73" s="38">
        <v>8.8699999999999992</v>
      </c>
      <c r="S73" s="38">
        <v>0</v>
      </c>
      <c r="T73" s="37">
        <f>SUMPRODUCT(LTA!J73:AN73,LTA!J$101:AN$101,LTA!J$105:AN$105)</f>
        <v>18.899999999999999</v>
      </c>
      <c r="U73" s="37">
        <f>SUMPRODUCT(LTA!J73:AN73,LTA!J$102:AN$102,LTA!J$105:AN$105)</f>
        <v>483.53783199999998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143.99</v>
      </c>
      <c r="Z73" s="34">
        <f>IEX!P73</f>
        <v>0</v>
      </c>
      <c r="AA73" s="75">
        <f>STOA!J73</f>
        <v>364.69000000000005</v>
      </c>
      <c r="AB73" s="75">
        <f>-STOA!P73</f>
        <v>0</v>
      </c>
      <c r="AC73">
        <f t="shared" si="3"/>
        <v>17.157261324432614</v>
      </c>
      <c r="AD73">
        <f t="shared" si="4"/>
        <v>2025.3738487270691</v>
      </c>
      <c r="AE73">
        <f>'IDT-1'!F73</f>
        <v>0</v>
      </c>
      <c r="AF73" s="24"/>
      <c r="AG73">
        <f t="shared" si="5"/>
        <v>2025.3738487270691</v>
      </c>
      <c r="AI73" s="34">
        <f>PXIL!J73</f>
        <v>0</v>
      </c>
      <c r="AJ73" s="34">
        <f>PXIL!P73</f>
        <v>0</v>
      </c>
      <c r="AK73" s="34">
        <f>RTM_IEX!J73</f>
        <v>42.52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3.76125</v>
      </c>
      <c r="E74">
        <f>GT_NG!T74</f>
        <v>10.07932138284251</v>
      </c>
      <c r="F74">
        <f>GT_Spot!T74</f>
        <v>0</v>
      </c>
      <c r="G74">
        <f>PPCL_NG!T74</f>
        <v>52.633963713378051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715.96142202770864</v>
      </c>
      <c r="P74" s="36">
        <v>75.327129082663205</v>
      </c>
      <c r="Q74" s="36">
        <v>26.74</v>
      </c>
      <c r="R74" s="38">
        <v>5.4</v>
      </c>
      <c r="S74" s="38">
        <v>0</v>
      </c>
      <c r="T74" s="37">
        <f>SUMPRODUCT(LTA!J74:AN74,LTA!J$101:AN$101,LTA!J$105:AN$105)</f>
        <v>12.96</v>
      </c>
      <c r="U74" s="37">
        <f>SUMPRODUCT(LTA!J74:AN74,LTA!J$102:AN$102,LTA!J$105:AN$105)</f>
        <v>476.40375999999998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122.73</v>
      </c>
      <c r="Z74" s="34">
        <f>IEX!P74</f>
        <v>0</v>
      </c>
      <c r="AA74" s="75">
        <f>STOA!J74</f>
        <v>364.69000000000005</v>
      </c>
      <c r="AB74" s="75">
        <f>-STOA!P74</f>
        <v>0</v>
      </c>
      <c r="AC74">
        <f t="shared" si="3"/>
        <v>16.78474666824631</v>
      </c>
      <c r="AD74">
        <f t="shared" si="4"/>
        <v>1981.3993805039336</v>
      </c>
      <c r="AE74">
        <f>'IDT-1'!F74</f>
        <v>0</v>
      </c>
      <c r="AF74" s="24"/>
      <c r="AG74">
        <f t="shared" si="5"/>
        <v>1981.3993805039336</v>
      </c>
      <c r="AI74" s="34">
        <f>PXIL!J74</f>
        <v>0</v>
      </c>
      <c r="AJ74" s="34">
        <f>PXIL!P74</f>
        <v>0</v>
      </c>
      <c r="AK74" s="34">
        <f>RTM_IEX!J74</f>
        <v>31.89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3.76125</v>
      </c>
      <c r="E75">
        <f>GT_NG!T75</f>
        <v>10.175928297055059</v>
      </c>
      <c r="F75">
        <f>GT_Spot!T75</f>
        <v>0</v>
      </c>
      <c r="G75">
        <f>PPCL_NG!T75</f>
        <v>52.633963713378051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691.84656291004876</v>
      </c>
      <c r="P75" s="36">
        <v>75.327129082663205</v>
      </c>
      <c r="Q75" s="36">
        <v>26.74</v>
      </c>
      <c r="R75" s="38">
        <v>0</v>
      </c>
      <c r="S75" s="38">
        <v>0</v>
      </c>
      <c r="T75" s="37">
        <f>SUMPRODUCT(LTA!J75:AN75,LTA!J$101:AN$101,LTA!J$105:AN$105)</f>
        <v>7.12</v>
      </c>
      <c r="U75" s="37">
        <f>SUMPRODUCT(LTA!J75:AN75,LTA!J$102:AN$102,LTA!J$105:AN$105)</f>
        <v>470.11895400000003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482.59</v>
      </c>
      <c r="AB75" s="75">
        <f>-STOA!P75</f>
        <v>0</v>
      </c>
      <c r="AC75">
        <f t="shared" si="3"/>
        <v>16.573796979337349</v>
      </c>
      <c r="AD75">
        <f t="shared" si="4"/>
        <v>1956.4972719893949</v>
      </c>
      <c r="AE75">
        <f>'IDT-1'!F75</f>
        <v>0</v>
      </c>
      <c r="AF75" s="24"/>
      <c r="AG75">
        <f t="shared" si="5"/>
        <v>1956.4972719893949</v>
      </c>
      <c r="AI75" s="34">
        <f>PXIL!J75</f>
        <v>0</v>
      </c>
      <c r="AJ75" s="34">
        <f>PXIL!P75</f>
        <v>0</v>
      </c>
      <c r="AK75" s="34">
        <f>RTM_IEX!J75</f>
        <v>53.15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3.76125</v>
      </c>
      <c r="E76">
        <f>GT_NG!T76</f>
        <v>10.175928297055059</v>
      </c>
      <c r="F76">
        <f>GT_Spot!T76</f>
        <v>0</v>
      </c>
      <c r="G76">
        <f>PPCL_NG!T76</f>
        <v>52.633963713378051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657.41808030448362</v>
      </c>
      <c r="P76" s="36">
        <v>75.327129082663205</v>
      </c>
      <c r="Q76" s="36">
        <v>26.74</v>
      </c>
      <c r="R76" s="38">
        <v>0</v>
      </c>
      <c r="S76" s="38">
        <v>0</v>
      </c>
      <c r="T76" s="37">
        <f>SUMPRODUCT(LTA!J76:AN76,LTA!J$101:AN$101,LTA!J$105:AN$105)</f>
        <v>4.42</v>
      </c>
      <c r="U76" s="37">
        <f>SUMPRODUCT(LTA!J76:AN76,LTA!J$102:AN$102,LTA!J$105:AN$105)</f>
        <v>465.37944399999998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482.59</v>
      </c>
      <c r="AB76" s="75">
        <f>-STOA!P76</f>
        <v>0</v>
      </c>
      <c r="AC76">
        <f t="shared" si="3"/>
        <v>16.230253841450601</v>
      </c>
      <c r="AD76">
        <f t="shared" si="4"/>
        <v>1915.9428225217164</v>
      </c>
      <c r="AE76">
        <f>'IDT-1'!F76</f>
        <v>0</v>
      </c>
      <c r="AF76" s="24"/>
      <c r="AG76">
        <f t="shared" si="5"/>
        <v>1915.9428225217164</v>
      </c>
      <c r="AI76" s="34">
        <f>PXIL!J76</f>
        <v>0</v>
      </c>
      <c r="AJ76" s="34">
        <f>PXIL!P76</f>
        <v>0</v>
      </c>
      <c r="AK76" s="34">
        <f>RTM_IEX!J76</f>
        <v>54.12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3.76125</v>
      </c>
      <c r="E77">
        <f>GT_NG!T77</f>
        <v>10.175928297055059</v>
      </c>
      <c r="F77">
        <f>GT_Spot!T77</f>
        <v>0</v>
      </c>
      <c r="G77">
        <f>PPCL_NG!T77</f>
        <v>52.633963713378051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643.13415314241149</v>
      </c>
      <c r="P77" s="36">
        <v>75.327129082663205</v>
      </c>
      <c r="Q77" s="36">
        <v>26.74</v>
      </c>
      <c r="R77" s="38">
        <v>0</v>
      </c>
      <c r="S77" s="38">
        <v>0</v>
      </c>
      <c r="T77" s="37">
        <f>SUMPRODUCT(LTA!J77:AN77,LTA!J$101:AN$101,LTA!J$105:AN$105)</f>
        <v>1.87</v>
      </c>
      <c r="U77" s="37">
        <f>SUMPRODUCT(LTA!J77:AN77,LTA!J$102:AN$102,LTA!J$105:AN$105)</f>
        <v>461.97919999999999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492.91999999999996</v>
      </c>
      <c r="AB77" s="75">
        <f>-STOA!P77</f>
        <v>0</v>
      </c>
      <c r="AC77">
        <f t="shared" si="3"/>
        <v>15.952178803689199</v>
      </c>
      <c r="AD77">
        <f t="shared" si="4"/>
        <v>1883.1167263974062</v>
      </c>
      <c r="AE77">
        <f>'IDT-1'!F77</f>
        <v>0</v>
      </c>
      <c r="AF77" s="24"/>
      <c r="AG77">
        <f t="shared" si="5"/>
        <v>1883.1167263974062</v>
      </c>
      <c r="AI77" s="34">
        <f>PXIL!J77</f>
        <v>0</v>
      </c>
      <c r="AJ77" s="34">
        <f>PXIL!P77</f>
        <v>0</v>
      </c>
      <c r="AK77" s="34">
        <f>RTM_IEX!J77</f>
        <v>30.92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3.76125</v>
      </c>
      <c r="E78">
        <f>GT_NG!T78</f>
        <v>10.175928297055059</v>
      </c>
      <c r="F78">
        <f>GT_Spot!T78</f>
        <v>0</v>
      </c>
      <c r="G78">
        <f>PPCL_NG!T78</f>
        <v>52.633963713378051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707.66005042488291</v>
      </c>
      <c r="P78" s="36">
        <v>75.327129082663205</v>
      </c>
      <c r="Q78" s="36">
        <v>26.74</v>
      </c>
      <c r="R78" s="38">
        <v>0</v>
      </c>
      <c r="S78" s="38">
        <v>0</v>
      </c>
      <c r="T78" s="37">
        <f>SUMPRODUCT(LTA!J78:AN78,LTA!J$101:AN$101,LTA!J$105:AN$105)</f>
        <v>0.43</v>
      </c>
      <c r="U78" s="37">
        <f>SUMPRODUCT(LTA!J78:AN78,LTA!J$102:AN$102,LTA!J$105:AN$105)</f>
        <v>460.12745999999999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492.91999999999996</v>
      </c>
      <c r="AB78" s="75">
        <f>-STOA!P78</f>
        <v>0</v>
      </c>
      <c r="AC78">
        <f t="shared" si="3"/>
        <v>16.571077507032186</v>
      </c>
      <c r="AD78">
        <f t="shared" si="4"/>
        <v>1869.8119849765342</v>
      </c>
      <c r="AE78">
        <f>'IDT-1'!F78</f>
        <v>0</v>
      </c>
      <c r="AF78" s="24"/>
      <c r="AG78">
        <f t="shared" si="5"/>
        <v>1869.8119849765342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-43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3.76125</v>
      </c>
      <c r="E79">
        <f>GT_NG!T79</f>
        <v>10.49556038497361</v>
      </c>
      <c r="F79">
        <f>GT_Spot!T79</f>
        <v>0</v>
      </c>
      <c r="G79">
        <f>PPCL_NG!T79</f>
        <v>52.633963713378051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754.38210167201316</v>
      </c>
      <c r="P79" s="36">
        <v>75.327129082663205</v>
      </c>
      <c r="Q79" s="36">
        <v>26.74</v>
      </c>
      <c r="R79" s="38">
        <v>0</v>
      </c>
      <c r="S79" s="38">
        <v>0</v>
      </c>
      <c r="T79" s="37">
        <f>SUMPRODUCT(LTA!J79:AN79,LTA!J$101:AN$101,LTA!J$105:AN$105)</f>
        <v>0.15</v>
      </c>
      <c r="U79" s="37">
        <f>SUMPRODUCT(LTA!J79:AN79,LTA!J$102:AN$102,LTA!J$105:AN$105)</f>
        <v>460.03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686.19999999999993</v>
      </c>
      <c r="AB79" s="75">
        <f>-STOA!P79</f>
        <v>0</v>
      </c>
      <c r="AC79">
        <f t="shared" si="3"/>
        <v>20.518032944321302</v>
      </c>
      <c r="AD79">
        <f t="shared" si="4"/>
        <v>1877.8092528742939</v>
      </c>
      <c r="AE79">
        <f>'IDT-1'!F79</f>
        <v>0</v>
      </c>
      <c r="AF79" s="24"/>
      <c r="AG79">
        <f t="shared" si="5"/>
        <v>1877.8092528742939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-271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3.76125</v>
      </c>
      <c r="E80">
        <f>GT_NG!T80</f>
        <v>10.49556038497361</v>
      </c>
      <c r="F80">
        <f>GT_Spot!T80</f>
        <v>0</v>
      </c>
      <c r="G80">
        <f>PPCL_NG!T80</f>
        <v>52.633963713378051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753.53597291661424</v>
      </c>
      <c r="P80" s="36">
        <v>75.327129082663205</v>
      </c>
      <c r="Q80" s="36">
        <v>26.74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460.03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686.19999999999993</v>
      </c>
      <c r="AB80" s="75">
        <f>-STOA!P80</f>
        <v>0</v>
      </c>
      <c r="AC80">
        <f t="shared" si="3"/>
        <v>20.416482727802173</v>
      </c>
      <c r="AD80">
        <f t="shared" si="4"/>
        <v>1887.9146743354142</v>
      </c>
      <c r="AE80">
        <f>'IDT-1'!F80</f>
        <v>0</v>
      </c>
      <c r="AF80" s="24"/>
      <c r="AG80">
        <f t="shared" si="5"/>
        <v>1887.9146743354142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-260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3.76125</v>
      </c>
      <c r="E81">
        <f>GT_NG!T81</f>
        <v>10.49556038497361</v>
      </c>
      <c r="F81">
        <f>GT_Spot!T81</f>
        <v>0</v>
      </c>
      <c r="G81">
        <f>PPCL_NG!T81</f>
        <v>52.633963713378051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753.53597291661424</v>
      </c>
      <c r="P81" s="36">
        <v>75.327129082663205</v>
      </c>
      <c r="Q81" s="36">
        <v>26.74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460.03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686.19999999999993</v>
      </c>
      <c r="AB81" s="75">
        <f>-STOA!P81</f>
        <v>0</v>
      </c>
      <c r="AC81">
        <f t="shared" si="3"/>
        <v>20.408011570077285</v>
      </c>
      <c r="AD81">
        <f t="shared" si="4"/>
        <v>1888.9231454931391</v>
      </c>
      <c r="AE81">
        <f>'IDT-1'!F81</f>
        <v>0</v>
      </c>
      <c r="AF81" s="24"/>
      <c r="AG81">
        <f t="shared" si="5"/>
        <v>1888.9231454931391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-259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3.76125</v>
      </c>
      <c r="E82">
        <f>GT_NG!T82</f>
        <v>10.49556038497361</v>
      </c>
      <c r="F82">
        <f>GT_Spot!T82</f>
        <v>0</v>
      </c>
      <c r="G82">
        <f>PPCL_NG!T82</f>
        <v>55.912000000000006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753.53597291661424</v>
      </c>
      <c r="P82" s="36">
        <v>75.327129082663205</v>
      </c>
      <c r="Q82" s="36">
        <v>26.74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460.03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686.19999999999993</v>
      </c>
      <c r="AB82" s="75">
        <f>-STOA!P82</f>
        <v>0</v>
      </c>
      <c r="AC82">
        <f t="shared" si="3"/>
        <v>20.35083549763602</v>
      </c>
      <c r="AD82">
        <f t="shared" si="4"/>
        <v>1902.2583578522022</v>
      </c>
      <c r="AE82">
        <f>'IDT-1'!F82</f>
        <v>0</v>
      </c>
      <c r="AF82" s="24"/>
      <c r="AG82">
        <f t="shared" si="5"/>
        <v>1902.2583578522022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-249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3.76125</v>
      </c>
      <c r="E83">
        <f>GT_NG!T83</f>
        <v>10.49556038497361</v>
      </c>
      <c r="F83">
        <f>GT_Spot!T83</f>
        <v>0</v>
      </c>
      <c r="G83">
        <f>PPCL_NG!T83</f>
        <v>56.06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753.33834436174391</v>
      </c>
      <c r="P83" s="36">
        <v>75.327129082663205</v>
      </c>
      <c r="Q83" s="36">
        <v>26.74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460.03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686.19999999999993</v>
      </c>
      <c r="AB83" s="75">
        <f>-STOA!P83</f>
        <v>0</v>
      </c>
      <c r="AC83">
        <f t="shared" si="3"/>
        <v>20.596082191796885</v>
      </c>
      <c r="AD83">
        <f t="shared" si="4"/>
        <v>1872.9634826031706</v>
      </c>
      <c r="AE83">
        <f>'IDT-1'!F83</f>
        <v>0</v>
      </c>
      <c r="AF83" s="24"/>
      <c r="AG83">
        <f t="shared" si="5"/>
        <v>1872.9634826031706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-278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3.76125</v>
      </c>
      <c r="E84">
        <f>GT_NG!T84</f>
        <v>10.49556038497361</v>
      </c>
      <c r="F84">
        <f>GT_Spot!T84</f>
        <v>0</v>
      </c>
      <c r="G84">
        <f>PPCL_NG!T84</f>
        <v>56.06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753.33834436174391</v>
      </c>
      <c r="P84" s="36">
        <v>75.327129082663205</v>
      </c>
      <c r="Q84" s="36">
        <v>26.74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460.03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686.19999999999993</v>
      </c>
      <c r="AB84" s="75">
        <f>-STOA!P84</f>
        <v>0</v>
      </c>
      <c r="AC84">
        <f t="shared" si="3"/>
        <v>20.545255245447553</v>
      </c>
      <c r="AD84">
        <f t="shared" si="4"/>
        <v>1879.01430954952</v>
      </c>
      <c r="AE84">
        <f>'IDT-1'!F84</f>
        <v>0</v>
      </c>
      <c r="AF84" s="24"/>
      <c r="AG84">
        <f t="shared" si="5"/>
        <v>1879.01430954952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-272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3.76125</v>
      </c>
      <c r="E85">
        <f>GT_NG!T85</f>
        <v>10.49556038497361</v>
      </c>
      <c r="F85">
        <f>GT_Spot!T85</f>
        <v>0</v>
      </c>
      <c r="G85">
        <f>PPCL_NG!T85</f>
        <v>56.06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748.28434028185359</v>
      </c>
      <c r="P85" s="36">
        <v>75.327129082663205</v>
      </c>
      <c r="Q85" s="36">
        <v>26.74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459.94999999999993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686.19999999999993</v>
      </c>
      <c r="AB85" s="75">
        <f>-STOA!P85</f>
        <v>0</v>
      </c>
      <c r="AC85">
        <f t="shared" si="3"/>
        <v>20.536014242076035</v>
      </c>
      <c r="AD85">
        <f t="shared" si="4"/>
        <v>1869.8895464730015</v>
      </c>
      <c r="AE85">
        <f>'IDT-1'!F85</f>
        <v>0</v>
      </c>
      <c r="AF85" s="24"/>
      <c r="AG85">
        <f t="shared" si="5"/>
        <v>1869.8895464730015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-276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3.76125</v>
      </c>
      <c r="E86">
        <f>GT_NG!T86</f>
        <v>10.49556038497361</v>
      </c>
      <c r="F86">
        <f>GT_Spot!T86</f>
        <v>0</v>
      </c>
      <c r="G86">
        <f>PPCL_NG!T86</f>
        <v>56.06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30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746.99064363957712</v>
      </c>
      <c r="P86" s="36">
        <v>75.327129082663205</v>
      </c>
      <c r="Q86" s="36">
        <v>26.74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459.94999999999993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686.19999999999993</v>
      </c>
      <c r="AB86" s="75">
        <f>-STOA!P86</f>
        <v>0</v>
      </c>
      <c r="AC86">
        <f t="shared" si="3"/>
        <v>20.491262559381354</v>
      </c>
      <c r="AD86">
        <f t="shared" si="4"/>
        <v>1872.6406015134196</v>
      </c>
      <c r="AE86">
        <f>'IDT-1'!F86</f>
        <v>0</v>
      </c>
      <c r="AF86" s="24"/>
      <c r="AG86">
        <f t="shared" si="5"/>
        <v>1872.6406015134196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-272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3.76125</v>
      </c>
      <c r="E87">
        <f>GT_NG!T87</f>
        <v>10.818795180722891</v>
      </c>
      <c r="F87">
        <f>GT_Spot!T87</f>
        <v>0</v>
      </c>
      <c r="G87">
        <f>PPCL_NG!T87</f>
        <v>56.06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747.00656246813105</v>
      </c>
      <c r="P87" s="36">
        <v>75.327129082663205</v>
      </c>
      <c r="Q87" s="36">
        <v>26.74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459.94999999999993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669.09</v>
      </c>
      <c r="AB87" s="75">
        <f>-STOA!P87</f>
        <v>0</v>
      </c>
      <c r="AC87">
        <f t="shared" si="3"/>
        <v>20.257204714851721</v>
      </c>
      <c r="AD87">
        <f t="shared" si="4"/>
        <v>1867.1038129822525</v>
      </c>
      <c r="AE87">
        <f>'IDT-1'!F87</f>
        <v>0</v>
      </c>
      <c r="AF87" s="24"/>
      <c r="AG87">
        <f t="shared" si="5"/>
        <v>1867.1038129822525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-261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3.76125</v>
      </c>
      <c r="E88">
        <f>GT_NG!T88</f>
        <v>10.818795180722891</v>
      </c>
      <c r="F88">
        <f>GT_Spot!T88</f>
        <v>0</v>
      </c>
      <c r="G88">
        <f>PPCL_NG!T88</f>
        <v>56.06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30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747.00656246813105</v>
      </c>
      <c r="P88" s="36">
        <v>75.327129082663205</v>
      </c>
      <c r="Q88" s="36">
        <v>26.74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459.94999999999993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669.09</v>
      </c>
      <c r="AB88" s="75">
        <f>-STOA!P88</f>
        <v>0</v>
      </c>
      <c r="AC88">
        <f t="shared" si="3"/>
        <v>19.774348724533045</v>
      </c>
      <c r="AD88">
        <f t="shared" si="4"/>
        <v>1924.5866689725713</v>
      </c>
      <c r="AE88">
        <f>'IDT-1'!F88</f>
        <v>0</v>
      </c>
      <c r="AF88" s="24"/>
      <c r="AG88">
        <f t="shared" si="5"/>
        <v>1924.5866689725713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-204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3.76125</v>
      </c>
      <c r="E89">
        <f>GT_NG!T89</f>
        <v>10.818795180722891</v>
      </c>
      <c r="F89">
        <f>GT_Spot!T89</f>
        <v>0</v>
      </c>
      <c r="G89">
        <f>PPCL_NG!T89</f>
        <v>56.06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30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747.12437703201897</v>
      </c>
      <c r="P89" s="36">
        <v>75.327129082663205</v>
      </c>
      <c r="Q89" s="36">
        <v>26.74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459.94999999999993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669.09</v>
      </c>
      <c r="AB89" s="75">
        <f>-STOA!P89</f>
        <v>0</v>
      </c>
      <c r="AC89">
        <f t="shared" si="3"/>
        <v>19.300953534275919</v>
      </c>
      <c r="AD89">
        <f t="shared" si="4"/>
        <v>1981.1778787267165</v>
      </c>
      <c r="AE89">
        <f>'IDT-1'!F89</f>
        <v>0</v>
      </c>
      <c r="AF89" s="24"/>
      <c r="AG89">
        <f t="shared" si="5"/>
        <v>1981.1778787267165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-148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3.76125</v>
      </c>
      <c r="E90">
        <f>GT_NG!T90</f>
        <v>10.818795180722891</v>
      </c>
      <c r="F90">
        <f>GT_Spot!T90</f>
        <v>0</v>
      </c>
      <c r="G90">
        <f>PPCL_NG!T90</f>
        <v>56.06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30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750.84916492989316</v>
      </c>
      <c r="P90" s="36">
        <v>75.327129082663205</v>
      </c>
      <c r="Q90" s="36">
        <v>26.74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459.94999999999993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669.09</v>
      </c>
      <c r="AB90" s="75">
        <f>-STOA!P90</f>
        <v>0</v>
      </c>
      <c r="AC90">
        <f t="shared" si="3"/>
        <v>19.145876282670503</v>
      </c>
      <c r="AD90">
        <f t="shared" si="4"/>
        <v>2007.0577438761961</v>
      </c>
      <c r="AE90">
        <f>'IDT-1'!F90</f>
        <v>0</v>
      </c>
      <c r="AF90" s="24"/>
      <c r="AG90">
        <f t="shared" si="5"/>
        <v>2007.0577438761961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-126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3.76125</v>
      </c>
      <c r="E91">
        <f>GT_NG!T91</f>
        <v>10.818795180722891</v>
      </c>
      <c r="F91">
        <f>GT_Spot!T91</f>
        <v>0</v>
      </c>
      <c r="G91">
        <f>PPCL_NG!T91</f>
        <v>56.06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30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750.84916492989316</v>
      </c>
      <c r="P91" s="36">
        <v>75.327129082663205</v>
      </c>
      <c r="Q91" s="36">
        <v>26.74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459.94999999999993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627.82999999999993</v>
      </c>
      <c r="AB91" s="75">
        <f>-STOA!P91</f>
        <v>0</v>
      </c>
      <c r="AC91">
        <f t="shared" si="3"/>
        <v>17.816637986583366</v>
      </c>
      <c r="AD91">
        <f t="shared" si="4"/>
        <v>2083.1269821722831</v>
      </c>
      <c r="AE91">
        <f>'IDT-1'!F91</f>
        <v>0</v>
      </c>
      <c r="AF91" s="24"/>
      <c r="AG91">
        <f t="shared" si="5"/>
        <v>2083.1269821722831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3.76125</v>
      </c>
      <c r="E92">
        <f>GT_NG!T92</f>
        <v>10.818795180722891</v>
      </c>
      <c r="F92">
        <f>GT_Spot!T92</f>
        <v>0</v>
      </c>
      <c r="G92">
        <f>PPCL_NG!T92</f>
        <v>56.06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30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750.84916492989316</v>
      </c>
      <c r="P92" s="36">
        <v>75.327129082663205</v>
      </c>
      <c r="Q92" s="36">
        <v>26.74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459.94999999999993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9.26</v>
      </c>
      <c r="Z92" s="34">
        <f>IEX!P92</f>
        <v>0</v>
      </c>
      <c r="AA92" s="75">
        <f>STOA!J92</f>
        <v>627.82999999999993</v>
      </c>
      <c r="AB92" s="75">
        <f>-STOA!P92</f>
        <v>0</v>
      </c>
      <c r="AC92">
        <f t="shared" si="3"/>
        <v>17.908578409334474</v>
      </c>
      <c r="AD92">
        <f t="shared" si="4"/>
        <v>2114.0650417495317</v>
      </c>
      <c r="AE92">
        <f>'IDT-1'!F92</f>
        <v>0</v>
      </c>
      <c r="AF92" s="24"/>
      <c r="AG92">
        <f t="shared" si="5"/>
        <v>2114.0650417495317</v>
      </c>
      <c r="AI92" s="34">
        <f>PXIL!J92</f>
        <v>0</v>
      </c>
      <c r="AJ92" s="34">
        <f>PXIL!P92</f>
        <v>0</v>
      </c>
      <c r="AK92" s="34">
        <f>RTM_IEX!J92</f>
        <v>11.77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3.76125</v>
      </c>
      <c r="E93">
        <f>GT_NG!T93</f>
        <v>10.818795180722891</v>
      </c>
      <c r="F93">
        <f>GT_Spot!T93</f>
        <v>0</v>
      </c>
      <c r="G93">
        <f>PPCL_NG!T93</f>
        <v>56.06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27.54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750.84916492989316</v>
      </c>
      <c r="P93" s="36">
        <v>75.327129082663205</v>
      </c>
      <c r="Q93" s="36">
        <v>26.74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459.94999999999993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19.03</v>
      </c>
      <c r="Z93" s="34">
        <f>IEX!P93</f>
        <v>0</v>
      </c>
      <c r="AA93" s="75">
        <f>STOA!J93</f>
        <v>627.82999999999993</v>
      </c>
      <c r="AB93" s="75">
        <f>-STOA!P93</f>
        <v>0</v>
      </c>
      <c r="AC93">
        <f t="shared" si="3"/>
        <v>18.375534409334477</v>
      </c>
      <c r="AD93">
        <f t="shared" si="4"/>
        <v>2169.1880857495325</v>
      </c>
      <c r="AE93">
        <f>'IDT-1'!F93</f>
        <v>0</v>
      </c>
      <c r="AF93" s="24"/>
      <c r="AG93">
        <f t="shared" si="5"/>
        <v>2169.1880857495325</v>
      </c>
      <c r="AI93" s="34">
        <f>PXIL!J93</f>
        <v>0</v>
      </c>
      <c r="AJ93" s="34">
        <f>PXIL!P93</f>
        <v>0</v>
      </c>
      <c r="AK93" s="34">
        <f>RTM_IEX!J93</f>
        <v>60.05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3.76125</v>
      </c>
      <c r="E94">
        <f>GT_NG!T94</f>
        <v>10.818795180722891</v>
      </c>
      <c r="F94">
        <f>GT_Spot!T94</f>
        <v>0</v>
      </c>
      <c r="G94">
        <f>PPCL_NG!T94</f>
        <v>56.06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60.31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748.05912179143729</v>
      </c>
      <c r="P94" s="36">
        <v>75.327129082663205</v>
      </c>
      <c r="Q94" s="36">
        <v>26.74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459.94999999999993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51.94</v>
      </c>
      <c r="Z94" s="34">
        <f>IEX!P94</f>
        <v>0</v>
      </c>
      <c r="AA94" s="75">
        <f>STOA!J94</f>
        <v>571.57999999999993</v>
      </c>
      <c r="AB94" s="75">
        <f>-STOA!P94</f>
        <v>0</v>
      </c>
      <c r="AC94">
        <f t="shared" si="3"/>
        <v>18.677682046971448</v>
      </c>
      <c r="AD94">
        <f t="shared" si="4"/>
        <v>2204.8558949734393</v>
      </c>
      <c r="AE94">
        <f>'IDT-1'!F94</f>
        <v>0</v>
      </c>
      <c r="AF94" s="24"/>
      <c r="AG94">
        <f t="shared" si="5"/>
        <v>2204.8558949734393</v>
      </c>
      <c r="AI94" s="34">
        <f>PXIL!J94</f>
        <v>0</v>
      </c>
      <c r="AJ94" s="34">
        <f>PXIL!P94</f>
        <v>0</v>
      </c>
      <c r="AK94" s="34">
        <f>RTM_IEX!J94</f>
        <v>89.38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3.76125</v>
      </c>
      <c r="E95">
        <f>GT_NG!T95</f>
        <v>10.818795180722891</v>
      </c>
      <c r="F95">
        <f>GT_Spot!T95</f>
        <v>0</v>
      </c>
      <c r="G95">
        <f>PPCL_NG!T95</f>
        <v>56.06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60.31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748.05912179143729</v>
      </c>
      <c r="P95" s="36">
        <v>75.327129082663205</v>
      </c>
      <c r="Q95" s="36">
        <v>26.74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459.94999999999993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49.47</v>
      </c>
      <c r="Z95" s="34">
        <f>IEX!P95</f>
        <v>0</v>
      </c>
      <c r="AA95" s="75">
        <f>STOA!J95</f>
        <v>571.57999999999993</v>
      </c>
      <c r="AB95" s="75">
        <f>-STOA!P95</f>
        <v>0</v>
      </c>
      <c r="AC95">
        <f t="shared" si="3"/>
        <v>18.919518046971451</v>
      </c>
      <c r="AD95">
        <f t="shared" si="4"/>
        <v>2233.4040589734391</v>
      </c>
      <c r="AE95">
        <f>'IDT-1'!F95</f>
        <v>0</v>
      </c>
      <c r="AF95" s="24"/>
      <c r="AG95">
        <f t="shared" si="5"/>
        <v>2233.4040589734391</v>
      </c>
      <c r="AI95" s="34">
        <f>PXIL!J95</f>
        <v>0</v>
      </c>
      <c r="AJ95" s="34">
        <f>PXIL!P95</f>
        <v>0</v>
      </c>
      <c r="AK95" s="34">
        <f>RTM_IEX!J95</f>
        <v>120.64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3.76125</v>
      </c>
      <c r="E96">
        <f>GT_NG!T96</f>
        <v>10.818795180722891</v>
      </c>
      <c r="F96">
        <f>GT_Spot!T96</f>
        <v>0</v>
      </c>
      <c r="G96">
        <f>PPCL_NG!T96</f>
        <v>56.06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60.31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748.05912179143729</v>
      </c>
      <c r="P96" s="36">
        <v>75.327129082663205</v>
      </c>
      <c r="Q96" s="36">
        <v>26.74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459.94999999999993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51.32</v>
      </c>
      <c r="Z96" s="34">
        <f>IEX!P96</f>
        <v>0</v>
      </c>
      <c r="AA96" s="75">
        <f>STOA!J96</f>
        <v>571.57999999999993</v>
      </c>
      <c r="AB96" s="75">
        <f>-STOA!P96</f>
        <v>0</v>
      </c>
      <c r="AC96">
        <f t="shared" si="3"/>
        <v>19.332126046971442</v>
      </c>
      <c r="AD96">
        <f t="shared" si="4"/>
        <v>2282.1114509734384</v>
      </c>
      <c r="AE96">
        <f>'IDT-1'!F96</f>
        <v>0</v>
      </c>
      <c r="AF96" s="24"/>
      <c r="AG96">
        <f t="shared" si="5"/>
        <v>2282.1114509734384</v>
      </c>
      <c r="AI96" s="34">
        <f>PXIL!J96</f>
        <v>0</v>
      </c>
      <c r="AJ96" s="34">
        <f>PXIL!P96</f>
        <v>0</v>
      </c>
      <c r="AK96" s="34">
        <f>RTM_IEX!J96</f>
        <v>167.91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3.76125</v>
      </c>
      <c r="E97">
        <f>GT_NG!T97</f>
        <v>10.818795180722891</v>
      </c>
      <c r="F97">
        <f>GT_Spot!T97</f>
        <v>0</v>
      </c>
      <c r="G97">
        <f>PPCL_NG!T97</f>
        <v>56.06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60.31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751.21369355004924</v>
      </c>
      <c r="P97" s="36">
        <v>75.327129082663205</v>
      </c>
      <c r="Q97" s="36">
        <v>26.74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459.94999999999993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52.36</v>
      </c>
      <c r="Z97" s="34">
        <f>IEX!P97</f>
        <v>0</v>
      </c>
      <c r="AA97" s="75">
        <f>STOA!J97</f>
        <v>571.57999999999993</v>
      </c>
      <c r="AB97" s="75">
        <f>-STOA!P97</f>
        <v>0</v>
      </c>
      <c r="AC97">
        <f t="shared" si="3"/>
        <v>18.987764449743786</v>
      </c>
      <c r="AD97">
        <f t="shared" si="4"/>
        <v>2241.4603843292784</v>
      </c>
      <c r="AE97">
        <f>'IDT-1'!F97</f>
        <v>0</v>
      </c>
      <c r="AF97" s="24"/>
      <c r="AG97">
        <f t="shared" si="5"/>
        <v>2241.4603843292784</v>
      </c>
      <c r="AI97" s="34">
        <f>PXIL!J97</f>
        <v>0</v>
      </c>
      <c r="AJ97" s="34">
        <f>PXIL!P97</f>
        <v>0</v>
      </c>
      <c r="AK97" s="34">
        <f>RTM_IEX!J97</f>
        <v>122.72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3.76125</v>
      </c>
      <c r="E98">
        <f>GT_NG!T98</f>
        <v>10.818795180722891</v>
      </c>
      <c r="F98">
        <f>GT_Spot!T98</f>
        <v>0</v>
      </c>
      <c r="G98">
        <f>PPCL_NG!T98</f>
        <v>56.06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60.31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751.21369355004924</v>
      </c>
      <c r="P98" s="36">
        <v>75.327129082663205</v>
      </c>
      <c r="Q98" s="36">
        <v>26.74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459.94999999999993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52.66</v>
      </c>
      <c r="Z98" s="34">
        <f>IEX!P98</f>
        <v>0</v>
      </c>
      <c r="AA98" s="75">
        <f>STOA!J98</f>
        <v>571.57999999999993</v>
      </c>
      <c r="AB98" s="75">
        <f>-STOA!P98</f>
        <v>0</v>
      </c>
      <c r="AC98">
        <f t="shared" si="3"/>
        <v>18.823964449743787</v>
      </c>
      <c r="AD98">
        <f t="shared" si="4"/>
        <v>2222.1241843292787</v>
      </c>
      <c r="AE98">
        <f>'IDT-1'!F98</f>
        <v>0</v>
      </c>
      <c r="AF98" s="24"/>
      <c r="AG98">
        <f t="shared" si="5"/>
        <v>2222.1241843292787</v>
      </c>
      <c r="AI98" s="34">
        <f>PXIL!J98</f>
        <v>0</v>
      </c>
      <c r="AJ98" s="34">
        <f>PXIL!P98</f>
        <v>0</v>
      </c>
      <c r="AK98" s="34">
        <f>RTM_IEX!J98</f>
        <v>102.92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9.1924950000000047E-2</v>
      </c>
      <c r="E99">
        <f t="shared" si="6"/>
        <v>0.25599162851030804</v>
      </c>
      <c r="F99">
        <f t="shared" si="6"/>
        <v>0</v>
      </c>
      <c r="G99">
        <f t="shared" si="6"/>
        <v>1.2866073629188925</v>
      </c>
      <c r="H99">
        <f t="shared" si="6"/>
        <v>0</v>
      </c>
      <c r="I99">
        <f t="shared" si="6"/>
        <v>1.6705747431740912</v>
      </c>
      <c r="J99">
        <f t="shared" si="6"/>
        <v>0</v>
      </c>
      <c r="K99">
        <f t="shared" si="6"/>
        <v>0.75568249999999992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15.022771776242019</v>
      </c>
      <c r="P99" s="36">
        <f t="shared" si="6"/>
        <v>1.6751619486256748</v>
      </c>
      <c r="Q99" s="36">
        <f t="shared" si="6"/>
        <v>0.60693499999999934</v>
      </c>
      <c r="R99" s="38">
        <f>SUM(R3:R98)/4000</f>
        <v>0.21207250000000011</v>
      </c>
      <c r="S99" s="38">
        <f t="shared" si="6"/>
        <v>0</v>
      </c>
      <c r="T99" s="37">
        <f t="shared" si="6"/>
        <v>0.83135749999999997</v>
      </c>
      <c r="U99" s="37">
        <f t="shared" si="6"/>
        <v>11.80397215949999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1.9359324999999996</v>
      </c>
      <c r="Z99" s="34">
        <f t="shared" si="6"/>
        <v>-0.273175</v>
      </c>
      <c r="AA99" s="75">
        <f t="shared" si="6"/>
        <v>10.336652500000005</v>
      </c>
      <c r="AB99" s="75">
        <f t="shared" si="6"/>
        <v>0</v>
      </c>
      <c r="AC99">
        <f t="shared" si="6"/>
        <v>0.40719706922848892</v>
      </c>
      <c r="AD99">
        <f t="shared" si="6"/>
        <v>45.911194999742492</v>
      </c>
      <c r="AE99">
        <f t="shared" si="6"/>
        <v>0</v>
      </c>
      <c r="AG99">
        <f t="shared" si="6"/>
        <v>45.911194999742492</v>
      </c>
      <c r="AI99">
        <f t="shared" si="6"/>
        <v>0</v>
      </c>
      <c r="AJ99">
        <f t="shared" si="6"/>
        <v>0</v>
      </c>
      <c r="AK99">
        <f t="shared" si="6"/>
        <v>0.90692999999999968</v>
      </c>
      <c r="AL99">
        <f t="shared" si="6"/>
        <v>-0.80100000000000005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45439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0.87480000000000002</v>
      </c>
      <c r="E3">
        <f>GT_NG!S3</f>
        <v>2.1054307648564117</v>
      </c>
      <c r="F3">
        <f>GT_Spot!S3</f>
        <v>0</v>
      </c>
      <c r="G3">
        <f>PPCL_NG!S3</f>
        <v>83.63</v>
      </c>
      <c r="H3">
        <f>PPCL_Spot!S3</f>
        <v>0</v>
      </c>
      <c r="I3">
        <f>Bawana_NG!S3</f>
        <v>23.349087926252881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87.920039942336018</v>
      </c>
      <c r="P3" s="36">
        <v>0</v>
      </c>
      <c r="Q3" s="36">
        <v>0</v>
      </c>
      <c r="R3" s="38">
        <v>0</v>
      </c>
      <c r="S3" s="38">
        <v>7.68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-55</v>
      </c>
      <c r="AA3" s="75">
        <f>STOA!K3</f>
        <v>111.81</v>
      </c>
      <c r="AB3" s="75">
        <f>-STOA!Q3</f>
        <v>0</v>
      </c>
      <c r="AC3">
        <f>SUMIF(B3:AB3,"&gt;0")*$AC$2-SUMIF(B3:AB3,"&lt;0")*($AC$2/(1-$AC$2))+SUMIF(AI3:AR3,"&gt;0")*$AC$2-SUMIF(AI3:AR3,"&lt;0")*($AC$2/(1-$AC$2))</f>
        <v>3.4706625963854014</v>
      </c>
      <c r="AD3">
        <f>SUM(B3:AB3,AI3:AV3)-AC3</f>
        <v>218.89869603705989</v>
      </c>
      <c r="AE3">
        <f>'IDT-1'!E3</f>
        <v>0</v>
      </c>
      <c r="AF3" s="24"/>
      <c r="AG3">
        <f>SUM(AD3:AF3)</f>
        <v>218.89869603705989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-40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0.87480000000000002</v>
      </c>
      <c r="E4">
        <f>GT_NG!S4</f>
        <v>2.1054307648564117</v>
      </c>
      <c r="F4">
        <f>GT_Spot!S4</f>
        <v>0</v>
      </c>
      <c r="G4">
        <f>PPCL_NG!S4</f>
        <v>83.63</v>
      </c>
      <c r="H4">
        <f>PPCL_Spot!S4</f>
        <v>0</v>
      </c>
      <c r="I4">
        <f>Bawana_NG!S4</f>
        <v>23.349087926252881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87.920039942336018</v>
      </c>
      <c r="P4" s="36">
        <v>0</v>
      </c>
      <c r="Q4" s="36">
        <v>0</v>
      </c>
      <c r="R4" s="38">
        <v>0</v>
      </c>
      <c r="S4" s="38">
        <v>7.68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-55</v>
      </c>
      <c r="AA4" s="75">
        <f>STOA!K4</f>
        <v>111.81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3.4706625963854014</v>
      </c>
      <c r="AD4">
        <f t="shared" ref="AD4:AD67" si="1">SUM(B4:AB4,AI4:AV4)-AC4</f>
        <v>218.89869603705989</v>
      </c>
      <c r="AE4">
        <f>'IDT-1'!E4</f>
        <v>0</v>
      </c>
      <c r="AF4" s="24"/>
      <c r="AG4">
        <f t="shared" ref="AG4:AG67" si="2">SUM(AD4:AF4)</f>
        <v>218.89869603705989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0.87480000000000002</v>
      </c>
      <c r="E5">
        <f>GT_NG!S5</f>
        <v>2.1054307648564117</v>
      </c>
      <c r="F5">
        <f>GT_Spot!S5</f>
        <v>0</v>
      </c>
      <c r="G5">
        <f>PPCL_NG!S5</f>
        <v>83.63</v>
      </c>
      <c r="H5">
        <f>PPCL_Spot!S5</f>
        <v>0</v>
      </c>
      <c r="I5">
        <f>Bawana_NG!S5</f>
        <v>23.349087926252881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87.920039942336018</v>
      </c>
      <c r="P5" s="36">
        <v>0</v>
      </c>
      <c r="Q5" s="36">
        <v>0</v>
      </c>
      <c r="R5" s="38">
        <v>0</v>
      </c>
      <c r="S5" s="38">
        <v>7.68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-55</v>
      </c>
      <c r="AA5" s="75">
        <f>STOA!K5</f>
        <v>111.81</v>
      </c>
      <c r="AB5" s="75">
        <f>-STOA!Q5</f>
        <v>0</v>
      </c>
      <c r="AC5">
        <f t="shared" si="0"/>
        <v>3.4876049118351795</v>
      </c>
      <c r="AD5">
        <f t="shared" si="1"/>
        <v>216.88175372161012</v>
      </c>
      <c r="AE5">
        <f>'IDT-1'!E5</f>
        <v>0</v>
      </c>
      <c r="AF5" s="24"/>
      <c r="AG5">
        <f t="shared" si="2"/>
        <v>216.88175372161012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-42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0.87480000000000002</v>
      </c>
      <c r="E6">
        <f>GT_NG!S6</f>
        <v>2.1054307648564117</v>
      </c>
      <c r="F6">
        <f>GT_Spot!S6</f>
        <v>0</v>
      </c>
      <c r="G6">
        <f>PPCL_NG!S6</f>
        <v>83.63</v>
      </c>
      <c r="H6">
        <f>PPCL_Spot!S6</f>
        <v>0</v>
      </c>
      <c r="I6">
        <f>Bawana_NG!S6</f>
        <v>23.349087926252881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87.920039942336018</v>
      </c>
      <c r="P6" s="36">
        <v>0</v>
      </c>
      <c r="Q6" s="36">
        <v>0</v>
      </c>
      <c r="R6" s="38">
        <v>0</v>
      </c>
      <c r="S6" s="38">
        <v>7.68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-55</v>
      </c>
      <c r="AA6" s="75">
        <f>STOA!K6</f>
        <v>111.81</v>
      </c>
      <c r="AB6" s="75">
        <f>-STOA!Q6</f>
        <v>0</v>
      </c>
      <c r="AC6">
        <f t="shared" si="0"/>
        <v>3.4876049118351795</v>
      </c>
      <c r="AD6">
        <f t="shared" si="1"/>
        <v>216.88175372161012</v>
      </c>
      <c r="AE6">
        <f>'IDT-1'!E6</f>
        <v>0</v>
      </c>
      <c r="AF6" s="24"/>
      <c r="AG6">
        <f t="shared" si="2"/>
        <v>216.88175372161012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-42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0.60750000000000004</v>
      </c>
      <c r="E7">
        <f>GT_NG!S7</f>
        <v>2.1054307648564117</v>
      </c>
      <c r="F7">
        <f>GT_Spot!S7</f>
        <v>0</v>
      </c>
      <c r="G7">
        <f>PPCL_NG!S7</f>
        <v>83.63</v>
      </c>
      <c r="H7">
        <f>PPCL_Spot!S7</f>
        <v>0</v>
      </c>
      <c r="I7">
        <f>Bawana_NG!S7</f>
        <v>23.349087926252881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87.920039942336018</v>
      </c>
      <c r="P7" s="36">
        <v>0</v>
      </c>
      <c r="Q7" s="36">
        <v>0</v>
      </c>
      <c r="R7" s="38">
        <v>0</v>
      </c>
      <c r="S7" s="38">
        <v>7.68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-60</v>
      </c>
      <c r="AA7" s="75">
        <f>STOA!K7</f>
        <v>111.81</v>
      </c>
      <c r="AB7" s="75">
        <f>-STOA!Q7</f>
        <v>0</v>
      </c>
      <c r="AC7">
        <f t="shared" si="0"/>
        <v>3.4853595918351798</v>
      </c>
      <c r="AD7">
        <f t="shared" si="1"/>
        <v>216.61669904161013</v>
      </c>
      <c r="AE7">
        <f>'IDT-1'!E7</f>
        <v>0</v>
      </c>
      <c r="AF7" s="24"/>
      <c r="AG7">
        <f t="shared" si="2"/>
        <v>216.61669904161013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-37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0.60750000000000004</v>
      </c>
      <c r="E8">
        <f>GT_NG!S8</f>
        <v>2.1054307648564117</v>
      </c>
      <c r="F8">
        <f>GT_Spot!S8</f>
        <v>0</v>
      </c>
      <c r="G8">
        <f>PPCL_NG!S8</f>
        <v>83.63</v>
      </c>
      <c r="H8">
        <f>PPCL_Spot!S8</f>
        <v>0</v>
      </c>
      <c r="I8">
        <f>Bawana_NG!S8</f>
        <v>23.349087926252881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88.160039942336013</v>
      </c>
      <c r="P8" s="36">
        <v>0</v>
      </c>
      <c r="Q8" s="36">
        <v>0</v>
      </c>
      <c r="R8" s="38">
        <v>0</v>
      </c>
      <c r="S8" s="38">
        <v>7.68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-54.59</v>
      </c>
      <c r="AA8" s="75">
        <f>STOA!K8</f>
        <v>111.81</v>
      </c>
      <c r="AB8" s="75">
        <f>-STOA!Q8</f>
        <v>0</v>
      </c>
      <c r="AC8">
        <f t="shared" si="0"/>
        <v>3.4839024171679753</v>
      </c>
      <c r="AD8">
        <f t="shared" si="1"/>
        <v>217.26815621627733</v>
      </c>
      <c r="AE8">
        <f>'IDT-1'!E8</f>
        <v>0</v>
      </c>
      <c r="AF8" s="24"/>
      <c r="AG8">
        <f t="shared" si="2"/>
        <v>217.26815621627733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-42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0.60750000000000004</v>
      </c>
      <c r="E9">
        <f>GT_NG!S9</f>
        <v>2.1054307648564117</v>
      </c>
      <c r="F9">
        <f>GT_Spot!S9</f>
        <v>0</v>
      </c>
      <c r="G9">
        <f>PPCL_NG!S9</f>
        <v>83.63</v>
      </c>
      <c r="H9">
        <f>PPCL_Spot!S9</f>
        <v>0</v>
      </c>
      <c r="I9">
        <f>Bawana_NG!S9</f>
        <v>23.349087926252881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88.98954557814308</v>
      </c>
      <c r="P9" s="36">
        <v>0</v>
      </c>
      <c r="Q9" s="36">
        <v>0</v>
      </c>
      <c r="R9" s="38">
        <v>0</v>
      </c>
      <c r="S9" s="38">
        <v>7.68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-60</v>
      </c>
      <c r="AA9" s="75">
        <f>STOA!K9</f>
        <v>111.81</v>
      </c>
      <c r="AB9" s="75">
        <f>-STOA!Q9</f>
        <v>0</v>
      </c>
      <c r="AC9">
        <f t="shared" si="0"/>
        <v>3.4943434391759589</v>
      </c>
      <c r="AD9">
        <f t="shared" si="1"/>
        <v>217.67722083007641</v>
      </c>
      <c r="AE9">
        <f>'IDT-1'!E9</f>
        <v>0</v>
      </c>
      <c r="AF9" s="24"/>
      <c r="AG9">
        <f t="shared" si="2"/>
        <v>217.67722083007641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-37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0.60750000000000004</v>
      </c>
      <c r="E10">
        <f>GT_NG!S10</f>
        <v>2.1054307648564117</v>
      </c>
      <c r="F10">
        <f>GT_Spot!S10</f>
        <v>0</v>
      </c>
      <c r="G10">
        <f>PPCL_NG!S10</f>
        <v>83.63</v>
      </c>
      <c r="H10">
        <f>PPCL_Spot!S10</f>
        <v>0</v>
      </c>
      <c r="I10">
        <f>Bawana_NG!S10</f>
        <v>23.349087926252881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86.79983131146156</v>
      </c>
      <c r="P10" s="36">
        <v>0</v>
      </c>
      <c r="Q10" s="36">
        <v>0</v>
      </c>
      <c r="R10" s="38">
        <v>0</v>
      </c>
      <c r="S10" s="38">
        <v>7.68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-60</v>
      </c>
      <c r="AA10" s="75">
        <f>STOA!K10</f>
        <v>111.81</v>
      </c>
      <c r="AB10" s="75">
        <f>-STOA!Q10</f>
        <v>0</v>
      </c>
      <c r="AC10">
        <f t="shared" si="0"/>
        <v>3.4759498393358346</v>
      </c>
      <c r="AD10">
        <f t="shared" si="1"/>
        <v>215.50590016323503</v>
      </c>
      <c r="AE10">
        <f>'IDT-1'!E10</f>
        <v>0</v>
      </c>
      <c r="AF10" s="24"/>
      <c r="AG10">
        <f t="shared" si="2"/>
        <v>215.50590016323503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-37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0.60750000000000004</v>
      </c>
      <c r="E11">
        <f>GT_NG!S11</f>
        <v>2.1054307648564117</v>
      </c>
      <c r="F11">
        <f>GT_Spot!S11</f>
        <v>0</v>
      </c>
      <c r="G11">
        <f>PPCL_NG!S11</f>
        <v>83.63</v>
      </c>
      <c r="H11">
        <f>PPCL_Spot!S11</f>
        <v>0</v>
      </c>
      <c r="I11">
        <f>Bawana_NG!S11</f>
        <v>23.349087926252881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81.889954551025312</v>
      </c>
      <c r="P11" s="36">
        <v>0</v>
      </c>
      <c r="Q11" s="36">
        <v>0</v>
      </c>
      <c r="R11" s="38">
        <v>0</v>
      </c>
      <c r="S11" s="38">
        <v>0.94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-40</v>
      </c>
      <c r="AA11" s="75">
        <f>STOA!K11</f>
        <v>111.81</v>
      </c>
      <c r="AB11" s="75">
        <f>-STOA!Q11</f>
        <v>0</v>
      </c>
      <c r="AC11">
        <f t="shared" si="0"/>
        <v>3.3780908745481697</v>
      </c>
      <c r="AD11">
        <f t="shared" si="1"/>
        <v>203.95388236758643</v>
      </c>
      <c r="AE11">
        <f>'IDT-1'!E11</f>
        <v>0</v>
      </c>
      <c r="AF11" s="24"/>
      <c r="AG11">
        <f t="shared" si="2"/>
        <v>203.95388236758643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-57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0.60750000000000004</v>
      </c>
      <c r="E12">
        <f>GT_NG!S12</f>
        <v>2.1054307648564117</v>
      </c>
      <c r="F12">
        <f>GT_Spot!S12</f>
        <v>0</v>
      </c>
      <c r="G12">
        <f>PPCL_NG!S12</f>
        <v>83.63</v>
      </c>
      <c r="H12">
        <f>PPCL_Spot!S12</f>
        <v>0</v>
      </c>
      <c r="I12">
        <f>Bawana_NG!S12</f>
        <v>23.349087926252881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81.979974218450621</v>
      </c>
      <c r="P12" s="36">
        <v>0</v>
      </c>
      <c r="Q12" s="36">
        <v>0</v>
      </c>
      <c r="R12" s="38">
        <v>0</v>
      </c>
      <c r="S12" s="38">
        <v>0.94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-40</v>
      </c>
      <c r="AA12" s="75">
        <f>STOA!K12</f>
        <v>111.81</v>
      </c>
      <c r="AB12" s="75">
        <f>-STOA!Q12</f>
        <v>0</v>
      </c>
      <c r="AC12">
        <f t="shared" si="0"/>
        <v>3.3788470397545423</v>
      </c>
      <c r="AD12">
        <f t="shared" si="1"/>
        <v>204.04314586980536</v>
      </c>
      <c r="AE12">
        <f>'IDT-1'!E12</f>
        <v>0</v>
      </c>
      <c r="AF12" s="24"/>
      <c r="AG12">
        <f t="shared" si="2"/>
        <v>204.04314586980536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-57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0.60750000000000004</v>
      </c>
      <c r="E13">
        <f>GT_NG!S13</f>
        <v>2.1054307648564117</v>
      </c>
      <c r="F13">
        <f>GT_Spot!S13</f>
        <v>0</v>
      </c>
      <c r="G13">
        <f>PPCL_NG!S13</f>
        <v>83.63</v>
      </c>
      <c r="H13">
        <f>PPCL_Spot!S13</f>
        <v>0</v>
      </c>
      <c r="I13">
        <f>Bawana_NG!S13</f>
        <v>23.349087926252881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81.979974218450621</v>
      </c>
      <c r="P13" s="36">
        <v>0</v>
      </c>
      <c r="Q13" s="36">
        <v>0</v>
      </c>
      <c r="R13" s="38">
        <v>0</v>
      </c>
      <c r="S13" s="38">
        <v>0.94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-40</v>
      </c>
      <c r="AA13" s="75">
        <f>STOA!K13</f>
        <v>111.81</v>
      </c>
      <c r="AB13" s="75">
        <f>-STOA!Q13</f>
        <v>0</v>
      </c>
      <c r="AC13">
        <f t="shared" si="0"/>
        <v>3.3788470397545423</v>
      </c>
      <c r="AD13">
        <f t="shared" si="1"/>
        <v>204.04314586980536</v>
      </c>
      <c r="AE13">
        <f>'IDT-1'!E13</f>
        <v>0</v>
      </c>
      <c r="AF13" s="24"/>
      <c r="AG13">
        <f t="shared" si="2"/>
        <v>204.04314586980536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-57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0.60750000000000004</v>
      </c>
      <c r="E14">
        <f>GT_NG!S14</f>
        <v>2.1054307648564117</v>
      </c>
      <c r="F14">
        <f>GT_Spot!S14</f>
        <v>0</v>
      </c>
      <c r="G14">
        <f>PPCL_NG!S14</f>
        <v>83.63</v>
      </c>
      <c r="H14">
        <f>PPCL_Spot!S14</f>
        <v>0</v>
      </c>
      <c r="I14">
        <f>Bawana_NG!S14</f>
        <v>23.349087926252881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81.388877563500131</v>
      </c>
      <c r="P14" s="36">
        <v>0</v>
      </c>
      <c r="Q14" s="36">
        <v>0</v>
      </c>
      <c r="R14" s="38">
        <v>0</v>
      </c>
      <c r="S14" s="38">
        <v>0.94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-40</v>
      </c>
      <c r="AA14" s="75">
        <f>STOA!K14</f>
        <v>111.81</v>
      </c>
      <c r="AB14" s="75">
        <f>-STOA!Q14</f>
        <v>0</v>
      </c>
      <c r="AC14">
        <f t="shared" si="0"/>
        <v>3.3738818278529581</v>
      </c>
      <c r="AD14">
        <f t="shared" si="1"/>
        <v>203.45701442675644</v>
      </c>
      <c r="AE14">
        <f>'IDT-1'!E14</f>
        <v>0</v>
      </c>
      <c r="AF14" s="24"/>
      <c r="AG14">
        <f t="shared" si="2"/>
        <v>203.45701442675644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-57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0.60750000000000004</v>
      </c>
      <c r="E15">
        <f>GT_NG!S15</f>
        <v>2.1054307648564117</v>
      </c>
      <c r="F15">
        <f>GT_Spot!S15</f>
        <v>0</v>
      </c>
      <c r="G15">
        <f>PPCL_NG!S15</f>
        <v>83.63</v>
      </c>
      <c r="H15">
        <f>PPCL_Spot!S15</f>
        <v>0</v>
      </c>
      <c r="I15">
        <f>Bawana_NG!S15</f>
        <v>23.349087926252881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60.748853317630278</v>
      </c>
      <c r="P15" s="36">
        <v>0</v>
      </c>
      <c r="Q15" s="36">
        <v>0</v>
      </c>
      <c r="R15" s="38">
        <v>0</v>
      </c>
      <c r="S15" s="38">
        <v>0.94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-40</v>
      </c>
      <c r="AA15" s="75">
        <f>STOA!K15</f>
        <v>111.81</v>
      </c>
      <c r="AB15" s="75">
        <f>-STOA!Q15</f>
        <v>0</v>
      </c>
      <c r="AC15">
        <f t="shared" si="0"/>
        <v>3.2005056241876515</v>
      </c>
      <c r="AD15">
        <f t="shared" si="1"/>
        <v>182.99036638455192</v>
      </c>
      <c r="AE15">
        <f>'IDT-1'!E15</f>
        <v>0</v>
      </c>
      <c r="AF15" s="24"/>
      <c r="AG15">
        <f t="shared" si="2"/>
        <v>182.99036638455192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-57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0.60750000000000004</v>
      </c>
      <c r="E16">
        <f>GT_NG!S16</f>
        <v>2.1054307648564117</v>
      </c>
      <c r="F16">
        <f>GT_Spot!S16</f>
        <v>0</v>
      </c>
      <c r="G16">
        <f>PPCL_NG!S16</f>
        <v>83.63</v>
      </c>
      <c r="H16">
        <f>PPCL_Spot!S16</f>
        <v>0</v>
      </c>
      <c r="I16">
        <f>Bawana_NG!S16</f>
        <v>23.349087926252881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60.748853317630278</v>
      </c>
      <c r="P16" s="36">
        <v>0</v>
      </c>
      <c r="Q16" s="36">
        <v>0</v>
      </c>
      <c r="R16" s="38">
        <v>0</v>
      </c>
      <c r="S16" s="38">
        <v>0.94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-40</v>
      </c>
      <c r="AA16" s="75">
        <f>STOA!K16</f>
        <v>111.81</v>
      </c>
      <c r="AB16" s="75">
        <f>-STOA!Q16</f>
        <v>0</v>
      </c>
      <c r="AC16">
        <f t="shared" si="0"/>
        <v>3.2005056241876515</v>
      </c>
      <c r="AD16">
        <f t="shared" si="1"/>
        <v>182.99036638455192</v>
      </c>
      <c r="AE16">
        <f>'IDT-1'!E16</f>
        <v>0</v>
      </c>
      <c r="AF16" s="24"/>
      <c r="AG16">
        <f t="shared" si="2"/>
        <v>182.99036638455192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-57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0.60750000000000004</v>
      </c>
      <c r="E17">
        <f>GT_NG!S17</f>
        <v>2.1054307648564117</v>
      </c>
      <c r="F17">
        <f>GT_Spot!S17</f>
        <v>0</v>
      </c>
      <c r="G17">
        <f>PPCL_NG!S17</f>
        <v>83.63</v>
      </c>
      <c r="H17">
        <f>PPCL_Spot!S17</f>
        <v>0</v>
      </c>
      <c r="I17">
        <f>Bawana_NG!S17</f>
        <v>23.349087926252881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60.738913032304183</v>
      </c>
      <c r="P17" s="36">
        <v>0</v>
      </c>
      <c r="Q17" s="36">
        <v>0</v>
      </c>
      <c r="R17" s="38">
        <v>0</v>
      </c>
      <c r="S17" s="38">
        <v>0.94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-40</v>
      </c>
      <c r="AA17" s="75">
        <f>STOA!K17</f>
        <v>111.81</v>
      </c>
      <c r="AB17" s="75">
        <f>-STOA!Q17</f>
        <v>0</v>
      </c>
      <c r="AC17">
        <f t="shared" si="0"/>
        <v>3.200422125790912</v>
      </c>
      <c r="AD17">
        <f t="shared" si="1"/>
        <v>182.98050959762256</v>
      </c>
      <c r="AE17">
        <f>'IDT-1'!E17</f>
        <v>0</v>
      </c>
      <c r="AF17" s="24"/>
      <c r="AG17">
        <f t="shared" si="2"/>
        <v>182.98050959762256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-57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0.60750000000000004</v>
      </c>
      <c r="E18">
        <f>GT_NG!S18</f>
        <v>2.1054307648564117</v>
      </c>
      <c r="F18">
        <f>GT_Spot!S18</f>
        <v>0</v>
      </c>
      <c r="G18">
        <f>PPCL_NG!S18</f>
        <v>83.63</v>
      </c>
      <c r="H18">
        <f>PPCL_Spot!S18</f>
        <v>0</v>
      </c>
      <c r="I18">
        <f>Bawana_NG!S18</f>
        <v>23.349087926252881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59.641162130449914</v>
      </c>
      <c r="P18" s="36">
        <v>0</v>
      </c>
      <c r="Q18" s="36">
        <v>0</v>
      </c>
      <c r="R18" s="38">
        <v>0</v>
      </c>
      <c r="S18" s="38">
        <v>0.94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-40</v>
      </c>
      <c r="AA18" s="75">
        <f>STOA!K18</f>
        <v>111.81</v>
      </c>
      <c r="AB18" s="75">
        <f>-STOA!Q18</f>
        <v>0</v>
      </c>
      <c r="AC18">
        <f t="shared" si="0"/>
        <v>3.1912010182153367</v>
      </c>
      <c r="AD18">
        <f t="shared" si="1"/>
        <v>181.89197980334387</v>
      </c>
      <c r="AE18">
        <f>'IDT-1'!E18</f>
        <v>0</v>
      </c>
      <c r="AF18" s="24"/>
      <c r="AG18">
        <f t="shared" si="2"/>
        <v>181.89197980334387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-57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0.60750000000000004</v>
      </c>
      <c r="E19">
        <f>GT_NG!S19</f>
        <v>2.1054307648564117</v>
      </c>
      <c r="F19">
        <f>GT_Spot!S19</f>
        <v>0</v>
      </c>
      <c r="G19">
        <f>PPCL_NG!S19</f>
        <v>84.22999999999999</v>
      </c>
      <c r="H19">
        <f>PPCL_Spot!S19</f>
        <v>0</v>
      </c>
      <c r="I19">
        <f>Bawana_NG!S19</f>
        <v>23.349087926252881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57.435647549913767</v>
      </c>
      <c r="P19" s="36">
        <v>0</v>
      </c>
      <c r="Q19" s="36">
        <v>0</v>
      </c>
      <c r="R19" s="38">
        <v>0</v>
      </c>
      <c r="S19" s="38">
        <v>0.94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-40</v>
      </c>
      <c r="AA19" s="75">
        <f>STOA!K19</f>
        <v>111.81</v>
      </c>
      <c r="AB19" s="75">
        <f>-STOA!Q19</f>
        <v>0</v>
      </c>
      <c r="AC19">
        <f t="shared" si="0"/>
        <v>3.1777146957388327</v>
      </c>
      <c r="AD19">
        <f t="shared" si="1"/>
        <v>180.29995154528419</v>
      </c>
      <c r="AE19">
        <f>'IDT-1'!E19</f>
        <v>0</v>
      </c>
      <c r="AF19" s="24"/>
      <c r="AG19">
        <f t="shared" si="2"/>
        <v>180.29995154528419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-57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0.60750000000000004</v>
      </c>
      <c r="E20">
        <f>GT_NG!S20</f>
        <v>2.1054307648564117</v>
      </c>
      <c r="F20">
        <f>GT_Spot!S20</f>
        <v>0</v>
      </c>
      <c r="G20">
        <f>PPCL_NG!S20</f>
        <v>84.22999999999999</v>
      </c>
      <c r="H20">
        <f>PPCL_Spot!S20</f>
        <v>0</v>
      </c>
      <c r="I20">
        <f>Bawana_NG!S20</f>
        <v>23.349087926252881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57.436366499415044</v>
      </c>
      <c r="P20" s="36">
        <v>0</v>
      </c>
      <c r="Q20" s="36">
        <v>0</v>
      </c>
      <c r="R20" s="38">
        <v>0</v>
      </c>
      <c r="S20" s="38">
        <v>0.94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-40</v>
      </c>
      <c r="AA20" s="75">
        <f>STOA!K20</f>
        <v>111.81</v>
      </c>
      <c r="AB20" s="75">
        <f>-STOA!Q20</f>
        <v>0</v>
      </c>
      <c r="AC20">
        <f t="shared" si="0"/>
        <v>3.1777207349146432</v>
      </c>
      <c r="AD20">
        <f t="shared" si="1"/>
        <v>180.30066445560968</v>
      </c>
      <c r="AE20">
        <f>'IDT-1'!E20</f>
        <v>0</v>
      </c>
      <c r="AF20" s="24"/>
      <c r="AG20">
        <f t="shared" si="2"/>
        <v>180.30066445560968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-57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0.60750000000000004</v>
      </c>
      <c r="E21">
        <f>GT_NG!S21</f>
        <v>2.1054307648564117</v>
      </c>
      <c r="F21">
        <f>GT_Spot!S21</f>
        <v>0</v>
      </c>
      <c r="G21">
        <f>PPCL_NG!S21</f>
        <v>84.22999999999999</v>
      </c>
      <c r="H21">
        <f>PPCL_Spot!S21</f>
        <v>0</v>
      </c>
      <c r="I21">
        <f>Bawana_NG!S21</f>
        <v>23.349087926252881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57.436608023861311</v>
      </c>
      <c r="P21" s="36">
        <v>0</v>
      </c>
      <c r="Q21" s="36">
        <v>0</v>
      </c>
      <c r="R21" s="38">
        <v>0</v>
      </c>
      <c r="S21" s="38">
        <v>0.94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-40</v>
      </c>
      <c r="AA21" s="75">
        <f>STOA!K21</f>
        <v>111.81</v>
      </c>
      <c r="AB21" s="75">
        <f>-STOA!Q21</f>
        <v>0</v>
      </c>
      <c r="AC21">
        <f t="shared" si="0"/>
        <v>3.1777227637199918</v>
      </c>
      <c r="AD21">
        <f t="shared" si="1"/>
        <v>180.30090395125058</v>
      </c>
      <c r="AE21">
        <f>'IDT-1'!E21</f>
        <v>0</v>
      </c>
      <c r="AF21" s="24"/>
      <c r="AG21">
        <f t="shared" si="2"/>
        <v>180.30090395125058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-57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0.60750000000000004</v>
      </c>
      <c r="E22">
        <f>GT_NG!S22</f>
        <v>2.1054307648564117</v>
      </c>
      <c r="F22">
        <f>GT_Spot!S22</f>
        <v>0</v>
      </c>
      <c r="G22">
        <f>PPCL_NG!S22</f>
        <v>84.22999999999999</v>
      </c>
      <c r="H22">
        <f>PPCL_Spot!S22</f>
        <v>0</v>
      </c>
      <c r="I22">
        <f>Bawana_NG!S22</f>
        <v>23.349087926252881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57.435631752291869</v>
      </c>
      <c r="P22" s="36">
        <v>0</v>
      </c>
      <c r="Q22" s="36">
        <v>0</v>
      </c>
      <c r="R22" s="38">
        <v>0</v>
      </c>
      <c r="S22" s="38">
        <v>0.94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-40</v>
      </c>
      <c r="AA22" s="75">
        <f>STOA!K22</f>
        <v>111.81</v>
      </c>
      <c r="AB22" s="75">
        <f>-STOA!Q22</f>
        <v>0</v>
      </c>
      <c r="AC22">
        <f t="shared" si="0"/>
        <v>3.1777145630388088</v>
      </c>
      <c r="AD22">
        <f t="shared" si="1"/>
        <v>180.29993588036234</v>
      </c>
      <c r="AE22">
        <f>'IDT-1'!E22</f>
        <v>0</v>
      </c>
      <c r="AF22" s="24"/>
      <c r="AG22">
        <f t="shared" si="2"/>
        <v>180.29993588036234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-57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0.60750000000000004</v>
      </c>
      <c r="E23">
        <f>GT_NG!S23</f>
        <v>2.1054307648564117</v>
      </c>
      <c r="F23">
        <f>GT_Spot!S23</f>
        <v>0</v>
      </c>
      <c r="G23">
        <f>PPCL_NG!S23</f>
        <v>84.22999999999999</v>
      </c>
      <c r="H23">
        <f>PPCL_Spot!S23</f>
        <v>0</v>
      </c>
      <c r="I23">
        <f>Bawana_NG!S23</f>
        <v>23.349087926252881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57.013040819903338</v>
      </c>
      <c r="P23" s="36">
        <v>0</v>
      </c>
      <c r="Q23" s="36">
        <v>0</v>
      </c>
      <c r="R23" s="38">
        <v>0</v>
      </c>
      <c r="S23" s="38">
        <v>0.94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-19</v>
      </c>
      <c r="AA23" s="75">
        <f>STOA!K23</f>
        <v>111.81</v>
      </c>
      <c r="AB23" s="75">
        <f>-STOA!Q23</f>
        <v>0</v>
      </c>
      <c r="AC23">
        <f t="shared" si="0"/>
        <v>3.1125794825468014</v>
      </c>
      <c r="AD23">
        <f t="shared" si="1"/>
        <v>187.21248002846576</v>
      </c>
      <c r="AE23">
        <f>'IDT-1'!E23</f>
        <v>0</v>
      </c>
      <c r="AF23" s="24"/>
      <c r="AG23">
        <f t="shared" si="2"/>
        <v>187.21248002846576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-70.73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0.60750000000000004</v>
      </c>
      <c r="E24">
        <f>GT_NG!S24</f>
        <v>2.1054307648564117</v>
      </c>
      <c r="F24">
        <f>GT_Spot!S24</f>
        <v>0</v>
      </c>
      <c r="G24">
        <f>PPCL_NG!S24</f>
        <v>84.22999999999999</v>
      </c>
      <c r="H24">
        <f>PPCL_Spot!S24</f>
        <v>0</v>
      </c>
      <c r="I24">
        <f>Bawana_NG!S24</f>
        <v>23.349087926252881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59.202524038906446</v>
      </c>
      <c r="P24" s="36">
        <v>0</v>
      </c>
      <c r="Q24" s="36">
        <v>0</v>
      </c>
      <c r="R24" s="38">
        <v>0</v>
      </c>
      <c r="S24" s="38">
        <v>0.94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-35</v>
      </c>
      <c r="AA24" s="75">
        <f>STOA!K24</f>
        <v>111.81</v>
      </c>
      <c r="AB24" s="75">
        <f>-STOA!Q24</f>
        <v>0</v>
      </c>
      <c r="AC24">
        <f t="shared" si="0"/>
        <v>3.1925564582463712</v>
      </c>
      <c r="AD24">
        <f t="shared" si="1"/>
        <v>182.05198627176935</v>
      </c>
      <c r="AE24">
        <f>'IDT-1'!E24</f>
        <v>0</v>
      </c>
      <c r="AF24" s="24"/>
      <c r="AG24">
        <f t="shared" si="2"/>
        <v>182.05198627176935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-62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0.60750000000000004</v>
      </c>
      <c r="E25">
        <f>GT_NG!S25</f>
        <v>2.1054307648564117</v>
      </c>
      <c r="F25">
        <f>GT_Spot!S25</f>
        <v>0</v>
      </c>
      <c r="G25">
        <f>PPCL_NG!S25</f>
        <v>84.22999999999999</v>
      </c>
      <c r="H25">
        <f>PPCL_Spot!S25</f>
        <v>0</v>
      </c>
      <c r="I25">
        <f>Bawana_NG!S25</f>
        <v>23.349087926252881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58.572525529334172</v>
      </c>
      <c r="P25" s="36">
        <v>0</v>
      </c>
      <c r="Q25" s="36">
        <v>0</v>
      </c>
      <c r="R25" s="38">
        <v>0</v>
      </c>
      <c r="S25" s="38">
        <v>0.94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-29</v>
      </c>
      <c r="AA25" s="75">
        <f>STOA!K25</f>
        <v>111.81</v>
      </c>
      <c r="AB25" s="75">
        <f>-STOA!Q25</f>
        <v>0</v>
      </c>
      <c r="AC25">
        <f t="shared" si="0"/>
        <v>3.1872644707659648</v>
      </c>
      <c r="AD25">
        <f t="shared" si="1"/>
        <v>181.4272797496775</v>
      </c>
      <c r="AE25">
        <f>'IDT-1'!E25</f>
        <v>0</v>
      </c>
      <c r="AF25" s="24"/>
      <c r="AG25">
        <f t="shared" si="2"/>
        <v>181.4272797496775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-68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0.60750000000000004</v>
      </c>
      <c r="E26">
        <f>GT_NG!S26</f>
        <v>2.1054307648564117</v>
      </c>
      <c r="F26">
        <f>GT_Spot!S26</f>
        <v>0</v>
      </c>
      <c r="G26">
        <f>PPCL_NG!S26</f>
        <v>84.22999999999999</v>
      </c>
      <c r="H26">
        <f>PPCL_Spot!S26</f>
        <v>0</v>
      </c>
      <c r="I26">
        <f>Bawana_NG!S26</f>
        <v>23.349087926252881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58.571932952631627</v>
      </c>
      <c r="P26" s="36">
        <v>0</v>
      </c>
      <c r="Q26" s="36">
        <v>0</v>
      </c>
      <c r="R26" s="38">
        <v>0</v>
      </c>
      <c r="S26" s="38">
        <v>0.94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-19</v>
      </c>
      <c r="AA26" s="75">
        <f>STOA!K26</f>
        <v>111.81</v>
      </c>
      <c r="AB26" s="75">
        <f>-STOA!Q26</f>
        <v>0</v>
      </c>
      <c r="AC26">
        <f t="shared" si="0"/>
        <v>3.1872594931216627</v>
      </c>
      <c r="AD26">
        <f t="shared" si="1"/>
        <v>181.42669215061923</v>
      </c>
      <c r="AE26">
        <f>'IDT-1'!E26</f>
        <v>0</v>
      </c>
      <c r="AF26" s="24"/>
      <c r="AG26">
        <f t="shared" si="2"/>
        <v>181.42669215061923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-78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0.60750000000000004</v>
      </c>
      <c r="E27">
        <f>GT_NG!S27</f>
        <v>2.1054307648564117</v>
      </c>
      <c r="F27">
        <f>GT_Spot!S27</f>
        <v>0</v>
      </c>
      <c r="G27">
        <f>PPCL_NG!S27</f>
        <v>84.22999999999999</v>
      </c>
      <c r="H27">
        <f>PPCL_Spot!S27</f>
        <v>0</v>
      </c>
      <c r="I27">
        <f>Bawana_NG!S27</f>
        <v>23.349087926252881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58.682318338867475</v>
      </c>
      <c r="P27" s="36">
        <v>0</v>
      </c>
      <c r="Q27" s="36">
        <v>0</v>
      </c>
      <c r="R27" s="38">
        <v>0</v>
      </c>
      <c r="S27" s="38">
        <v>0.94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-17</v>
      </c>
      <c r="AA27" s="75">
        <f>STOA!K27</f>
        <v>111.81</v>
      </c>
      <c r="AB27" s="75">
        <f>-STOA!Q27</f>
        <v>0</v>
      </c>
      <c r="AC27">
        <f t="shared" si="0"/>
        <v>3.1881867303660441</v>
      </c>
      <c r="AD27">
        <f t="shared" si="1"/>
        <v>181.53615029961071</v>
      </c>
      <c r="AE27">
        <f>'IDT-1'!E27</f>
        <v>0</v>
      </c>
      <c r="AF27" s="24"/>
      <c r="AG27">
        <f t="shared" si="2"/>
        <v>181.53615029961071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-80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0.60750000000000004</v>
      </c>
      <c r="E28">
        <f>GT_NG!S28</f>
        <v>2.1054307648564117</v>
      </c>
      <c r="F28">
        <f>GT_Spot!S28</f>
        <v>0</v>
      </c>
      <c r="G28">
        <f>PPCL_NG!S28</f>
        <v>84.22999999999999</v>
      </c>
      <c r="H28">
        <f>PPCL_Spot!S28</f>
        <v>0</v>
      </c>
      <c r="I28">
        <f>Bawana_NG!S28</f>
        <v>23.349087926252881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58.046617473728602</v>
      </c>
      <c r="P28" s="36">
        <v>0</v>
      </c>
      <c r="Q28" s="36">
        <v>0</v>
      </c>
      <c r="R28" s="38">
        <v>0</v>
      </c>
      <c r="S28" s="38">
        <v>0.94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-16</v>
      </c>
      <c r="AA28" s="75">
        <f>STOA!K28</f>
        <v>111.81</v>
      </c>
      <c r="AB28" s="75">
        <f>-STOA!Q28</f>
        <v>0</v>
      </c>
      <c r="AC28">
        <f t="shared" si="0"/>
        <v>3.1828468430988774</v>
      </c>
      <c r="AD28">
        <f t="shared" si="1"/>
        <v>180.90578932173904</v>
      </c>
      <c r="AE28">
        <f>'IDT-1'!E28</f>
        <v>0</v>
      </c>
      <c r="AF28" s="24"/>
      <c r="AG28">
        <f t="shared" si="2"/>
        <v>180.90578932173904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-81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0.60750000000000004</v>
      </c>
      <c r="E29">
        <f>GT_NG!S29</f>
        <v>2.1054307648564117</v>
      </c>
      <c r="F29">
        <f>GT_Spot!S29</f>
        <v>0</v>
      </c>
      <c r="G29">
        <f>PPCL_NG!S29</f>
        <v>84.22999999999999</v>
      </c>
      <c r="H29">
        <f>PPCL_Spot!S29</f>
        <v>0</v>
      </c>
      <c r="I29">
        <f>Bawana_NG!S29</f>
        <v>23.349087926252881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62.18914733730719</v>
      </c>
      <c r="P29" s="36">
        <v>0</v>
      </c>
      <c r="Q29" s="36">
        <v>0</v>
      </c>
      <c r="R29" s="38">
        <v>0</v>
      </c>
      <c r="S29" s="38">
        <v>0.94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-13</v>
      </c>
      <c r="AA29" s="75">
        <f>STOA!K29</f>
        <v>111.81</v>
      </c>
      <c r="AB29" s="75">
        <f>-STOA!Q29</f>
        <v>0</v>
      </c>
      <c r="AC29">
        <f t="shared" si="0"/>
        <v>3.2176440939529374</v>
      </c>
      <c r="AD29">
        <f t="shared" si="1"/>
        <v>185.01352193446351</v>
      </c>
      <c r="AE29">
        <f>'IDT-1'!E29</f>
        <v>0</v>
      </c>
      <c r="AF29" s="24"/>
      <c r="AG29">
        <f t="shared" si="2"/>
        <v>185.01352193446351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-84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0.60750000000000004</v>
      </c>
      <c r="E30">
        <f>GT_NG!S30</f>
        <v>2.1054307648564117</v>
      </c>
      <c r="F30">
        <f>GT_Spot!S30</f>
        <v>0</v>
      </c>
      <c r="G30">
        <f>PPCL_NG!S30</f>
        <v>84.22999999999999</v>
      </c>
      <c r="H30">
        <f>PPCL_Spot!S30</f>
        <v>0</v>
      </c>
      <c r="I30">
        <f>Bawana_NG!S30</f>
        <v>23.349087926252881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62.18914733730719</v>
      </c>
      <c r="P30" s="36">
        <v>0</v>
      </c>
      <c r="Q30" s="36">
        <v>0</v>
      </c>
      <c r="R30" s="38">
        <v>0</v>
      </c>
      <c r="S30" s="38">
        <v>0.94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-10</v>
      </c>
      <c r="AA30" s="75">
        <f>STOA!K30</f>
        <v>111.81</v>
      </c>
      <c r="AB30" s="75">
        <f>-STOA!Q30</f>
        <v>0</v>
      </c>
      <c r="AC30">
        <f t="shared" si="0"/>
        <v>3.2176440939529374</v>
      </c>
      <c r="AD30">
        <f t="shared" si="1"/>
        <v>185.01352193446351</v>
      </c>
      <c r="AE30">
        <f>'IDT-1'!E30</f>
        <v>0</v>
      </c>
      <c r="AF30" s="24"/>
      <c r="AG30">
        <f t="shared" si="2"/>
        <v>185.01352193446351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-87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0.60750000000000004</v>
      </c>
      <c r="E31">
        <f>GT_NG!S31</f>
        <v>2.1054307648564117</v>
      </c>
      <c r="F31">
        <f>GT_Spot!S31</f>
        <v>0</v>
      </c>
      <c r="G31">
        <f>PPCL_NG!S31</f>
        <v>84.22999999999999</v>
      </c>
      <c r="H31">
        <f>PPCL_Spot!S31</f>
        <v>0</v>
      </c>
      <c r="I31">
        <f>Bawana_NG!S31</f>
        <v>23.349087926252881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67.339109165418705</v>
      </c>
      <c r="P31" s="36">
        <v>0</v>
      </c>
      <c r="Q31" s="36">
        <v>0</v>
      </c>
      <c r="R31" s="38">
        <v>0</v>
      </c>
      <c r="S31" s="38">
        <v>7.68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111.81</v>
      </c>
      <c r="AB31" s="75">
        <f>-STOA!Q31</f>
        <v>0</v>
      </c>
      <c r="AC31">
        <f t="shared" si="0"/>
        <v>3.3175197733090744</v>
      </c>
      <c r="AD31">
        <f t="shared" si="1"/>
        <v>196.80360808321893</v>
      </c>
      <c r="AE31">
        <f>'IDT-1'!E31</f>
        <v>0</v>
      </c>
      <c r="AF31" s="24"/>
      <c r="AG31">
        <f t="shared" si="2"/>
        <v>196.80360808321893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-97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0.60750000000000004</v>
      </c>
      <c r="E32">
        <f>GT_NG!S32</f>
        <v>2.1054307648564117</v>
      </c>
      <c r="F32">
        <f>GT_Spot!S32</f>
        <v>0</v>
      </c>
      <c r="G32">
        <f>PPCL_NG!S32</f>
        <v>84.22999999999999</v>
      </c>
      <c r="H32">
        <f>PPCL_Spot!S32</f>
        <v>0</v>
      </c>
      <c r="I32">
        <f>Bawana_NG!S32</f>
        <v>23.349087926252881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69.047047267874333</v>
      </c>
      <c r="P32" s="36">
        <v>0</v>
      </c>
      <c r="Q32" s="36">
        <v>0</v>
      </c>
      <c r="R32" s="38">
        <v>0</v>
      </c>
      <c r="S32" s="38">
        <v>7.68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111.81</v>
      </c>
      <c r="AB32" s="75">
        <f>-STOA!Q32</f>
        <v>0</v>
      </c>
      <c r="AC32">
        <f t="shared" si="0"/>
        <v>3.3318664533697016</v>
      </c>
      <c r="AD32">
        <f t="shared" si="1"/>
        <v>198.49719950561391</v>
      </c>
      <c r="AE32">
        <f>'IDT-1'!E32</f>
        <v>0</v>
      </c>
      <c r="AF32" s="24"/>
      <c r="AG32">
        <f t="shared" si="2"/>
        <v>198.49719950561391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-97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0.60750000000000004</v>
      </c>
      <c r="E33">
        <f>GT_NG!S33</f>
        <v>2.1054307648564117</v>
      </c>
      <c r="F33">
        <f>GT_Spot!S33</f>
        <v>0</v>
      </c>
      <c r="G33">
        <f>PPCL_NG!S33</f>
        <v>84.22999999999999</v>
      </c>
      <c r="H33">
        <f>PPCL_Spot!S33</f>
        <v>0</v>
      </c>
      <c r="I33">
        <f>Bawana_NG!S33</f>
        <v>23.349087926252881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70.377237315417915</v>
      </c>
      <c r="P33" s="36">
        <v>0</v>
      </c>
      <c r="Q33" s="36">
        <v>0</v>
      </c>
      <c r="R33" s="38">
        <v>0</v>
      </c>
      <c r="S33" s="38">
        <v>7.68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111.81</v>
      </c>
      <c r="AB33" s="75">
        <f>-STOA!Q33</f>
        <v>0</v>
      </c>
      <c r="AC33">
        <f t="shared" si="0"/>
        <v>3.3430400497690673</v>
      </c>
      <c r="AD33">
        <f t="shared" si="1"/>
        <v>199.81621595675813</v>
      </c>
      <c r="AE33">
        <f>'IDT-1'!E33</f>
        <v>0</v>
      </c>
      <c r="AF33" s="24"/>
      <c r="AG33">
        <f t="shared" si="2"/>
        <v>199.81621595675813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-97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0.60750000000000004</v>
      </c>
      <c r="E34">
        <f>GT_NG!S34</f>
        <v>2.1054307648564117</v>
      </c>
      <c r="F34">
        <f>GT_Spot!S34</f>
        <v>0</v>
      </c>
      <c r="G34">
        <f>PPCL_NG!S34</f>
        <v>84.22999999999999</v>
      </c>
      <c r="H34">
        <f>PPCL_Spot!S34</f>
        <v>0</v>
      </c>
      <c r="I34">
        <f>Bawana_NG!S34</f>
        <v>23.349087926252881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70.327253132728345</v>
      </c>
      <c r="P34" s="36">
        <v>0</v>
      </c>
      <c r="Q34" s="36">
        <v>0</v>
      </c>
      <c r="R34" s="38">
        <v>0</v>
      </c>
      <c r="S34" s="38">
        <v>7.68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111.81</v>
      </c>
      <c r="AB34" s="75">
        <f>-STOA!Q34</f>
        <v>0</v>
      </c>
      <c r="AC34">
        <f t="shared" si="0"/>
        <v>3.1039876695243502</v>
      </c>
      <c r="AD34">
        <f t="shared" si="1"/>
        <v>228.17528415431329</v>
      </c>
      <c r="AE34">
        <f>'IDT-1'!E34</f>
        <v>0</v>
      </c>
      <c r="AF34" s="24"/>
      <c r="AG34">
        <f t="shared" si="2"/>
        <v>228.17528415431329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-68.83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0.60750000000000004</v>
      </c>
      <c r="E35">
        <f>GT_NG!S35</f>
        <v>2.1054307648564117</v>
      </c>
      <c r="F35">
        <f>GT_Spot!S35</f>
        <v>0</v>
      </c>
      <c r="G35">
        <f>PPCL_NG!S35</f>
        <v>84.22999999999999</v>
      </c>
      <c r="H35">
        <f>PPCL_Spot!S35</f>
        <v>0</v>
      </c>
      <c r="I35">
        <f>Bawana_NG!S35</f>
        <v>23.349087926252881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68.54959980735407</v>
      </c>
      <c r="P35" s="36">
        <v>0</v>
      </c>
      <c r="Q35" s="36">
        <v>0</v>
      </c>
      <c r="R35" s="38">
        <v>0</v>
      </c>
      <c r="S35" s="38">
        <v>7.68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111.81</v>
      </c>
      <c r="AB35" s="75">
        <f>-STOA!Q35</f>
        <v>0</v>
      </c>
      <c r="AC35">
        <f t="shared" si="0"/>
        <v>3.1967237962745467</v>
      </c>
      <c r="AD35">
        <f t="shared" si="1"/>
        <v>213.59489470218878</v>
      </c>
      <c r="AE35">
        <f>'IDT-1'!E35</f>
        <v>0</v>
      </c>
      <c r="AF35" s="24"/>
      <c r="AG35">
        <f t="shared" si="2"/>
        <v>213.59489470218878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-81.540000000000006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0.60750000000000004</v>
      </c>
      <c r="E36">
        <f>GT_NG!S36</f>
        <v>2.1054307648564117</v>
      </c>
      <c r="F36">
        <f>GT_Spot!S36</f>
        <v>0</v>
      </c>
      <c r="G36">
        <f>PPCL_NG!S36</f>
        <v>84.22999999999999</v>
      </c>
      <c r="H36">
        <f>PPCL_Spot!S36</f>
        <v>0</v>
      </c>
      <c r="I36">
        <f>Bawana_NG!S36</f>
        <v>23.349087926252881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83.570663784741541</v>
      </c>
      <c r="P36" s="36">
        <v>0</v>
      </c>
      <c r="Q36" s="36">
        <v>0</v>
      </c>
      <c r="R36" s="38">
        <v>0</v>
      </c>
      <c r="S36" s="38">
        <v>7.68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111.81</v>
      </c>
      <c r="AB36" s="75">
        <f>-STOA!Q36</f>
        <v>0</v>
      </c>
      <c r="AC36">
        <f t="shared" si="0"/>
        <v>3.1151032346930725</v>
      </c>
      <c r="AD36">
        <f t="shared" si="1"/>
        <v>253.22757924115777</v>
      </c>
      <c r="AE36">
        <f>'IDT-1'!E36</f>
        <v>0</v>
      </c>
      <c r="AF36" s="24"/>
      <c r="AG36">
        <f t="shared" si="2"/>
        <v>253.22757924115777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-57.01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0.60750000000000004</v>
      </c>
      <c r="E37">
        <f>GT_NG!S37</f>
        <v>2.1054307648564117</v>
      </c>
      <c r="F37">
        <f>GT_Spot!S37</f>
        <v>0</v>
      </c>
      <c r="G37">
        <f>PPCL_NG!S37</f>
        <v>84.22999999999999</v>
      </c>
      <c r="H37">
        <f>PPCL_Spot!S37</f>
        <v>0</v>
      </c>
      <c r="I37">
        <f>Bawana_NG!S37</f>
        <v>23.349087926252881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83.25298996493234</v>
      </c>
      <c r="P37" s="36">
        <v>0</v>
      </c>
      <c r="Q37" s="36">
        <v>0</v>
      </c>
      <c r="R37" s="38">
        <v>0</v>
      </c>
      <c r="S37" s="38">
        <v>7.68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111.81</v>
      </c>
      <c r="AB37" s="75">
        <f>-STOA!Q37</f>
        <v>0</v>
      </c>
      <c r="AC37">
        <f t="shared" si="0"/>
        <v>2.6294940727107492</v>
      </c>
      <c r="AD37">
        <f t="shared" si="1"/>
        <v>310.40551458333084</v>
      </c>
      <c r="AE37">
        <f>'IDT-1'!E37</f>
        <v>0</v>
      </c>
      <c r="AF37" s="24"/>
      <c r="AG37">
        <f t="shared" si="2"/>
        <v>310.40551458333084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0.60750000000000004</v>
      </c>
      <c r="E38">
        <f>GT_NG!S38</f>
        <v>2.0443373493975905</v>
      </c>
      <c r="F38">
        <f>GT_Spot!S38</f>
        <v>0</v>
      </c>
      <c r="G38">
        <f>PPCL_NG!S38</f>
        <v>84.22999999999999</v>
      </c>
      <c r="H38">
        <f>PPCL_Spot!S38</f>
        <v>0</v>
      </c>
      <c r="I38">
        <f>Bawana_NG!S38</f>
        <v>23.349087926252881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83.692633330098388</v>
      </c>
      <c r="P38" s="36">
        <v>0</v>
      </c>
      <c r="Q38" s="36">
        <v>0</v>
      </c>
      <c r="R38" s="38">
        <v>0</v>
      </c>
      <c r="S38" s="38">
        <v>7.68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111.81</v>
      </c>
      <c r="AB38" s="75">
        <f>-STOA!Q38</f>
        <v>0</v>
      </c>
      <c r="AC38">
        <f t="shared" si="0"/>
        <v>2.63267389228829</v>
      </c>
      <c r="AD38">
        <f t="shared" si="1"/>
        <v>310.78088471346058</v>
      </c>
      <c r="AE38">
        <f>'IDT-1'!E38</f>
        <v>0</v>
      </c>
      <c r="AF38" s="24"/>
      <c r="AG38">
        <f t="shared" si="2"/>
        <v>310.78088471346058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0.60750000000000004</v>
      </c>
      <c r="E39">
        <f>GT_NG!S39</f>
        <v>2.0260843373493973</v>
      </c>
      <c r="F39">
        <f>GT_Spot!S39</f>
        <v>0</v>
      </c>
      <c r="G39">
        <f>PPCL_NG!S39</f>
        <v>84.22999999999999</v>
      </c>
      <c r="H39">
        <f>PPCL_Spot!S39</f>
        <v>0</v>
      </c>
      <c r="I39">
        <f>Bawana_NG!S39</f>
        <v>23.349087926252881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83.152586645208018</v>
      </c>
      <c r="P39" s="36">
        <v>0</v>
      </c>
      <c r="Q39" s="36">
        <v>0</v>
      </c>
      <c r="R39" s="38">
        <v>0</v>
      </c>
      <c r="S39" s="38">
        <v>7.68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111.81</v>
      </c>
      <c r="AB39" s="75">
        <f>-STOA!Q39</f>
        <v>0</v>
      </c>
      <c r="AC39">
        <f t="shared" si="0"/>
        <v>3.3903883700740227</v>
      </c>
      <c r="AD39">
        <f t="shared" si="1"/>
        <v>219.46487053873628</v>
      </c>
      <c r="AE39">
        <f>'IDT-1'!E39</f>
        <v>0</v>
      </c>
      <c r="AF39" s="24"/>
      <c r="AG39">
        <f t="shared" si="2"/>
        <v>219.46487053873628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-90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0.60750000000000004</v>
      </c>
      <c r="E40">
        <f>GT_NG!S40</f>
        <v>2.0260843373493973</v>
      </c>
      <c r="F40">
        <f>GT_Spot!S40</f>
        <v>0</v>
      </c>
      <c r="G40">
        <f>PPCL_NG!S40</f>
        <v>84.22999999999999</v>
      </c>
      <c r="H40">
        <f>PPCL_Spot!S40</f>
        <v>0</v>
      </c>
      <c r="I40">
        <f>Bawana_NG!S40</f>
        <v>23.349087926252881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82.738864849752673</v>
      </c>
      <c r="P40" s="36">
        <v>0</v>
      </c>
      <c r="Q40" s="36">
        <v>0</v>
      </c>
      <c r="R40" s="38">
        <v>0</v>
      </c>
      <c r="S40" s="38">
        <v>7.68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111.81</v>
      </c>
      <c r="AB40" s="75">
        <f>-STOA!Q40</f>
        <v>0</v>
      </c>
      <c r="AC40">
        <f t="shared" si="0"/>
        <v>3.1666630061450811</v>
      </c>
      <c r="AD40">
        <f t="shared" si="1"/>
        <v>245.27487410720983</v>
      </c>
      <c r="AE40">
        <f>'IDT-1'!E40</f>
        <v>0</v>
      </c>
      <c r="AF40" s="24"/>
      <c r="AG40">
        <f t="shared" si="2"/>
        <v>245.27487410720983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-64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0.60750000000000004</v>
      </c>
      <c r="E41">
        <f>GT_NG!S41</f>
        <v>2.0260843373493973</v>
      </c>
      <c r="F41">
        <f>GT_Spot!S41</f>
        <v>0</v>
      </c>
      <c r="G41">
        <f>PPCL_NG!S41</f>
        <v>84.22999999999999</v>
      </c>
      <c r="H41">
        <f>PPCL_Spot!S41</f>
        <v>0</v>
      </c>
      <c r="I41">
        <f>Bawana_NG!S41</f>
        <v>23.349087926252881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81.9049334209802</v>
      </c>
      <c r="P41" s="36">
        <v>0</v>
      </c>
      <c r="Q41" s="36">
        <v>0</v>
      </c>
      <c r="R41" s="38">
        <v>0</v>
      </c>
      <c r="S41" s="38">
        <v>7.68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111.81</v>
      </c>
      <c r="AB41" s="75">
        <f>-STOA!Q41</f>
        <v>0</v>
      </c>
      <c r="AC41">
        <f t="shared" si="0"/>
        <v>3.0241194585451678</v>
      </c>
      <c r="AD41">
        <f t="shared" si="1"/>
        <v>260.58348622603734</v>
      </c>
      <c r="AE41">
        <f>'IDT-1'!E41</f>
        <v>0</v>
      </c>
      <c r="AF41" s="24"/>
      <c r="AG41">
        <f t="shared" si="2"/>
        <v>260.58348622603734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-48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0.60750000000000004</v>
      </c>
      <c r="E42">
        <f>GT_NG!S42</f>
        <v>2.0260843373493973</v>
      </c>
      <c r="F42">
        <f>GT_Spot!S42</f>
        <v>0</v>
      </c>
      <c r="G42">
        <f>PPCL_NG!S42</f>
        <v>84.22999999999999</v>
      </c>
      <c r="H42">
        <f>PPCL_Spot!S42</f>
        <v>0</v>
      </c>
      <c r="I42">
        <f>Bawana_NG!S42</f>
        <v>23.349087926252881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81.586243331674865</v>
      </c>
      <c r="P42" s="36">
        <v>0</v>
      </c>
      <c r="Q42" s="36">
        <v>0</v>
      </c>
      <c r="R42" s="38">
        <v>0</v>
      </c>
      <c r="S42" s="38">
        <v>7.68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111.81</v>
      </c>
      <c r="AB42" s="75">
        <f>-STOA!Q42</f>
        <v>0</v>
      </c>
      <c r="AC42">
        <f t="shared" si="0"/>
        <v>2.9113174113714448</v>
      </c>
      <c r="AD42">
        <f t="shared" si="1"/>
        <v>273.37759818390566</v>
      </c>
      <c r="AE42">
        <f>'IDT-1'!E42</f>
        <v>0</v>
      </c>
      <c r="AF42" s="24"/>
      <c r="AG42">
        <f t="shared" si="2"/>
        <v>273.37759818390566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-35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0.60750000000000004</v>
      </c>
      <c r="E43">
        <f>GT_NG!S43</f>
        <v>2.0260843373493973</v>
      </c>
      <c r="F43">
        <f>GT_Spot!S43</f>
        <v>0</v>
      </c>
      <c r="G43">
        <f>PPCL_NG!S43</f>
        <v>83.326969928366239</v>
      </c>
      <c r="H43">
        <f>PPCL_Spot!S43</f>
        <v>0</v>
      </c>
      <c r="I43">
        <f>Bawana_NG!S43</f>
        <v>23.349087926252881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81.94847514843822</v>
      </c>
      <c r="P43" s="36">
        <v>0</v>
      </c>
      <c r="Q43" s="36">
        <v>0</v>
      </c>
      <c r="R43" s="38">
        <v>0</v>
      </c>
      <c r="S43" s="38">
        <v>7.68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111.81</v>
      </c>
      <c r="AB43" s="75">
        <f>-STOA!Q43</f>
        <v>0</v>
      </c>
      <c r="AC43">
        <f t="shared" si="0"/>
        <v>2.8390054442314212</v>
      </c>
      <c r="AD43">
        <f t="shared" si="1"/>
        <v>280.90911189617532</v>
      </c>
      <c r="AE43">
        <f>'IDT-1'!E43</f>
        <v>0</v>
      </c>
      <c r="AF43" s="24"/>
      <c r="AG43">
        <f t="shared" si="2"/>
        <v>280.90911189617532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-27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0.60750000000000004</v>
      </c>
      <c r="E44">
        <f>GT_NG!S44</f>
        <v>1.9654765600745108</v>
      </c>
      <c r="F44">
        <f>GT_Spot!S44</f>
        <v>0</v>
      </c>
      <c r="G44">
        <f>PPCL_NG!S44</f>
        <v>83.326969928366239</v>
      </c>
      <c r="H44">
        <f>PPCL_Spot!S44</f>
        <v>0</v>
      </c>
      <c r="I44">
        <f>Bawana_NG!S44</f>
        <v>23.349087926252881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81.928475447971906</v>
      </c>
      <c r="P44" s="36">
        <v>0</v>
      </c>
      <c r="Q44" s="36">
        <v>0</v>
      </c>
      <c r="R44" s="38">
        <v>0</v>
      </c>
      <c r="S44" s="38">
        <v>7.68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111.81</v>
      </c>
      <c r="AB44" s="75">
        <f>-STOA!Q44</f>
        <v>0</v>
      </c>
      <c r="AC44">
        <f t="shared" si="0"/>
        <v>2.7875013950690612</v>
      </c>
      <c r="AD44">
        <f t="shared" si="1"/>
        <v>286.8800084675965</v>
      </c>
      <c r="AE44">
        <f>'IDT-1'!E44</f>
        <v>0</v>
      </c>
      <c r="AF44" s="24"/>
      <c r="AG44">
        <f t="shared" si="2"/>
        <v>286.8800084675965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-21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0.60750000000000004</v>
      </c>
      <c r="E45">
        <f>GT_NG!S45</f>
        <v>1.9654765600745108</v>
      </c>
      <c r="F45">
        <f>GT_Spot!S45</f>
        <v>0</v>
      </c>
      <c r="G45">
        <f>PPCL_NG!S45</f>
        <v>83.326969928366239</v>
      </c>
      <c r="H45">
        <f>PPCL_Spot!S45</f>
        <v>0</v>
      </c>
      <c r="I45">
        <f>Bawana_NG!S45</f>
        <v>23.349087926252881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81.605276994550835</v>
      </c>
      <c r="P45" s="36">
        <v>0</v>
      </c>
      <c r="Q45" s="36">
        <v>0</v>
      </c>
      <c r="R45" s="38">
        <v>0</v>
      </c>
      <c r="S45" s="38">
        <v>7.68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111.81</v>
      </c>
      <c r="AB45" s="75">
        <f>-STOA!Q45</f>
        <v>0</v>
      </c>
      <c r="AC45">
        <f t="shared" si="0"/>
        <v>2.7254884239861004</v>
      </c>
      <c r="AD45">
        <f t="shared" si="1"/>
        <v>293.61882298525836</v>
      </c>
      <c r="AE45">
        <f>'IDT-1'!E45</f>
        <v>0</v>
      </c>
      <c r="AF45" s="24"/>
      <c r="AG45">
        <f t="shared" si="2"/>
        <v>293.61882298525836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-14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0.60750000000000004</v>
      </c>
      <c r="E46">
        <f>GT_NG!S46</f>
        <v>1.9654765600745108</v>
      </c>
      <c r="F46">
        <f>GT_Spot!S46</f>
        <v>0</v>
      </c>
      <c r="G46">
        <f>PPCL_NG!S46</f>
        <v>83.326969928366239</v>
      </c>
      <c r="H46">
        <f>PPCL_Spot!S46</f>
        <v>0</v>
      </c>
      <c r="I46">
        <f>Bawana_NG!S46</f>
        <v>23.349087926252881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81.605216323709513</v>
      </c>
      <c r="P46" s="36">
        <v>0</v>
      </c>
      <c r="Q46" s="36">
        <v>0</v>
      </c>
      <c r="R46" s="38">
        <v>0</v>
      </c>
      <c r="S46" s="38">
        <v>7.68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111.81</v>
      </c>
      <c r="AB46" s="75">
        <f>-STOA!Q46</f>
        <v>0</v>
      </c>
      <c r="AC46">
        <f t="shared" si="0"/>
        <v>2.6068917062025863</v>
      </c>
      <c r="AD46">
        <f t="shared" si="1"/>
        <v>307.73735903220057</v>
      </c>
      <c r="AE46">
        <f>'IDT-1'!E46</f>
        <v>0</v>
      </c>
      <c r="AF46" s="24"/>
      <c r="AG46">
        <f t="shared" si="2"/>
        <v>307.73735903220057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0.60750000000000004</v>
      </c>
      <c r="E47">
        <f>GT_NG!S47</f>
        <v>1.9654765600745108</v>
      </c>
      <c r="F47">
        <f>GT_Spot!S47</f>
        <v>0</v>
      </c>
      <c r="G47">
        <f>PPCL_NG!S47</f>
        <v>83.326969928366239</v>
      </c>
      <c r="H47">
        <f>PPCL_Spot!S47</f>
        <v>0</v>
      </c>
      <c r="I47">
        <f>Bawana_NG!S47</f>
        <v>23.349087926252881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80.915504066530374</v>
      </c>
      <c r="P47" s="36">
        <v>0</v>
      </c>
      <c r="Q47" s="36">
        <v>0</v>
      </c>
      <c r="R47" s="38">
        <v>0</v>
      </c>
      <c r="S47" s="38">
        <v>7.68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111.81</v>
      </c>
      <c r="AB47" s="75">
        <f>-STOA!Q47</f>
        <v>0</v>
      </c>
      <c r="AC47">
        <f t="shared" si="0"/>
        <v>2.6010981232422812</v>
      </c>
      <c r="AD47">
        <f t="shared" si="1"/>
        <v>307.05344035798169</v>
      </c>
      <c r="AE47">
        <f>'IDT-1'!E47</f>
        <v>0</v>
      </c>
      <c r="AF47" s="24"/>
      <c r="AG47">
        <f t="shared" si="2"/>
        <v>307.05344035798169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0.60750000000000004</v>
      </c>
      <c r="E48">
        <f>GT_NG!S48</f>
        <v>1.9654765600745108</v>
      </c>
      <c r="F48">
        <f>GT_Spot!S48</f>
        <v>0</v>
      </c>
      <c r="G48">
        <f>PPCL_NG!S48</f>
        <v>83.326969928366239</v>
      </c>
      <c r="H48">
        <f>PPCL_Spot!S48</f>
        <v>0</v>
      </c>
      <c r="I48">
        <f>Bawana_NG!S48</f>
        <v>23.349087926252881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80.785798144289899</v>
      </c>
      <c r="P48" s="36">
        <v>0</v>
      </c>
      <c r="Q48" s="36">
        <v>0</v>
      </c>
      <c r="R48" s="38">
        <v>0</v>
      </c>
      <c r="S48" s="38">
        <v>7.68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111.81</v>
      </c>
      <c r="AB48" s="75">
        <f>-STOA!Q48</f>
        <v>0</v>
      </c>
      <c r="AC48">
        <f t="shared" si="0"/>
        <v>2.6000085934954615</v>
      </c>
      <c r="AD48">
        <f t="shared" si="1"/>
        <v>306.92482396548803</v>
      </c>
      <c r="AE48">
        <f>'IDT-1'!E48</f>
        <v>0</v>
      </c>
      <c r="AF48" s="24"/>
      <c r="AG48">
        <f t="shared" si="2"/>
        <v>306.92482396548803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0.60750000000000004</v>
      </c>
      <c r="E49">
        <f>GT_NG!S49</f>
        <v>1.9654765600745108</v>
      </c>
      <c r="F49">
        <f>GT_Spot!S49</f>
        <v>0</v>
      </c>
      <c r="G49">
        <f>PPCL_NG!S49</f>
        <v>83.326969928366239</v>
      </c>
      <c r="H49">
        <f>PPCL_Spot!S49</f>
        <v>0</v>
      </c>
      <c r="I49">
        <f>Bawana_NG!S49</f>
        <v>23.349087926252881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80.486188313948887</v>
      </c>
      <c r="P49" s="36">
        <v>0</v>
      </c>
      <c r="Q49" s="36">
        <v>0</v>
      </c>
      <c r="R49" s="38">
        <v>0</v>
      </c>
      <c r="S49" s="38">
        <v>7.68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111.81</v>
      </c>
      <c r="AB49" s="75">
        <f>-STOA!Q49</f>
        <v>0</v>
      </c>
      <c r="AC49">
        <f t="shared" si="0"/>
        <v>2.5974918709205967</v>
      </c>
      <c r="AD49">
        <f t="shared" si="1"/>
        <v>306.62773085772193</v>
      </c>
      <c r="AE49">
        <f>'IDT-1'!E49</f>
        <v>0</v>
      </c>
      <c r="AF49" s="24"/>
      <c r="AG49">
        <f t="shared" si="2"/>
        <v>306.62773085772193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0.60750000000000004</v>
      </c>
      <c r="E50">
        <f>GT_NG!S50</f>
        <v>1.9654765600745108</v>
      </c>
      <c r="F50">
        <f>GT_Spot!S50</f>
        <v>0</v>
      </c>
      <c r="G50">
        <f>PPCL_NG!S50</f>
        <v>83.326969928366239</v>
      </c>
      <c r="H50">
        <f>PPCL_Spot!S50</f>
        <v>0</v>
      </c>
      <c r="I50">
        <f>Bawana_NG!S50</f>
        <v>23.349087926252881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80.426505748019579</v>
      </c>
      <c r="P50" s="36">
        <v>0</v>
      </c>
      <c r="Q50" s="36">
        <v>0</v>
      </c>
      <c r="R50" s="38">
        <v>0</v>
      </c>
      <c r="S50" s="38">
        <v>7.68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111.81</v>
      </c>
      <c r="AB50" s="75">
        <f>-STOA!Q50</f>
        <v>0</v>
      </c>
      <c r="AC50">
        <f t="shared" si="0"/>
        <v>2.596990537366791</v>
      </c>
      <c r="AD50">
        <f t="shared" si="1"/>
        <v>306.56854962534646</v>
      </c>
      <c r="AE50">
        <f>'IDT-1'!E50</f>
        <v>0</v>
      </c>
      <c r="AF50" s="24"/>
      <c r="AG50">
        <f t="shared" si="2"/>
        <v>306.56854962534646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0.60750000000000004</v>
      </c>
      <c r="E51">
        <f>GT_NG!S51</f>
        <v>1.9654765600745108</v>
      </c>
      <c r="F51">
        <f>GT_Spot!S51</f>
        <v>0</v>
      </c>
      <c r="G51">
        <f>PPCL_NG!S51</f>
        <v>82.72</v>
      </c>
      <c r="H51">
        <f>PPCL_Spot!S51</f>
        <v>0</v>
      </c>
      <c r="I51">
        <f>Bawana_NG!S51</f>
        <v>23.349087926252881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81.276445940626417</v>
      </c>
      <c r="P51" s="36">
        <v>0</v>
      </c>
      <c r="Q51" s="36">
        <v>0</v>
      </c>
      <c r="R51" s="38">
        <v>0</v>
      </c>
      <c r="S51" s="38">
        <v>7.68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111.81</v>
      </c>
      <c r="AB51" s="75">
        <f>-STOA!Q51</f>
        <v>0</v>
      </c>
      <c r="AC51">
        <f t="shared" si="0"/>
        <v>2.5990314875864118</v>
      </c>
      <c r="AD51">
        <f t="shared" si="1"/>
        <v>306.80947893936741</v>
      </c>
      <c r="AE51">
        <f>'IDT-1'!E51</f>
        <v>0</v>
      </c>
      <c r="AF51" s="24"/>
      <c r="AG51">
        <f t="shared" si="2"/>
        <v>306.80947893936741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0.60750000000000004</v>
      </c>
      <c r="E52">
        <f>GT_NG!S52</f>
        <v>1.9654765600745108</v>
      </c>
      <c r="F52">
        <f>GT_Spot!S52</f>
        <v>0</v>
      </c>
      <c r="G52">
        <f>PPCL_NG!S52</f>
        <v>82.72</v>
      </c>
      <c r="H52">
        <f>PPCL_Spot!S52</f>
        <v>0</v>
      </c>
      <c r="I52">
        <f>Bawana_NG!S52</f>
        <v>23.349087926252881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81.536613562614349</v>
      </c>
      <c r="P52" s="36">
        <v>0</v>
      </c>
      <c r="Q52" s="36">
        <v>0</v>
      </c>
      <c r="R52" s="38">
        <v>0</v>
      </c>
      <c r="S52" s="38">
        <v>7.68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111.81</v>
      </c>
      <c r="AB52" s="75">
        <f>-STOA!Q52</f>
        <v>0</v>
      </c>
      <c r="AC52">
        <f t="shared" si="0"/>
        <v>2.6012168956111106</v>
      </c>
      <c r="AD52">
        <f t="shared" si="1"/>
        <v>307.06746115333061</v>
      </c>
      <c r="AE52">
        <f>'IDT-1'!E52</f>
        <v>0</v>
      </c>
      <c r="AF52" s="24"/>
      <c r="AG52">
        <f t="shared" si="2"/>
        <v>307.06746115333061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0.60750000000000004</v>
      </c>
      <c r="E53">
        <f>GT_NG!S53</f>
        <v>1.9036491677336747</v>
      </c>
      <c r="F53">
        <f>GT_Spot!S53</f>
        <v>0</v>
      </c>
      <c r="G53">
        <f>PPCL_NG!S53</f>
        <v>82.72</v>
      </c>
      <c r="H53">
        <f>PPCL_Spot!S53</f>
        <v>0</v>
      </c>
      <c r="I53">
        <f>Bawana_NG!S53</f>
        <v>23.349087926252881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81.506619957061972</v>
      </c>
      <c r="P53" s="36">
        <v>0</v>
      </c>
      <c r="Q53" s="36">
        <v>0</v>
      </c>
      <c r="R53" s="38">
        <v>0</v>
      </c>
      <c r="S53" s="38">
        <v>7.68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111.81</v>
      </c>
      <c r="AB53" s="75">
        <f>-STOA!Q53</f>
        <v>0</v>
      </c>
      <c r="AC53">
        <f t="shared" si="0"/>
        <v>2.6004455992288076</v>
      </c>
      <c r="AD53">
        <f t="shared" si="1"/>
        <v>306.97641145181973</v>
      </c>
      <c r="AE53">
        <f>'IDT-1'!E53</f>
        <v>0</v>
      </c>
      <c r="AF53" s="24"/>
      <c r="AG53">
        <f t="shared" si="2"/>
        <v>306.97641145181973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0.60750000000000004</v>
      </c>
      <c r="E54">
        <f>GT_NG!S54</f>
        <v>1.9036491677336747</v>
      </c>
      <c r="F54">
        <f>GT_Spot!S54</f>
        <v>0</v>
      </c>
      <c r="G54">
        <f>PPCL_NG!S54</f>
        <v>82.72</v>
      </c>
      <c r="H54">
        <f>PPCL_Spot!S54</f>
        <v>0</v>
      </c>
      <c r="I54">
        <f>Bawana_NG!S54</f>
        <v>23.349087926252881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81.536613562614349</v>
      </c>
      <c r="P54" s="36">
        <v>0</v>
      </c>
      <c r="Q54" s="36">
        <v>0</v>
      </c>
      <c r="R54" s="38">
        <v>0</v>
      </c>
      <c r="S54" s="38">
        <v>7.68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111.81</v>
      </c>
      <c r="AB54" s="75">
        <f>-STOA!Q54</f>
        <v>0</v>
      </c>
      <c r="AC54">
        <f t="shared" si="0"/>
        <v>2.6006975455154473</v>
      </c>
      <c r="AD54">
        <f t="shared" si="1"/>
        <v>307.00615311108544</v>
      </c>
      <c r="AE54">
        <f>'IDT-1'!E54</f>
        <v>0</v>
      </c>
      <c r="AF54" s="24"/>
      <c r="AG54">
        <f t="shared" si="2"/>
        <v>307.00615311108544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0.60750000000000004</v>
      </c>
      <c r="E55">
        <f>GT_NG!S55</f>
        <v>1.9036491677336747</v>
      </c>
      <c r="F55">
        <f>GT_Spot!S55</f>
        <v>0</v>
      </c>
      <c r="G55">
        <f>PPCL_NG!S55</f>
        <v>82.72</v>
      </c>
      <c r="H55">
        <f>PPCL_Spot!S55</f>
        <v>0</v>
      </c>
      <c r="I55">
        <f>Bawana_NG!S55</f>
        <v>23.349087926252881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81.536597650029577</v>
      </c>
      <c r="P55" s="36">
        <v>0</v>
      </c>
      <c r="Q55" s="36">
        <v>0</v>
      </c>
      <c r="R55" s="38">
        <v>0</v>
      </c>
      <c r="S55" s="38">
        <v>7.68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111.81</v>
      </c>
      <c r="AB55" s="75">
        <f>-STOA!Q55</f>
        <v>0</v>
      </c>
      <c r="AC55">
        <f t="shared" si="0"/>
        <v>2.6006974118497355</v>
      </c>
      <c r="AD55">
        <f t="shared" si="1"/>
        <v>307.00613733216642</v>
      </c>
      <c r="AE55">
        <f>'IDT-1'!E55</f>
        <v>0</v>
      </c>
      <c r="AF55" s="24"/>
      <c r="AG55">
        <f t="shared" si="2"/>
        <v>307.00613733216642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0.60750000000000004</v>
      </c>
      <c r="E56">
        <f>GT_NG!S56</f>
        <v>1.9036491677336747</v>
      </c>
      <c r="F56">
        <f>GT_Spot!S56</f>
        <v>0</v>
      </c>
      <c r="G56">
        <f>PPCL_NG!S56</f>
        <v>82.72</v>
      </c>
      <c r="H56">
        <f>PPCL_Spot!S56</f>
        <v>0</v>
      </c>
      <c r="I56">
        <f>Bawana_NG!S56</f>
        <v>23.349087926252881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81.536597650029577</v>
      </c>
      <c r="P56" s="36">
        <v>0</v>
      </c>
      <c r="Q56" s="36">
        <v>0</v>
      </c>
      <c r="R56" s="38">
        <v>0</v>
      </c>
      <c r="S56" s="38">
        <v>7.68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111.81</v>
      </c>
      <c r="AB56" s="75">
        <f>-STOA!Q56</f>
        <v>0</v>
      </c>
      <c r="AC56">
        <f t="shared" si="0"/>
        <v>2.6006974118497355</v>
      </c>
      <c r="AD56">
        <f t="shared" si="1"/>
        <v>307.00613733216642</v>
      </c>
      <c r="AE56">
        <f>'IDT-1'!E56</f>
        <v>0</v>
      </c>
      <c r="AF56" s="24"/>
      <c r="AG56">
        <f t="shared" si="2"/>
        <v>307.00613733216642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0.60750000000000004</v>
      </c>
      <c r="E57">
        <f>GT_NG!S57</f>
        <v>1.9036491677336747</v>
      </c>
      <c r="F57">
        <f>GT_Spot!S57</f>
        <v>0</v>
      </c>
      <c r="G57">
        <f>PPCL_NG!S57</f>
        <v>82.72</v>
      </c>
      <c r="H57">
        <f>PPCL_Spot!S57</f>
        <v>0</v>
      </c>
      <c r="I57">
        <f>Bawana_NG!S57</f>
        <v>23.349087926252881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81.516664909904833</v>
      </c>
      <c r="P57" s="36">
        <v>0</v>
      </c>
      <c r="Q57" s="36">
        <v>0</v>
      </c>
      <c r="R57" s="38">
        <v>0</v>
      </c>
      <c r="S57" s="38">
        <v>7.68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111.81</v>
      </c>
      <c r="AB57" s="75">
        <f>-STOA!Q57</f>
        <v>0</v>
      </c>
      <c r="AC57">
        <f t="shared" si="0"/>
        <v>2.6005299768326875</v>
      </c>
      <c r="AD57">
        <f t="shared" si="1"/>
        <v>306.98637202705874</v>
      </c>
      <c r="AE57">
        <f>'IDT-1'!E57</f>
        <v>0</v>
      </c>
      <c r="AF57" s="24"/>
      <c r="AG57">
        <f t="shared" si="2"/>
        <v>306.98637202705874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0.60750000000000004</v>
      </c>
      <c r="E58">
        <f>GT_NG!S58</f>
        <v>1.9036491677336747</v>
      </c>
      <c r="F58">
        <f>GT_Spot!S58</f>
        <v>0</v>
      </c>
      <c r="G58">
        <f>PPCL_NG!S58</f>
        <v>82.72</v>
      </c>
      <c r="H58">
        <f>PPCL_Spot!S58</f>
        <v>0</v>
      </c>
      <c r="I58">
        <f>Bawana_NG!S58</f>
        <v>23.349087926252881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81.536651261209741</v>
      </c>
      <c r="P58" s="36">
        <v>0</v>
      </c>
      <c r="Q58" s="36">
        <v>0</v>
      </c>
      <c r="R58" s="38">
        <v>0</v>
      </c>
      <c r="S58" s="38">
        <v>7.68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111.81</v>
      </c>
      <c r="AB58" s="75">
        <f>-STOA!Q58</f>
        <v>0</v>
      </c>
      <c r="AC58">
        <f t="shared" si="0"/>
        <v>2.6006978621836487</v>
      </c>
      <c r="AD58">
        <f t="shared" si="1"/>
        <v>307.00619049301264</v>
      </c>
      <c r="AE58">
        <f>'IDT-1'!E58</f>
        <v>0</v>
      </c>
      <c r="AF58" s="24"/>
      <c r="AG58">
        <f t="shared" si="2"/>
        <v>307.00619049301264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0.60750000000000004</v>
      </c>
      <c r="E59">
        <f>GT_NG!S59</f>
        <v>1.9036491677336747</v>
      </c>
      <c r="F59">
        <f>GT_Spot!S59</f>
        <v>0</v>
      </c>
      <c r="G59">
        <f>PPCL_NG!S59</f>
        <v>82.72</v>
      </c>
      <c r="H59">
        <f>PPCL_Spot!S59</f>
        <v>0</v>
      </c>
      <c r="I59">
        <f>Bawana_NG!S59</f>
        <v>23.349087926252881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80.385618357529879</v>
      </c>
      <c r="P59" s="36">
        <v>0</v>
      </c>
      <c r="Q59" s="36">
        <v>0</v>
      </c>
      <c r="R59" s="38">
        <v>0</v>
      </c>
      <c r="S59" s="38">
        <v>7.68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111.81</v>
      </c>
      <c r="AB59" s="75">
        <f>-STOA!Q59</f>
        <v>0</v>
      </c>
      <c r="AC59">
        <f t="shared" si="0"/>
        <v>2.5910291857927379</v>
      </c>
      <c r="AD59">
        <f t="shared" si="1"/>
        <v>305.86482626572365</v>
      </c>
      <c r="AE59">
        <f>'IDT-1'!E59</f>
        <v>0</v>
      </c>
      <c r="AF59" s="24"/>
      <c r="AG59">
        <f t="shared" si="2"/>
        <v>305.86482626572365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0.60750000000000004</v>
      </c>
      <c r="E60">
        <f>GT_NG!S60</f>
        <v>1.9036491677336747</v>
      </c>
      <c r="F60">
        <f>GT_Spot!S60</f>
        <v>0</v>
      </c>
      <c r="G60">
        <f>PPCL_NG!S60</f>
        <v>82.72</v>
      </c>
      <c r="H60">
        <f>PPCL_Spot!S60</f>
        <v>0</v>
      </c>
      <c r="I60">
        <f>Bawana_NG!S60</f>
        <v>23.349087926252881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79.937305382757572</v>
      </c>
      <c r="P60" s="36">
        <v>0</v>
      </c>
      <c r="Q60" s="36">
        <v>0</v>
      </c>
      <c r="R60" s="38">
        <v>0</v>
      </c>
      <c r="S60" s="38">
        <v>7.68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111.81</v>
      </c>
      <c r="AB60" s="75">
        <f>-STOA!Q60</f>
        <v>0</v>
      </c>
      <c r="AC60">
        <f t="shared" si="0"/>
        <v>2.5872633568046504</v>
      </c>
      <c r="AD60">
        <f t="shared" si="1"/>
        <v>305.42027911993944</v>
      </c>
      <c r="AE60">
        <f>'IDT-1'!E60</f>
        <v>0</v>
      </c>
      <c r="AF60" s="24"/>
      <c r="AG60">
        <f t="shared" si="2"/>
        <v>305.42027911993944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0.60750000000000004</v>
      </c>
      <c r="E61">
        <f>GT_NG!S61</f>
        <v>1.9036491677336747</v>
      </c>
      <c r="F61">
        <f>GT_Spot!S61</f>
        <v>0</v>
      </c>
      <c r="G61">
        <f>PPCL_NG!S61</f>
        <v>82.72</v>
      </c>
      <c r="H61">
        <f>PPCL_Spot!S61</f>
        <v>0</v>
      </c>
      <c r="I61">
        <f>Bawana_NG!S61</f>
        <v>23.349087926252881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79.937312304976288</v>
      </c>
      <c r="P61" s="36">
        <v>0</v>
      </c>
      <c r="Q61" s="36">
        <v>0</v>
      </c>
      <c r="R61" s="38">
        <v>0</v>
      </c>
      <c r="S61" s="38">
        <v>7.68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111.81</v>
      </c>
      <c r="AB61" s="75">
        <f>-STOA!Q61</f>
        <v>0</v>
      </c>
      <c r="AC61">
        <f t="shared" si="0"/>
        <v>2.5872634149512876</v>
      </c>
      <c r="AD61">
        <f t="shared" si="1"/>
        <v>305.42028598401157</v>
      </c>
      <c r="AE61">
        <f>'IDT-1'!E61</f>
        <v>0</v>
      </c>
      <c r="AF61" s="24"/>
      <c r="AG61">
        <f t="shared" si="2"/>
        <v>305.42028598401157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0.60750000000000004</v>
      </c>
      <c r="E62">
        <f>GT_NG!S62</f>
        <v>1.9036491677336747</v>
      </c>
      <c r="F62">
        <f>GT_Spot!S62</f>
        <v>0</v>
      </c>
      <c r="G62">
        <f>PPCL_NG!S62</f>
        <v>82.72</v>
      </c>
      <c r="H62">
        <f>PPCL_Spot!S62</f>
        <v>0</v>
      </c>
      <c r="I62">
        <f>Bawana_NG!S62</f>
        <v>23.349087926252881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79.614302880641574</v>
      </c>
      <c r="P62" s="36">
        <v>0</v>
      </c>
      <c r="Q62" s="36">
        <v>0</v>
      </c>
      <c r="R62" s="38">
        <v>0</v>
      </c>
      <c r="S62" s="38">
        <v>7.68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111.81</v>
      </c>
      <c r="AB62" s="75">
        <f>-STOA!Q62</f>
        <v>0</v>
      </c>
      <c r="AC62">
        <f t="shared" si="0"/>
        <v>2.5845501357868761</v>
      </c>
      <c r="AD62">
        <f t="shared" si="1"/>
        <v>305.09998983884128</v>
      </c>
      <c r="AE62">
        <f>'IDT-1'!E62</f>
        <v>0</v>
      </c>
      <c r="AF62" s="24"/>
      <c r="AG62">
        <f t="shared" si="2"/>
        <v>305.09998983884128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0.60750000000000004</v>
      </c>
      <c r="E63">
        <f>GT_NG!S63</f>
        <v>1.9036491677336747</v>
      </c>
      <c r="F63">
        <f>GT_Spot!S63</f>
        <v>0</v>
      </c>
      <c r="G63">
        <f>PPCL_NG!S63</f>
        <v>82.72</v>
      </c>
      <c r="H63">
        <f>PPCL_Spot!S63</f>
        <v>0</v>
      </c>
      <c r="I63">
        <f>Bawana_NG!S63</f>
        <v>23.349087926252881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79.715977056943032</v>
      </c>
      <c r="P63" s="36">
        <v>0</v>
      </c>
      <c r="Q63" s="36">
        <v>0</v>
      </c>
      <c r="R63" s="38">
        <v>0</v>
      </c>
      <c r="S63" s="38">
        <v>7.68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111.81</v>
      </c>
      <c r="AB63" s="75">
        <f>-STOA!Q63</f>
        <v>0</v>
      </c>
      <c r="AC63">
        <f t="shared" si="0"/>
        <v>2.5854041988678085</v>
      </c>
      <c r="AD63">
        <f t="shared" si="1"/>
        <v>305.20080995206177</v>
      </c>
      <c r="AE63">
        <f>'IDT-1'!E63</f>
        <v>0</v>
      </c>
      <c r="AF63" s="24"/>
      <c r="AG63">
        <f t="shared" si="2"/>
        <v>305.20080995206177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0.60750000000000004</v>
      </c>
      <c r="E64">
        <f>GT_NG!S64</f>
        <v>1.9036491677336747</v>
      </c>
      <c r="F64">
        <f>GT_Spot!S64</f>
        <v>0</v>
      </c>
      <c r="G64">
        <f>PPCL_NG!S64</f>
        <v>82.72</v>
      </c>
      <c r="H64">
        <f>PPCL_Spot!S64</f>
        <v>0</v>
      </c>
      <c r="I64">
        <f>Bawana_NG!S64</f>
        <v>23.349087926252881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79.764234499752902</v>
      </c>
      <c r="P64" s="36">
        <v>0</v>
      </c>
      <c r="Q64" s="36">
        <v>0</v>
      </c>
      <c r="R64" s="38">
        <v>0</v>
      </c>
      <c r="S64" s="38">
        <v>7.68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111.81</v>
      </c>
      <c r="AB64" s="75">
        <f>-STOA!Q64</f>
        <v>0</v>
      </c>
      <c r="AC64">
        <f t="shared" si="0"/>
        <v>2.5858095613874115</v>
      </c>
      <c r="AD64">
        <f t="shared" si="1"/>
        <v>305.24866203235206</v>
      </c>
      <c r="AE64">
        <f>'IDT-1'!E64</f>
        <v>0</v>
      </c>
      <c r="AF64" s="24"/>
      <c r="AG64">
        <f t="shared" si="2"/>
        <v>305.24866203235206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0.60750000000000004</v>
      </c>
      <c r="E65">
        <f>GT_NG!S65</f>
        <v>1.9036491677336747</v>
      </c>
      <c r="F65">
        <f>GT_Spot!S65</f>
        <v>0</v>
      </c>
      <c r="G65">
        <f>PPCL_NG!S65</f>
        <v>82.72</v>
      </c>
      <c r="H65">
        <f>PPCL_Spot!S65</f>
        <v>0</v>
      </c>
      <c r="I65">
        <f>Bawana_NG!S65</f>
        <v>23.349087926252881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80.185806624276736</v>
      </c>
      <c r="P65" s="36">
        <v>0</v>
      </c>
      <c r="Q65" s="36">
        <v>0</v>
      </c>
      <c r="R65" s="38">
        <v>0</v>
      </c>
      <c r="S65" s="38">
        <v>7.68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111.81</v>
      </c>
      <c r="AB65" s="75">
        <f>-STOA!Q65</f>
        <v>0</v>
      </c>
      <c r="AC65">
        <f t="shared" si="0"/>
        <v>2.5893507672334115</v>
      </c>
      <c r="AD65">
        <f t="shared" si="1"/>
        <v>305.66669295102992</v>
      </c>
      <c r="AE65">
        <f>'IDT-1'!E65</f>
        <v>0</v>
      </c>
      <c r="AF65" s="24"/>
      <c r="AG65">
        <f t="shared" si="2"/>
        <v>305.66669295102992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0.60750000000000004</v>
      </c>
      <c r="E66">
        <f>GT_NG!S66</f>
        <v>1.9036491677336747</v>
      </c>
      <c r="F66">
        <f>GT_Spot!S66</f>
        <v>0</v>
      </c>
      <c r="G66">
        <f>PPCL_NG!S66</f>
        <v>82.72</v>
      </c>
      <c r="H66">
        <f>PPCL_Spot!S66</f>
        <v>0</v>
      </c>
      <c r="I66">
        <f>Bawana_NG!S66</f>
        <v>23.349087926252881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81.535557073162423</v>
      </c>
      <c r="P66" s="36">
        <v>0</v>
      </c>
      <c r="Q66" s="36">
        <v>0</v>
      </c>
      <c r="R66" s="38">
        <v>0</v>
      </c>
      <c r="S66" s="38">
        <v>7.68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111.81</v>
      </c>
      <c r="AB66" s="75">
        <f>-STOA!Q66</f>
        <v>0</v>
      </c>
      <c r="AC66">
        <f t="shared" si="0"/>
        <v>2.6006886710040513</v>
      </c>
      <c r="AD66">
        <f t="shared" si="1"/>
        <v>307.00510549614495</v>
      </c>
      <c r="AE66">
        <f>'IDT-1'!E66</f>
        <v>0</v>
      </c>
      <c r="AF66" s="24"/>
      <c r="AG66">
        <f t="shared" si="2"/>
        <v>307.00510549614495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0.60750000000000004</v>
      </c>
      <c r="E67">
        <f>GT_NG!S67</f>
        <v>1.9036491677336747</v>
      </c>
      <c r="F67">
        <f>GT_Spot!S67</f>
        <v>0</v>
      </c>
      <c r="G67">
        <f>PPCL_NG!S67</f>
        <v>82.72</v>
      </c>
      <c r="H67">
        <f>PPCL_Spot!S67</f>
        <v>0</v>
      </c>
      <c r="I67">
        <f>Bawana_NG!S67</f>
        <v>23.349087926252881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81.315277632168645</v>
      </c>
      <c r="P67" s="36">
        <v>0</v>
      </c>
      <c r="Q67" s="36">
        <v>0</v>
      </c>
      <c r="R67" s="38">
        <v>0</v>
      </c>
      <c r="S67" s="38">
        <v>7.68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111.81</v>
      </c>
      <c r="AB67" s="75">
        <f>-STOA!Q67</f>
        <v>0</v>
      </c>
      <c r="AC67">
        <f t="shared" si="0"/>
        <v>2.5988383236997032</v>
      </c>
      <c r="AD67">
        <f t="shared" si="1"/>
        <v>306.7866764024555</v>
      </c>
      <c r="AE67">
        <f>'IDT-1'!E67</f>
        <v>0</v>
      </c>
      <c r="AF67" s="24"/>
      <c r="AG67">
        <f t="shared" si="2"/>
        <v>306.7866764024555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0.60750000000000004</v>
      </c>
      <c r="E68">
        <f>GT_NG!S68</f>
        <v>1.9036491677336747</v>
      </c>
      <c r="F68">
        <f>GT_Spot!S68</f>
        <v>0</v>
      </c>
      <c r="G68">
        <f>PPCL_NG!S68</f>
        <v>82.72</v>
      </c>
      <c r="H68">
        <f>PPCL_Spot!S68</f>
        <v>0</v>
      </c>
      <c r="I68">
        <f>Bawana_NG!S68</f>
        <v>23.349087926252881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81.476669935293629</v>
      </c>
      <c r="P68" s="36">
        <v>0</v>
      </c>
      <c r="Q68" s="36">
        <v>0</v>
      </c>
      <c r="R68" s="38">
        <v>0</v>
      </c>
      <c r="S68" s="38">
        <v>7.68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111.81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2.6001940190459534</v>
      </c>
      <c r="AD68">
        <f t="shared" ref="AD68:AD98" si="4">SUM(B68:AB68,AI68:AV68)-AC68</f>
        <v>306.94671301023425</v>
      </c>
      <c r="AE68">
        <f>'IDT-1'!E68</f>
        <v>0</v>
      </c>
      <c r="AF68" s="24"/>
      <c r="AG68">
        <f t="shared" ref="AG68:AG98" si="5">SUM(AD68:AF68)</f>
        <v>306.94671301023425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0.60750000000000004</v>
      </c>
      <c r="E69">
        <f>GT_NG!S69</f>
        <v>1.9036491677336747</v>
      </c>
      <c r="F69">
        <f>GT_Spot!S69</f>
        <v>0</v>
      </c>
      <c r="G69">
        <f>PPCL_NG!S69</f>
        <v>82.72</v>
      </c>
      <c r="H69">
        <f>PPCL_Spot!S69</f>
        <v>0</v>
      </c>
      <c r="I69">
        <f>Bawana_NG!S69</f>
        <v>23.349087926252881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81.236574204153939</v>
      </c>
      <c r="P69" s="36">
        <v>0</v>
      </c>
      <c r="Q69" s="36">
        <v>0</v>
      </c>
      <c r="R69" s="38">
        <v>0</v>
      </c>
      <c r="S69" s="38">
        <v>7.68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111.81</v>
      </c>
      <c r="AB69" s="75">
        <f>-STOA!Q69</f>
        <v>0</v>
      </c>
      <c r="AC69">
        <f t="shared" si="3"/>
        <v>2.5981772149043798</v>
      </c>
      <c r="AD69">
        <f t="shared" si="4"/>
        <v>306.70863408323612</v>
      </c>
      <c r="AE69">
        <f>'IDT-1'!E69</f>
        <v>0</v>
      </c>
      <c r="AF69" s="24"/>
      <c r="AG69">
        <f t="shared" si="5"/>
        <v>306.70863408323612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0.60750000000000004</v>
      </c>
      <c r="E70">
        <f>GT_NG!S70</f>
        <v>1.9036491677336747</v>
      </c>
      <c r="F70">
        <f>GT_Spot!S70</f>
        <v>0</v>
      </c>
      <c r="G70">
        <f>PPCL_NG!S70</f>
        <v>82.72</v>
      </c>
      <c r="H70">
        <f>PPCL_Spot!S70</f>
        <v>0</v>
      </c>
      <c r="I70">
        <f>Bawana_NG!S70</f>
        <v>23.349087926252881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81.326559601594909</v>
      </c>
      <c r="P70" s="36">
        <v>0</v>
      </c>
      <c r="Q70" s="36">
        <v>0</v>
      </c>
      <c r="R70" s="38">
        <v>0</v>
      </c>
      <c r="S70" s="38">
        <v>7.68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111.81</v>
      </c>
      <c r="AB70" s="75">
        <f>-STOA!Q70</f>
        <v>0</v>
      </c>
      <c r="AC70">
        <f t="shared" si="3"/>
        <v>2.5989330922428842</v>
      </c>
      <c r="AD70">
        <f t="shared" si="4"/>
        <v>306.79786360333861</v>
      </c>
      <c r="AE70">
        <f>'IDT-1'!E70</f>
        <v>0</v>
      </c>
      <c r="AF70" s="24"/>
      <c r="AG70">
        <f t="shared" si="5"/>
        <v>306.79786360333861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0.60750000000000004</v>
      </c>
      <c r="E71">
        <f>GT_NG!S71</f>
        <v>1.9036491677336747</v>
      </c>
      <c r="F71">
        <f>GT_Spot!S71</f>
        <v>0</v>
      </c>
      <c r="G71">
        <f>PPCL_NG!S71</f>
        <v>82.72</v>
      </c>
      <c r="H71">
        <f>PPCL_Spot!S71</f>
        <v>0</v>
      </c>
      <c r="I71">
        <f>Bawana_NG!S71</f>
        <v>23.349087926252881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81.496529298565747</v>
      </c>
      <c r="P71" s="36">
        <v>0</v>
      </c>
      <c r="Q71" s="36">
        <v>0</v>
      </c>
      <c r="R71" s="38">
        <v>0</v>
      </c>
      <c r="S71" s="38">
        <v>7.68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111.81</v>
      </c>
      <c r="AB71" s="75">
        <f>-STOA!Q71</f>
        <v>0</v>
      </c>
      <c r="AC71">
        <f t="shared" si="3"/>
        <v>2.6003608376974392</v>
      </c>
      <c r="AD71">
        <f t="shared" si="4"/>
        <v>306.96640555485487</v>
      </c>
      <c r="AE71">
        <f>'IDT-1'!E71</f>
        <v>0</v>
      </c>
      <c r="AF71" s="24"/>
      <c r="AG71">
        <f t="shared" si="5"/>
        <v>306.96640555485487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0.60750000000000004</v>
      </c>
      <c r="E72">
        <f>GT_NG!S72</f>
        <v>1.9036491677336747</v>
      </c>
      <c r="F72">
        <f>GT_Spot!S72</f>
        <v>0</v>
      </c>
      <c r="G72">
        <f>PPCL_NG!S72</f>
        <v>82.72</v>
      </c>
      <c r="H72">
        <f>PPCL_Spot!S72</f>
        <v>0</v>
      </c>
      <c r="I72">
        <f>Bawana_NG!S72</f>
        <v>23.349087926252881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81.496529298565747</v>
      </c>
      <c r="P72" s="36">
        <v>0</v>
      </c>
      <c r="Q72" s="36">
        <v>0</v>
      </c>
      <c r="R72" s="38">
        <v>0</v>
      </c>
      <c r="S72" s="38">
        <v>7.68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111.81</v>
      </c>
      <c r="AB72" s="75">
        <f>-STOA!Q72</f>
        <v>0</v>
      </c>
      <c r="AC72">
        <f t="shared" si="3"/>
        <v>2.6003608376974392</v>
      </c>
      <c r="AD72">
        <f t="shared" si="4"/>
        <v>306.96640555485487</v>
      </c>
      <c r="AE72">
        <f>'IDT-1'!E72</f>
        <v>0</v>
      </c>
      <c r="AF72" s="24"/>
      <c r="AG72">
        <f t="shared" si="5"/>
        <v>306.96640555485487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0.60750000000000004</v>
      </c>
      <c r="E73">
        <f>GT_NG!S73</f>
        <v>1.9036491677336747</v>
      </c>
      <c r="F73">
        <f>GT_Spot!S73</f>
        <v>0</v>
      </c>
      <c r="G73">
        <f>PPCL_NG!S73</f>
        <v>82.72</v>
      </c>
      <c r="H73">
        <f>PPCL_Spot!S73</f>
        <v>0</v>
      </c>
      <c r="I73">
        <f>Bawana_NG!S73</f>
        <v>23.349087926252881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81.49656118966621</v>
      </c>
      <c r="P73" s="36">
        <v>0</v>
      </c>
      <c r="Q73" s="36">
        <v>0</v>
      </c>
      <c r="R73" s="38">
        <v>0</v>
      </c>
      <c r="S73" s="38">
        <v>7.68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111.81</v>
      </c>
      <c r="AB73" s="75">
        <f>-STOA!Q73</f>
        <v>0</v>
      </c>
      <c r="AC73">
        <f t="shared" si="3"/>
        <v>2.600361105582683</v>
      </c>
      <c r="AD73">
        <f t="shared" si="4"/>
        <v>306.96643717807007</v>
      </c>
      <c r="AE73">
        <f>'IDT-1'!E73</f>
        <v>0</v>
      </c>
      <c r="AF73" s="24"/>
      <c r="AG73">
        <f t="shared" si="5"/>
        <v>306.96643717807007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0.60750000000000004</v>
      </c>
      <c r="E74">
        <f>GT_NG!S74</f>
        <v>1.9036491677336747</v>
      </c>
      <c r="F74">
        <f>GT_Spot!S74</f>
        <v>0</v>
      </c>
      <c r="G74">
        <f>PPCL_NG!S74</f>
        <v>82.72</v>
      </c>
      <c r="H74">
        <f>PPCL_Spot!S74</f>
        <v>0</v>
      </c>
      <c r="I74">
        <f>Bawana_NG!S74</f>
        <v>23.349087926252881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83.143187310875632</v>
      </c>
      <c r="P74" s="36">
        <v>0</v>
      </c>
      <c r="Q74" s="36">
        <v>0</v>
      </c>
      <c r="R74" s="38">
        <v>0</v>
      </c>
      <c r="S74" s="38">
        <v>7.68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111.81</v>
      </c>
      <c r="AB74" s="75">
        <f>-STOA!Q74</f>
        <v>0</v>
      </c>
      <c r="AC74">
        <f t="shared" si="3"/>
        <v>2.6141927650008419</v>
      </c>
      <c r="AD74">
        <f t="shared" si="4"/>
        <v>308.59923163986133</v>
      </c>
      <c r="AE74">
        <f>'IDT-1'!E74</f>
        <v>0</v>
      </c>
      <c r="AF74" s="24"/>
      <c r="AG74">
        <f t="shared" si="5"/>
        <v>308.59923163986133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0.60750000000000004</v>
      </c>
      <c r="E75">
        <f>GT_NG!S75</f>
        <v>1.9218950064020486</v>
      </c>
      <c r="F75">
        <f>GT_Spot!S75</f>
        <v>0</v>
      </c>
      <c r="G75">
        <f>PPCL_NG!S75</f>
        <v>82.72</v>
      </c>
      <c r="H75">
        <f>PPCL_Spot!S75</f>
        <v>0</v>
      </c>
      <c r="I75">
        <f>Bawana_NG!S75</f>
        <v>23.349087926252881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85.089187132762248</v>
      </c>
      <c r="P75" s="36">
        <v>0</v>
      </c>
      <c r="Q75" s="36">
        <v>0</v>
      </c>
      <c r="R75" s="38">
        <v>0</v>
      </c>
      <c r="S75" s="38">
        <v>7.68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111.81</v>
      </c>
      <c r="AB75" s="75">
        <f>-STOA!Q75</f>
        <v>0</v>
      </c>
      <c r="AC75">
        <f t="shared" si="3"/>
        <v>2.6306924285495041</v>
      </c>
      <c r="AD75">
        <f t="shared" si="4"/>
        <v>310.54697763686772</v>
      </c>
      <c r="AE75">
        <f>'IDT-1'!E75</f>
        <v>0</v>
      </c>
      <c r="AF75" s="24"/>
      <c r="AG75">
        <f t="shared" si="5"/>
        <v>310.54697763686772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0.60750000000000004</v>
      </c>
      <c r="E76">
        <f>GT_NG!S76</f>
        <v>1.9218950064020486</v>
      </c>
      <c r="F76">
        <f>GT_Spot!S76</f>
        <v>0</v>
      </c>
      <c r="G76">
        <f>PPCL_NG!S76</f>
        <v>82.72</v>
      </c>
      <c r="H76">
        <f>PPCL_Spot!S76</f>
        <v>0</v>
      </c>
      <c r="I76">
        <f>Bawana_NG!S76</f>
        <v>23.349087926252881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86.752717523838569</v>
      </c>
      <c r="P76" s="36">
        <v>0</v>
      </c>
      <c r="Q76" s="36">
        <v>0</v>
      </c>
      <c r="R76" s="38">
        <v>0</v>
      </c>
      <c r="S76" s="38">
        <v>7.68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111.81</v>
      </c>
      <c r="AB76" s="75">
        <f>-STOA!Q76</f>
        <v>0</v>
      </c>
      <c r="AC76">
        <f t="shared" si="3"/>
        <v>2.6446660838345455</v>
      </c>
      <c r="AD76">
        <f t="shared" si="4"/>
        <v>312.19653437265902</v>
      </c>
      <c r="AE76">
        <f>'IDT-1'!E76</f>
        <v>0</v>
      </c>
      <c r="AF76" s="24"/>
      <c r="AG76">
        <f t="shared" si="5"/>
        <v>312.19653437265902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0.60750000000000004</v>
      </c>
      <c r="E77">
        <f>GT_NG!S77</f>
        <v>1.9218950064020486</v>
      </c>
      <c r="F77">
        <f>GT_Spot!S77</f>
        <v>0</v>
      </c>
      <c r="G77">
        <f>PPCL_NG!S77</f>
        <v>82.72</v>
      </c>
      <c r="H77">
        <f>PPCL_Spot!S77</f>
        <v>0</v>
      </c>
      <c r="I77">
        <f>Bawana_NG!S77</f>
        <v>23.349087926252881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88.65733399381331</v>
      </c>
      <c r="P77" s="36">
        <v>0</v>
      </c>
      <c r="Q77" s="36">
        <v>0</v>
      </c>
      <c r="R77" s="38">
        <v>0</v>
      </c>
      <c r="S77" s="38">
        <v>7.68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111.81</v>
      </c>
      <c r="AB77" s="75">
        <f>-STOA!Q77</f>
        <v>0</v>
      </c>
      <c r="AC77">
        <f t="shared" si="3"/>
        <v>2.8046745435054472</v>
      </c>
      <c r="AD77">
        <f t="shared" si="4"/>
        <v>296.94114238296282</v>
      </c>
      <c r="AE77">
        <f>'IDT-1'!E77</f>
        <v>0</v>
      </c>
      <c r="AF77" s="24"/>
      <c r="AG77">
        <f t="shared" si="5"/>
        <v>296.94114238296282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-17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0.60750000000000004</v>
      </c>
      <c r="E78">
        <f>GT_NG!S78</f>
        <v>1.9218950064020486</v>
      </c>
      <c r="F78">
        <f>GT_Spot!S78</f>
        <v>0</v>
      </c>
      <c r="G78">
        <f>PPCL_NG!S78</f>
        <v>82.72</v>
      </c>
      <c r="H78">
        <f>PPCL_Spot!S78</f>
        <v>0</v>
      </c>
      <c r="I78">
        <f>Bawana_NG!S78</f>
        <v>23.349087926252881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89.420312021033794</v>
      </c>
      <c r="P78" s="36">
        <v>0</v>
      </c>
      <c r="Q78" s="36">
        <v>0</v>
      </c>
      <c r="R78" s="38">
        <v>0</v>
      </c>
      <c r="S78" s="38">
        <v>7.68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111.81</v>
      </c>
      <c r="AB78" s="75">
        <f>-STOA!Q78</f>
        <v>0</v>
      </c>
      <c r="AC78">
        <f t="shared" si="3"/>
        <v>2.8619105052834337</v>
      </c>
      <c r="AD78">
        <f t="shared" si="4"/>
        <v>291.64688444840527</v>
      </c>
      <c r="AE78">
        <f>'IDT-1'!E78</f>
        <v>0</v>
      </c>
      <c r="AF78" s="24"/>
      <c r="AG78">
        <f t="shared" si="5"/>
        <v>291.64688444840527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-23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0.60750000000000004</v>
      </c>
      <c r="E79">
        <f>GT_NG!S79</f>
        <v>1.983731760322881</v>
      </c>
      <c r="F79">
        <f>GT_Spot!S79</f>
        <v>0</v>
      </c>
      <c r="G79">
        <f>PPCL_NG!S79</f>
        <v>82.72</v>
      </c>
      <c r="H79">
        <f>PPCL_Spot!S79</f>
        <v>0</v>
      </c>
      <c r="I79">
        <f>Bawana_NG!S79</f>
        <v>23.349087926252881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91.754992911655364</v>
      </c>
      <c r="P79" s="36">
        <v>0</v>
      </c>
      <c r="Q79" s="36">
        <v>0</v>
      </c>
      <c r="R79" s="38">
        <v>0</v>
      </c>
      <c r="S79" s="38">
        <v>7.68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111.81</v>
      </c>
      <c r="AB79" s="75">
        <f>-STOA!Q79</f>
        <v>0</v>
      </c>
      <c r="AC79">
        <f t="shared" si="3"/>
        <v>2.9498105152967025</v>
      </c>
      <c r="AD79">
        <f t="shared" si="4"/>
        <v>285.95550208293446</v>
      </c>
      <c r="AE79">
        <f>'IDT-1'!E79</f>
        <v>0</v>
      </c>
      <c r="AF79" s="24"/>
      <c r="AG79">
        <f t="shared" si="5"/>
        <v>285.95550208293446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-31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0.60750000000000004</v>
      </c>
      <c r="E80">
        <f>GT_NG!S80</f>
        <v>1.983731760322881</v>
      </c>
      <c r="F80">
        <f>GT_Spot!S80</f>
        <v>0</v>
      </c>
      <c r="G80">
        <f>PPCL_NG!S80</f>
        <v>82.72</v>
      </c>
      <c r="H80">
        <f>PPCL_Spot!S80</f>
        <v>0</v>
      </c>
      <c r="I80">
        <f>Bawana_NG!S80</f>
        <v>23.349087926252881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91.491454706178232</v>
      </c>
      <c r="P80" s="36">
        <v>0</v>
      </c>
      <c r="Q80" s="36">
        <v>0</v>
      </c>
      <c r="R80" s="38">
        <v>0</v>
      </c>
      <c r="S80" s="38">
        <v>7.68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111.81</v>
      </c>
      <c r="AB80" s="75">
        <f>-STOA!Q80</f>
        <v>0</v>
      </c>
      <c r="AC80">
        <f t="shared" si="3"/>
        <v>3.0238372138946961</v>
      </c>
      <c r="AD80">
        <f t="shared" si="4"/>
        <v>276.61793717885928</v>
      </c>
      <c r="AE80">
        <f>'IDT-1'!E80</f>
        <v>0</v>
      </c>
      <c r="AF80" s="24"/>
      <c r="AG80">
        <f t="shared" si="5"/>
        <v>276.61793717885928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-40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0.60750000000000004</v>
      </c>
      <c r="E81">
        <f>GT_NG!S81</f>
        <v>1.983731760322881</v>
      </c>
      <c r="F81">
        <f>GT_Spot!S81</f>
        <v>0</v>
      </c>
      <c r="G81">
        <f>PPCL_NG!S81</f>
        <v>82.72</v>
      </c>
      <c r="H81">
        <f>PPCL_Spot!S81</f>
        <v>0</v>
      </c>
      <c r="I81">
        <f>Bawana_NG!S81</f>
        <v>23.349087926252881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91.491454706178232</v>
      </c>
      <c r="P81" s="36">
        <v>0</v>
      </c>
      <c r="Q81" s="36">
        <v>0</v>
      </c>
      <c r="R81" s="38">
        <v>0</v>
      </c>
      <c r="S81" s="38">
        <v>7.68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-15</v>
      </c>
      <c r="AA81" s="75">
        <f>STOA!K81</f>
        <v>111.81</v>
      </c>
      <c r="AB81" s="75">
        <f>-STOA!Q81</f>
        <v>0</v>
      </c>
      <c r="AC81">
        <f t="shared" si="3"/>
        <v>3.0746641602440303</v>
      </c>
      <c r="AD81">
        <f t="shared" si="4"/>
        <v>270.56711023250995</v>
      </c>
      <c r="AE81">
        <f>'IDT-1'!E81</f>
        <v>0</v>
      </c>
      <c r="AF81" s="24"/>
      <c r="AG81">
        <f t="shared" si="5"/>
        <v>270.56711023250995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-31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0.60750000000000004</v>
      </c>
      <c r="E82">
        <f>GT_NG!S82</f>
        <v>1.983731760322881</v>
      </c>
      <c r="F82">
        <f>GT_Spot!S82</f>
        <v>0</v>
      </c>
      <c r="G82">
        <f>PPCL_NG!S82</f>
        <v>87.87</v>
      </c>
      <c r="H82">
        <f>PPCL_Spot!S82</f>
        <v>0</v>
      </c>
      <c r="I82">
        <f>Bawana_NG!S82</f>
        <v>23.349087926252881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91.491454706178232</v>
      </c>
      <c r="P82" s="36">
        <v>0</v>
      </c>
      <c r="Q82" s="36">
        <v>0</v>
      </c>
      <c r="R82" s="38">
        <v>0</v>
      </c>
      <c r="S82" s="38">
        <v>7.68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-15</v>
      </c>
      <c r="AA82" s="75">
        <f>STOA!K82</f>
        <v>111.81</v>
      </c>
      <c r="AB82" s="75">
        <f>-STOA!Q82</f>
        <v>0</v>
      </c>
      <c r="AC82">
        <f t="shared" si="3"/>
        <v>3.1433376334186978</v>
      </c>
      <c r="AD82">
        <f t="shared" si="4"/>
        <v>272.64843675933531</v>
      </c>
      <c r="AE82">
        <f>'IDT-1'!E82</f>
        <v>0</v>
      </c>
      <c r="AF82" s="24"/>
      <c r="AG82">
        <f t="shared" si="5"/>
        <v>272.64843675933531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-34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0.60750000000000004</v>
      </c>
      <c r="E83">
        <f>GT_NG!S83</f>
        <v>1.983731760322881</v>
      </c>
      <c r="F83">
        <f>GT_Spot!S83</f>
        <v>0</v>
      </c>
      <c r="G83">
        <f>PPCL_NG!S83</f>
        <v>87.329999999999984</v>
      </c>
      <c r="H83">
        <f>PPCL_Spot!S83</f>
        <v>0</v>
      </c>
      <c r="I83">
        <f>Bawana_NG!S83</f>
        <v>23.349087926252881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91.427483316268351</v>
      </c>
      <c r="P83" s="36">
        <v>0</v>
      </c>
      <c r="Q83" s="36">
        <v>0</v>
      </c>
      <c r="R83" s="38">
        <v>0</v>
      </c>
      <c r="S83" s="38">
        <v>7.68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-15</v>
      </c>
      <c r="AA83" s="75">
        <f>STOA!K83</f>
        <v>111.81</v>
      </c>
      <c r="AB83" s="75">
        <f>-STOA!Q83</f>
        <v>0</v>
      </c>
      <c r="AC83">
        <f t="shared" si="3"/>
        <v>3.1806200623679004</v>
      </c>
      <c r="AD83">
        <f t="shared" si="4"/>
        <v>267.00718294047624</v>
      </c>
      <c r="AE83">
        <f>'IDT-1'!E83</f>
        <v>0</v>
      </c>
      <c r="AF83" s="24"/>
      <c r="AG83">
        <f t="shared" si="5"/>
        <v>267.00718294047624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-39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0.60750000000000004</v>
      </c>
      <c r="E84">
        <f>GT_NG!S84</f>
        <v>1.983731760322881</v>
      </c>
      <c r="F84">
        <f>GT_Spot!S84</f>
        <v>0</v>
      </c>
      <c r="G84">
        <f>PPCL_NG!S84</f>
        <v>87.329999999999984</v>
      </c>
      <c r="H84">
        <f>PPCL_Spot!S84</f>
        <v>0</v>
      </c>
      <c r="I84">
        <f>Bawana_NG!S84</f>
        <v>23.349087926252881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91.427483316268351</v>
      </c>
      <c r="P84" s="36">
        <v>0</v>
      </c>
      <c r="Q84" s="36">
        <v>0</v>
      </c>
      <c r="R84" s="38">
        <v>0</v>
      </c>
      <c r="S84" s="38">
        <v>7.68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-15</v>
      </c>
      <c r="AA84" s="75">
        <f>STOA!K84</f>
        <v>111.81</v>
      </c>
      <c r="AB84" s="75">
        <f>-STOA!Q84</f>
        <v>0</v>
      </c>
      <c r="AC84">
        <f t="shared" si="3"/>
        <v>3.2229758509923454</v>
      </c>
      <c r="AD84">
        <f t="shared" si="4"/>
        <v>261.96482715185181</v>
      </c>
      <c r="AE84">
        <f>'IDT-1'!E84</f>
        <v>0</v>
      </c>
      <c r="AF84" s="24"/>
      <c r="AG84">
        <f t="shared" si="5"/>
        <v>261.96482715185181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-44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0.60750000000000004</v>
      </c>
      <c r="E85">
        <f>GT_NG!S85</f>
        <v>1.983731760322881</v>
      </c>
      <c r="F85">
        <f>GT_Spot!S85</f>
        <v>0</v>
      </c>
      <c r="G85">
        <f>PPCL_NG!S85</f>
        <v>87.329999999999984</v>
      </c>
      <c r="H85">
        <f>PPCL_Spot!S85</f>
        <v>0</v>
      </c>
      <c r="I85">
        <f>Bawana_NG!S85</f>
        <v>23.349087926252881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89.616207409605423</v>
      </c>
      <c r="P85" s="36">
        <v>0</v>
      </c>
      <c r="Q85" s="36">
        <v>0</v>
      </c>
      <c r="R85" s="38">
        <v>0</v>
      </c>
      <c r="S85" s="38">
        <v>7.68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-15</v>
      </c>
      <c r="AA85" s="75">
        <f>STOA!K85</f>
        <v>111.81</v>
      </c>
      <c r="AB85" s="75">
        <f>-STOA!Q85</f>
        <v>0</v>
      </c>
      <c r="AC85">
        <f t="shared" si="3"/>
        <v>3.2416457642759324</v>
      </c>
      <c r="AD85">
        <f t="shared" si="4"/>
        <v>256.13488133190526</v>
      </c>
      <c r="AE85">
        <f>'IDT-1'!E85</f>
        <v>0</v>
      </c>
      <c r="AF85" s="24"/>
      <c r="AG85">
        <f t="shared" si="5"/>
        <v>256.13488133190526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-48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0.60750000000000004</v>
      </c>
      <c r="E86">
        <f>GT_NG!S86</f>
        <v>1.983731760322881</v>
      </c>
      <c r="F86">
        <f>GT_Spot!S86</f>
        <v>0</v>
      </c>
      <c r="G86">
        <f>PPCL_NG!S86</f>
        <v>87.329999999999984</v>
      </c>
      <c r="H86">
        <f>PPCL_Spot!S86</f>
        <v>0</v>
      </c>
      <c r="I86">
        <f>Bawana_NG!S86</f>
        <v>23.349087926252881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89.119362856019421</v>
      </c>
      <c r="P86" s="36">
        <v>0</v>
      </c>
      <c r="Q86" s="36">
        <v>0</v>
      </c>
      <c r="R86" s="38">
        <v>0</v>
      </c>
      <c r="S86" s="38">
        <v>7.68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-15</v>
      </c>
      <c r="AA86" s="75">
        <f>STOA!K86</f>
        <v>111.81</v>
      </c>
      <c r="AB86" s="75">
        <f>-STOA!Q86</f>
        <v>0</v>
      </c>
      <c r="AC86">
        <f t="shared" si="3"/>
        <v>3.2628857432004774</v>
      </c>
      <c r="AD86">
        <f t="shared" si="4"/>
        <v>252.61679679939468</v>
      </c>
      <c r="AE86">
        <f>'IDT-1'!E86</f>
        <v>0</v>
      </c>
      <c r="AF86" s="24"/>
      <c r="AG86">
        <f t="shared" si="5"/>
        <v>252.61679679939468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-51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0.60750000000000004</v>
      </c>
      <c r="E87">
        <f>GT_NG!S87</f>
        <v>2.0443373493975905</v>
      </c>
      <c r="F87">
        <f>GT_Spot!S87</f>
        <v>0</v>
      </c>
      <c r="G87">
        <f>PPCL_NG!S87</f>
        <v>87.329999999999984</v>
      </c>
      <c r="H87">
        <f>PPCL_Spot!S87</f>
        <v>0</v>
      </c>
      <c r="I87">
        <f>Bawana_NG!S87</f>
        <v>23.349087926252881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89.099730517044136</v>
      </c>
      <c r="P87" s="36">
        <v>0</v>
      </c>
      <c r="Q87" s="36">
        <v>0</v>
      </c>
      <c r="R87" s="38">
        <v>0</v>
      </c>
      <c r="S87" s="38">
        <v>7.68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-15</v>
      </c>
      <c r="AA87" s="75">
        <f>STOA!K87</f>
        <v>111.81</v>
      </c>
      <c r="AB87" s="75">
        <f>-STOA!Q87</f>
        <v>0</v>
      </c>
      <c r="AC87">
        <f t="shared" si="3"/>
        <v>3.2801722339510908</v>
      </c>
      <c r="AD87">
        <f t="shared" si="4"/>
        <v>250.64048355874354</v>
      </c>
      <c r="AE87">
        <f>'IDT-1'!E87</f>
        <v>0</v>
      </c>
      <c r="AF87" s="24"/>
      <c r="AG87">
        <f t="shared" si="5"/>
        <v>250.64048355874354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-53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0.60750000000000004</v>
      </c>
      <c r="E88">
        <f>GT_NG!S88</f>
        <v>2.0443373493975905</v>
      </c>
      <c r="F88">
        <f>GT_Spot!S88</f>
        <v>0</v>
      </c>
      <c r="G88">
        <f>PPCL_NG!S88</f>
        <v>87.329999999999984</v>
      </c>
      <c r="H88">
        <f>PPCL_Spot!S88</f>
        <v>0</v>
      </c>
      <c r="I88">
        <f>Bawana_NG!S88</f>
        <v>23.349087926252881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89.099730517044136</v>
      </c>
      <c r="P88" s="36">
        <v>0</v>
      </c>
      <c r="Q88" s="36">
        <v>0</v>
      </c>
      <c r="R88" s="38">
        <v>0</v>
      </c>
      <c r="S88" s="38">
        <v>7.68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-15</v>
      </c>
      <c r="AA88" s="75">
        <f>STOA!K88</f>
        <v>111.81</v>
      </c>
      <c r="AB88" s="75">
        <f>-STOA!Q88</f>
        <v>0</v>
      </c>
      <c r="AC88">
        <f t="shared" si="3"/>
        <v>3.271701076226202</v>
      </c>
      <c r="AD88">
        <f t="shared" si="4"/>
        <v>251.64895471646841</v>
      </c>
      <c r="AE88">
        <f>'IDT-1'!E88</f>
        <v>0</v>
      </c>
      <c r="AF88" s="24"/>
      <c r="AG88">
        <f t="shared" si="5"/>
        <v>251.64895471646841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-52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0.60750000000000004</v>
      </c>
      <c r="E89">
        <f>GT_NG!S89</f>
        <v>2.0443373493975905</v>
      </c>
      <c r="F89">
        <f>GT_Spot!S89</f>
        <v>0</v>
      </c>
      <c r="G89">
        <f>PPCL_NG!S89</f>
        <v>87.329999999999984</v>
      </c>
      <c r="H89">
        <f>PPCL_Spot!S89</f>
        <v>0</v>
      </c>
      <c r="I89">
        <f>Bawana_NG!S89</f>
        <v>23.349087926252881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89.159439515436858</v>
      </c>
      <c r="P89" s="36">
        <v>0</v>
      </c>
      <c r="Q89" s="36">
        <v>0</v>
      </c>
      <c r="R89" s="38">
        <v>0</v>
      </c>
      <c r="S89" s="38">
        <v>7.68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-15</v>
      </c>
      <c r="AA89" s="75">
        <f>STOA!K89</f>
        <v>111.81</v>
      </c>
      <c r="AB89" s="75">
        <f>-STOA!Q89</f>
        <v>0</v>
      </c>
      <c r="AC89">
        <f t="shared" si="3"/>
        <v>3.2806737895375897</v>
      </c>
      <c r="AD89">
        <f t="shared" si="4"/>
        <v>250.69969100154972</v>
      </c>
      <c r="AE89">
        <f>'IDT-1'!E89</f>
        <v>0</v>
      </c>
      <c r="AF89" s="24"/>
      <c r="AG89">
        <f t="shared" si="5"/>
        <v>250.69969100154972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-53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0.60750000000000004</v>
      </c>
      <c r="E90">
        <f>GT_NG!S90</f>
        <v>2.0443373493975905</v>
      </c>
      <c r="F90">
        <f>GT_Spot!S90</f>
        <v>0</v>
      </c>
      <c r="G90">
        <f>PPCL_NG!S90</f>
        <v>87.329999999999984</v>
      </c>
      <c r="H90">
        <f>PPCL_Spot!S90</f>
        <v>0</v>
      </c>
      <c r="I90">
        <f>Bawana_NG!S90</f>
        <v>23.349087926252881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90.454066259081543</v>
      </c>
      <c r="P90" s="36">
        <v>0</v>
      </c>
      <c r="Q90" s="36">
        <v>0</v>
      </c>
      <c r="R90" s="38">
        <v>0</v>
      </c>
      <c r="S90" s="38">
        <v>7.68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-15</v>
      </c>
      <c r="AA90" s="75">
        <f>STOA!K90</f>
        <v>111.81</v>
      </c>
      <c r="AB90" s="75">
        <f>-STOA!Q90</f>
        <v>0</v>
      </c>
      <c r="AC90">
        <f t="shared" si="3"/>
        <v>3.3000198119090944</v>
      </c>
      <c r="AD90">
        <f t="shared" si="4"/>
        <v>250.97497172282291</v>
      </c>
      <c r="AE90">
        <f>'IDT-1'!E90</f>
        <v>0</v>
      </c>
      <c r="AF90" s="24"/>
      <c r="AG90">
        <f t="shared" si="5"/>
        <v>250.97497172282291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-54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0.60750000000000004</v>
      </c>
      <c r="E91">
        <f>GT_NG!S91</f>
        <v>2.0443373493975905</v>
      </c>
      <c r="F91">
        <f>GT_Spot!S91</f>
        <v>0</v>
      </c>
      <c r="G91">
        <f>PPCL_NG!S91</f>
        <v>87.329999999999984</v>
      </c>
      <c r="H91">
        <f>PPCL_Spot!S91</f>
        <v>0</v>
      </c>
      <c r="I91">
        <f>Bawana_NG!S91</f>
        <v>23.349087926252881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90.454066259081543</v>
      </c>
      <c r="P91" s="36">
        <v>0</v>
      </c>
      <c r="Q91" s="36">
        <v>0</v>
      </c>
      <c r="R91" s="38">
        <v>0</v>
      </c>
      <c r="S91" s="38">
        <v>7.68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-30</v>
      </c>
      <c r="AA91" s="75">
        <f>STOA!K91</f>
        <v>111.81</v>
      </c>
      <c r="AB91" s="75">
        <f>-STOA!Q91</f>
        <v>0</v>
      </c>
      <c r="AC91">
        <f t="shared" si="3"/>
        <v>3.477914124131765</v>
      </c>
      <c r="AD91">
        <f t="shared" si="4"/>
        <v>229.79707741060025</v>
      </c>
      <c r="AE91">
        <f>'IDT-1'!E91</f>
        <v>0</v>
      </c>
      <c r="AF91" s="24"/>
      <c r="AG91">
        <f t="shared" si="5"/>
        <v>229.79707741060025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-60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0.60750000000000004</v>
      </c>
      <c r="E92">
        <f>GT_NG!S92</f>
        <v>2.0443373493975905</v>
      </c>
      <c r="F92">
        <f>GT_Spot!S92</f>
        <v>0</v>
      </c>
      <c r="G92">
        <f>PPCL_NG!S92</f>
        <v>87.329999999999984</v>
      </c>
      <c r="H92">
        <f>PPCL_Spot!S92</f>
        <v>0</v>
      </c>
      <c r="I92">
        <f>Bawana_NG!S92</f>
        <v>23.349087926252881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90.454066259081543</v>
      </c>
      <c r="P92" s="36">
        <v>0</v>
      </c>
      <c r="Q92" s="36">
        <v>0</v>
      </c>
      <c r="R92" s="38">
        <v>0</v>
      </c>
      <c r="S92" s="38">
        <v>7.68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-30</v>
      </c>
      <c r="AA92" s="75">
        <f>STOA!K92</f>
        <v>111.81</v>
      </c>
      <c r="AB92" s="75">
        <f>-STOA!Q92</f>
        <v>0</v>
      </c>
      <c r="AC92">
        <f t="shared" si="3"/>
        <v>3.477914124131765</v>
      </c>
      <c r="AD92">
        <f t="shared" si="4"/>
        <v>229.79707741060025</v>
      </c>
      <c r="AE92">
        <f>'IDT-1'!E92</f>
        <v>0</v>
      </c>
      <c r="AF92" s="24"/>
      <c r="AG92">
        <f t="shared" si="5"/>
        <v>229.79707741060025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-60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0.60750000000000004</v>
      </c>
      <c r="E93">
        <f>GT_NG!S93</f>
        <v>2.0443373493975905</v>
      </c>
      <c r="F93">
        <f>GT_Spot!S93</f>
        <v>0</v>
      </c>
      <c r="G93">
        <f>PPCL_NG!S93</f>
        <v>87.329999999999984</v>
      </c>
      <c r="H93">
        <f>PPCL_Spot!S93</f>
        <v>0</v>
      </c>
      <c r="I93">
        <f>Bawana_NG!S93</f>
        <v>23.349087926252881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90.454066259081543</v>
      </c>
      <c r="P93" s="36">
        <v>0</v>
      </c>
      <c r="Q93" s="36">
        <v>0</v>
      </c>
      <c r="R93" s="38">
        <v>0</v>
      </c>
      <c r="S93" s="38">
        <v>7.68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-30</v>
      </c>
      <c r="AA93" s="75">
        <f>STOA!K93</f>
        <v>111.81</v>
      </c>
      <c r="AB93" s="75">
        <f>-STOA!Q93</f>
        <v>0</v>
      </c>
      <c r="AC93">
        <f t="shared" si="3"/>
        <v>3.477914124131765</v>
      </c>
      <c r="AD93">
        <f t="shared" si="4"/>
        <v>229.79707741060025</v>
      </c>
      <c r="AE93">
        <f>'IDT-1'!E93</f>
        <v>0</v>
      </c>
      <c r="AF93" s="24"/>
      <c r="AG93">
        <f t="shared" si="5"/>
        <v>229.79707741060025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-60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0.60750000000000004</v>
      </c>
      <c r="E94">
        <f>GT_NG!S94</f>
        <v>2.0443373493975905</v>
      </c>
      <c r="F94">
        <f>GT_Spot!S94</f>
        <v>0</v>
      </c>
      <c r="G94">
        <f>PPCL_NG!S94</f>
        <v>87.329999999999984</v>
      </c>
      <c r="H94">
        <f>PPCL_Spot!S94</f>
        <v>0</v>
      </c>
      <c r="I94">
        <f>Bawana_NG!S94</f>
        <v>23.349087926252881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89.621313780744899</v>
      </c>
      <c r="P94" s="36">
        <v>0</v>
      </c>
      <c r="Q94" s="36">
        <v>0</v>
      </c>
      <c r="R94" s="38">
        <v>0</v>
      </c>
      <c r="S94" s="38">
        <v>7.68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-30</v>
      </c>
      <c r="AA94" s="75">
        <f>STOA!K94</f>
        <v>111.81</v>
      </c>
      <c r="AB94" s="75">
        <f>-STOA!Q94</f>
        <v>0</v>
      </c>
      <c r="AC94">
        <f t="shared" si="3"/>
        <v>3.4709190033137367</v>
      </c>
      <c r="AD94">
        <f t="shared" si="4"/>
        <v>228.97132005308163</v>
      </c>
      <c r="AE94">
        <f>'IDT-1'!E94</f>
        <v>0</v>
      </c>
      <c r="AF94" s="24"/>
      <c r="AG94">
        <f t="shared" si="5"/>
        <v>228.97132005308163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-60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0.60750000000000004</v>
      </c>
      <c r="E95">
        <f>GT_NG!S95</f>
        <v>2.0443373493975905</v>
      </c>
      <c r="F95">
        <f>GT_Spot!S95</f>
        <v>0</v>
      </c>
      <c r="G95">
        <f>PPCL_NG!S95</f>
        <v>87.329999999999984</v>
      </c>
      <c r="H95">
        <f>PPCL_Spot!S95</f>
        <v>0</v>
      </c>
      <c r="I95">
        <f>Bawana_NG!S95</f>
        <v>23.349087926252881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89.621313780744899</v>
      </c>
      <c r="P95" s="36">
        <v>0</v>
      </c>
      <c r="Q95" s="36">
        <v>0</v>
      </c>
      <c r="R95" s="38">
        <v>0</v>
      </c>
      <c r="S95" s="38">
        <v>7.68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-30</v>
      </c>
      <c r="AA95" s="75">
        <f>STOA!K95</f>
        <v>111.81</v>
      </c>
      <c r="AB95" s="75">
        <f>-STOA!Q95</f>
        <v>0</v>
      </c>
      <c r="AC95">
        <f t="shared" si="3"/>
        <v>3.4709190033137367</v>
      </c>
      <c r="AD95">
        <f t="shared" si="4"/>
        <v>228.97132005308163</v>
      </c>
      <c r="AE95">
        <f>'IDT-1'!E95</f>
        <v>0</v>
      </c>
      <c r="AF95" s="24"/>
      <c r="AG95">
        <f t="shared" si="5"/>
        <v>228.97132005308163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-60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0.60750000000000004</v>
      </c>
      <c r="E96">
        <f>GT_NG!S96</f>
        <v>2.0443373493975905</v>
      </c>
      <c r="F96">
        <f>GT_Spot!S96</f>
        <v>0</v>
      </c>
      <c r="G96">
        <f>PPCL_NG!S96</f>
        <v>87.329999999999984</v>
      </c>
      <c r="H96">
        <f>PPCL_Spot!S96</f>
        <v>0</v>
      </c>
      <c r="I96">
        <f>Bawana_NG!S96</f>
        <v>23.349087926252881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89.621313780744899</v>
      </c>
      <c r="P96" s="36">
        <v>0</v>
      </c>
      <c r="Q96" s="36">
        <v>0</v>
      </c>
      <c r="R96" s="38">
        <v>0</v>
      </c>
      <c r="S96" s="38">
        <v>7.68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-30</v>
      </c>
      <c r="AA96" s="75">
        <f>STOA!K96</f>
        <v>111.81</v>
      </c>
      <c r="AB96" s="75">
        <f>-STOA!Q96</f>
        <v>0</v>
      </c>
      <c r="AC96">
        <f t="shared" si="3"/>
        <v>3.4709190033137367</v>
      </c>
      <c r="AD96">
        <f t="shared" si="4"/>
        <v>228.97132005308163</v>
      </c>
      <c r="AE96">
        <f>'IDT-1'!E96</f>
        <v>0</v>
      </c>
      <c r="AF96" s="24"/>
      <c r="AG96">
        <f t="shared" si="5"/>
        <v>228.97132005308163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-60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0.60750000000000004</v>
      </c>
      <c r="E97">
        <f>GT_NG!S97</f>
        <v>2.0443373493975905</v>
      </c>
      <c r="F97">
        <f>GT_Spot!S97</f>
        <v>0</v>
      </c>
      <c r="G97">
        <f>PPCL_NG!S97</f>
        <v>87.329999999999984</v>
      </c>
      <c r="H97">
        <f>PPCL_Spot!S97</f>
        <v>0</v>
      </c>
      <c r="I97">
        <f>Bawana_NG!S97</f>
        <v>23.349087926252881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90.026637133606698</v>
      </c>
      <c r="P97" s="36">
        <v>0</v>
      </c>
      <c r="Q97" s="36">
        <v>0</v>
      </c>
      <c r="R97" s="38">
        <v>0</v>
      </c>
      <c r="S97" s="38">
        <v>7.68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-30</v>
      </c>
      <c r="AA97" s="75">
        <f>STOA!K97</f>
        <v>111.81</v>
      </c>
      <c r="AB97" s="75">
        <f>-STOA!Q97</f>
        <v>0</v>
      </c>
      <c r="AC97">
        <f t="shared" si="3"/>
        <v>3.4743237194777765</v>
      </c>
      <c r="AD97">
        <f t="shared" si="4"/>
        <v>229.37323868977941</v>
      </c>
      <c r="AE97">
        <f>'IDT-1'!E97</f>
        <v>0</v>
      </c>
      <c r="AF97" s="24"/>
      <c r="AG97">
        <f t="shared" si="5"/>
        <v>229.37323868977941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-60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0.60750000000000004</v>
      </c>
      <c r="E98">
        <f>GT_NG!S98</f>
        <v>2.0443373493975905</v>
      </c>
      <c r="F98">
        <f>GT_Spot!S98</f>
        <v>0</v>
      </c>
      <c r="G98">
        <f>PPCL_NG!S98</f>
        <v>87.329999999999984</v>
      </c>
      <c r="H98">
        <f>PPCL_Spot!S98</f>
        <v>0</v>
      </c>
      <c r="I98">
        <f>Bawana_NG!S98</f>
        <v>23.349087926252881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90.026637133606698</v>
      </c>
      <c r="P98" s="36">
        <v>0</v>
      </c>
      <c r="Q98" s="36">
        <v>0</v>
      </c>
      <c r="R98" s="38">
        <v>0</v>
      </c>
      <c r="S98" s="38">
        <v>7.68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-30</v>
      </c>
      <c r="AA98" s="75">
        <f>STOA!K98</f>
        <v>111.81</v>
      </c>
      <c r="AB98" s="75">
        <f>-STOA!Q98</f>
        <v>0</v>
      </c>
      <c r="AC98">
        <f t="shared" si="3"/>
        <v>3.4743237194777765</v>
      </c>
      <c r="AD98">
        <f t="shared" si="4"/>
        <v>229.37323868977941</v>
      </c>
      <c r="AE98">
        <f>'IDT-1'!E98</f>
        <v>0</v>
      </c>
      <c r="AF98" s="24"/>
      <c r="AG98">
        <f t="shared" si="5"/>
        <v>229.37323868977941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-60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4.8380972209473169E-2</v>
      </c>
      <c r="F99">
        <f t="shared" si="6"/>
        <v>0</v>
      </c>
      <c r="G99">
        <f t="shared" si="6"/>
        <v>2.0189214398567348</v>
      </c>
      <c r="H99">
        <f t="shared" si="6"/>
        <v>0</v>
      </c>
      <c r="I99">
        <f t="shared" si="6"/>
        <v>0.56037811023006967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1.9134992304225709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0.15061999999999995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-0.37064750000000002</v>
      </c>
      <c r="AA99" s="75">
        <f t="shared" si="6"/>
        <v>2.6834400000000005</v>
      </c>
      <c r="AB99" s="75">
        <f t="shared" si="6"/>
        <v>0</v>
      </c>
      <c r="AC99">
        <f t="shared" si="6"/>
        <v>7.2542211275109347E-2</v>
      </c>
      <c r="AD99">
        <f t="shared" si="6"/>
        <v>6.0821198414437392</v>
      </c>
      <c r="AE99">
        <f t="shared" si="6"/>
        <v>0</v>
      </c>
      <c r="AG99">
        <f t="shared" si="6"/>
        <v>6.0821198414437392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-0.86477749999999998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45439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16.73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0.27073008382485059</v>
      </c>
      <c r="AD3">
        <f>SUM(B3:AB3,AI3:AV3)-AC3</f>
        <v>31.959041800085934</v>
      </c>
      <c r="AE3">
        <f>'IDT-1'!D3</f>
        <v>0</v>
      </c>
      <c r="AF3" s="24"/>
      <c r="AG3">
        <f>SUM(AD3:AF3)</f>
        <v>31.959041800085934</v>
      </c>
      <c r="AI3" s="34">
        <f>PXIL!L3</f>
        <v>0</v>
      </c>
      <c r="AJ3" s="34">
        <f>PXIL!R3</f>
        <v>0</v>
      </c>
      <c r="AK3" s="34">
        <f>RTM_IEX!L3</f>
        <v>9.66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16.73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0.27073008382485059</v>
      </c>
      <c r="AD4">
        <f t="shared" ref="AD4:AD67" si="1">SUM(B4:AB4,AI4:AV4)-AC4</f>
        <v>31.959041800085934</v>
      </c>
      <c r="AE4">
        <f>'IDT-1'!D4</f>
        <v>0</v>
      </c>
      <c r="AF4" s="24"/>
      <c r="AG4">
        <f t="shared" ref="AG4:AG67" si="2">SUM(AD4:AF4)</f>
        <v>31.959041800085934</v>
      </c>
      <c r="AI4" s="34">
        <f>PXIL!L4</f>
        <v>0</v>
      </c>
      <c r="AJ4" s="34">
        <f>PXIL!R4</f>
        <v>0</v>
      </c>
      <c r="AK4" s="34">
        <f>RTM_IEX!L4</f>
        <v>9.66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16.73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0.27073008382485059</v>
      </c>
      <c r="AD5">
        <f t="shared" si="1"/>
        <v>31.959041800085934</v>
      </c>
      <c r="AE5">
        <f>'IDT-1'!D5</f>
        <v>0</v>
      </c>
      <c r="AF5" s="24"/>
      <c r="AG5">
        <f t="shared" si="2"/>
        <v>31.959041800085934</v>
      </c>
      <c r="AI5" s="34">
        <f>PXIL!L5</f>
        <v>0</v>
      </c>
      <c r="AJ5" s="34">
        <f>PXIL!R5</f>
        <v>0</v>
      </c>
      <c r="AK5" s="34">
        <f>RTM_IEX!L5</f>
        <v>9.66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16.73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0.26753808382485056</v>
      </c>
      <c r="AD6">
        <f t="shared" si="1"/>
        <v>31.582233800085934</v>
      </c>
      <c r="AE6">
        <f>'IDT-1'!D6</f>
        <v>0</v>
      </c>
      <c r="AF6" s="24"/>
      <c r="AG6">
        <f t="shared" si="2"/>
        <v>31.582233800085934</v>
      </c>
      <c r="AI6" s="34">
        <f>PXIL!L6</f>
        <v>0</v>
      </c>
      <c r="AJ6" s="34">
        <f>PXIL!R6</f>
        <v>0</v>
      </c>
      <c r="AK6" s="34">
        <f>RTM_IEX!L6</f>
        <v>9.2799999999999994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16.73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0.26669808382485061</v>
      </c>
      <c r="AD7">
        <f t="shared" si="1"/>
        <v>31.483073800085936</v>
      </c>
      <c r="AE7">
        <f>'IDT-1'!D7</f>
        <v>0</v>
      </c>
      <c r="AF7" s="24"/>
      <c r="AG7">
        <f t="shared" si="2"/>
        <v>31.483073800085936</v>
      </c>
      <c r="AI7" s="34">
        <f>PXIL!L7</f>
        <v>0</v>
      </c>
      <c r="AJ7" s="34">
        <f>PXIL!R7</f>
        <v>0</v>
      </c>
      <c r="AK7" s="34">
        <f>RTM_IEX!L7</f>
        <v>9.18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16.73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0.2658580838248506</v>
      </c>
      <c r="AD8">
        <f t="shared" si="1"/>
        <v>31.383913800085939</v>
      </c>
      <c r="AE8">
        <f>'IDT-1'!D8</f>
        <v>0</v>
      </c>
      <c r="AF8" s="24"/>
      <c r="AG8">
        <f t="shared" si="2"/>
        <v>31.383913800085939</v>
      </c>
      <c r="AI8" s="34">
        <f>PXIL!L8</f>
        <v>0</v>
      </c>
      <c r="AJ8" s="34">
        <f>PXIL!R8</f>
        <v>0</v>
      </c>
      <c r="AK8" s="34">
        <f>RTM_IEX!L8</f>
        <v>9.08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16.73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0.26266608382485057</v>
      </c>
      <c r="AD9">
        <f t="shared" si="1"/>
        <v>31.007105800085935</v>
      </c>
      <c r="AE9">
        <f>'IDT-1'!D9</f>
        <v>0</v>
      </c>
      <c r="AF9" s="24"/>
      <c r="AG9">
        <f t="shared" si="2"/>
        <v>31.007105800085935</v>
      </c>
      <c r="AI9" s="34">
        <f>PXIL!L9</f>
        <v>0</v>
      </c>
      <c r="AJ9" s="34">
        <f>PXIL!R9</f>
        <v>0</v>
      </c>
      <c r="AK9" s="34">
        <f>RTM_IEX!L9</f>
        <v>8.6999999999999993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16.73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0.25855008382485056</v>
      </c>
      <c r="AD10">
        <f t="shared" si="1"/>
        <v>30.521221800085936</v>
      </c>
      <c r="AE10">
        <f>'IDT-1'!D10</f>
        <v>0</v>
      </c>
      <c r="AF10" s="24"/>
      <c r="AG10">
        <f t="shared" si="2"/>
        <v>30.521221800085936</v>
      </c>
      <c r="AI10" s="34">
        <f>PXIL!L10</f>
        <v>0</v>
      </c>
      <c r="AJ10" s="34">
        <f>PXIL!R10</f>
        <v>0</v>
      </c>
      <c r="AK10" s="34">
        <f>RTM_IEX!L10</f>
        <v>8.2100000000000009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16.73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0.25611408382485057</v>
      </c>
      <c r="AD11">
        <f t="shared" si="1"/>
        <v>30.233657800085933</v>
      </c>
      <c r="AE11">
        <f>'IDT-1'!D11</f>
        <v>0</v>
      </c>
      <c r="AF11" s="24"/>
      <c r="AG11">
        <f t="shared" si="2"/>
        <v>30.233657800085933</v>
      </c>
      <c r="AI11" s="34">
        <f>PXIL!L11</f>
        <v>0</v>
      </c>
      <c r="AJ11" s="34">
        <f>PXIL!R11</f>
        <v>0</v>
      </c>
      <c r="AK11" s="34">
        <f>RTM_IEX!L11</f>
        <v>7.92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16.73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0.25451808382485058</v>
      </c>
      <c r="AD12">
        <f t="shared" si="1"/>
        <v>30.045253800085934</v>
      </c>
      <c r="AE12">
        <f>'IDT-1'!D12</f>
        <v>0</v>
      </c>
      <c r="AF12" s="24"/>
      <c r="AG12">
        <f t="shared" si="2"/>
        <v>30.045253800085934</v>
      </c>
      <c r="AI12" s="34">
        <f>PXIL!L12</f>
        <v>0</v>
      </c>
      <c r="AJ12" s="34">
        <f>PXIL!R12</f>
        <v>0</v>
      </c>
      <c r="AK12" s="34">
        <f>RTM_IEX!L12</f>
        <v>7.73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16.73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0.2496460838248506</v>
      </c>
      <c r="AD13">
        <f t="shared" si="1"/>
        <v>29.470125800085938</v>
      </c>
      <c r="AE13">
        <f>'IDT-1'!D13</f>
        <v>0</v>
      </c>
      <c r="AF13" s="24"/>
      <c r="AG13">
        <f t="shared" si="2"/>
        <v>29.470125800085938</v>
      </c>
      <c r="AI13" s="34">
        <f>PXIL!L13</f>
        <v>0</v>
      </c>
      <c r="AJ13" s="34">
        <f>PXIL!R13</f>
        <v>0</v>
      </c>
      <c r="AK13" s="34">
        <f>RTM_IEX!L13</f>
        <v>7.15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16.73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0.2472100838248506</v>
      </c>
      <c r="AD14">
        <f t="shared" si="1"/>
        <v>29.182561800085935</v>
      </c>
      <c r="AE14">
        <f>'IDT-1'!D14</f>
        <v>0</v>
      </c>
      <c r="AF14" s="24"/>
      <c r="AG14">
        <f t="shared" si="2"/>
        <v>29.182561800085935</v>
      </c>
      <c r="AI14" s="34">
        <f>PXIL!L14</f>
        <v>0</v>
      </c>
      <c r="AJ14" s="34">
        <f>PXIL!R14</f>
        <v>0</v>
      </c>
      <c r="AK14" s="34">
        <f>RTM_IEX!L14</f>
        <v>6.86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16.73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0.24805008382485058</v>
      </c>
      <c r="AD15">
        <f t="shared" si="1"/>
        <v>29.281721800085936</v>
      </c>
      <c r="AE15">
        <f>'IDT-1'!D15</f>
        <v>0</v>
      </c>
      <c r="AF15" s="24"/>
      <c r="AG15">
        <f t="shared" si="2"/>
        <v>29.281721800085936</v>
      </c>
      <c r="AI15" s="34">
        <f>PXIL!L15</f>
        <v>0</v>
      </c>
      <c r="AJ15" s="34">
        <f>PXIL!R15</f>
        <v>0</v>
      </c>
      <c r="AK15" s="34">
        <f>RTM_IEX!L15</f>
        <v>6.96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16.73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0.2472100838248506</v>
      </c>
      <c r="AD16">
        <f t="shared" si="1"/>
        <v>29.182561800085935</v>
      </c>
      <c r="AE16">
        <f>'IDT-1'!D16</f>
        <v>0</v>
      </c>
      <c r="AF16" s="24"/>
      <c r="AG16">
        <f t="shared" si="2"/>
        <v>29.182561800085935</v>
      </c>
      <c r="AI16" s="34">
        <f>PXIL!L16</f>
        <v>0</v>
      </c>
      <c r="AJ16" s="34">
        <f>PXIL!R16</f>
        <v>0</v>
      </c>
      <c r="AK16" s="34">
        <f>RTM_IEX!L16</f>
        <v>6.86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16.73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0.24477408382485061</v>
      </c>
      <c r="AD17">
        <f t="shared" si="1"/>
        <v>28.894997800085935</v>
      </c>
      <c r="AE17">
        <f>'IDT-1'!D17</f>
        <v>0</v>
      </c>
      <c r="AF17" s="24"/>
      <c r="AG17">
        <f t="shared" si="2"/>
        <v>28.894997800085935</v>
      </c>
      <c r="AI17" s="34">
        <f>PXIL!L17</f>
        <v>0</v>
      </c>
      <c r="AJ17" s="34">
        <f>PXIL!R17</f>
        <v>0</v>
      </c>
      <c r="AK17" s="34">
        <f>RTM_IEX!L17</f>
        <v>6.57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16.73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0.24317808382485059</v>
      </c>
      <c r="AD18">
        <f t="shared" si="1"/>
        <v>28.706593800085933</v>
      </c>
      <c r="AE18">
        <f>'IDT-1'!D18</f>
        <v>0</v>
      </c>
      <c r="AF18" s="24"/>
      <c r="AG18">
        <f t="shared" si="2"/>
        <v>28.706593800085933</v>
      </c>
      <c r="AI18" s="34">
        <f>PXIL!L18</f>
        <v>0</v>
      </c>
      <c r="AJ18" s="34">
        <f>PXIL!R18</f>
        <v>0</v>
      </c>
      <c r="AK18" s="34">
        <f>RTM_IEX!L18</f>
        <v>6.38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16.849999999999998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0.24175008382485058</v>
      </c>
      <c r="AD19">
        <f t="shared" si="1"/>
        <v>28.538021800085932</v>
      </c>
      <c r="AE19">
        <f>'IDT-1'!D19</f>
        <v>0</v>
      </c>
      <c r="AF19" s="24"/>
      <c r="AG19">
        <f t="shared" si="2"/>
        <v>28.538021800085932</v>
      </c>
      <c r="AI19" s="34">
        <f>PXIL!L19</f>
        <v>0</v>
      </c>
      <c r="AJ19" s="34">
        <f>PXIL!R19</f>
        <v>0</v>
      </c>
      <c r="AK19" s="34">
        <f>RTM_IEX!L19</f>
        <v>6.09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16.849999999999998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0.23931408382485056</v>
      </c>
      <c r="AD20">
        <f t="shared" si="1"/>
        <v>28.250457800085933</v>
      </c>
      <c r="AE20">
        <f>'IDT-1'!D20</f>
        <v>0</v>
      </c>
      <c r="AF20" s="24"/>
      <c r="AG20">
        <f t="shared" si="2"/>
        <v>28.250457800085933</v>
      </c>
      <c r="AI20" s="34">
        <f>PXIL!L20</f>
        <v>0</v>
      </c>
      <c r="AJ20" s="34">
        <f>PXIL!R20</f>
        <v>0</v>
      </c>
      <c r="AK20" s="34">
        <f>RTM_IEX!L20</f>
        <v>5.8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16.849999999999998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0.23931408382485056</v>
      </c>
      <c r="AD21">
        <f t="shared" si="1"/>
        <v>28.250457800085933</v>
      </c>
      <c r="AE21">
        <f>'IDT-1'!D21</f>
        <v>0</v>
      </c>
      <c r="AF21" s="24"/>
      <c r="AG21">
        <f t="shared" si="2"/>
        <v>28.250457800085933</v>
      </c>
      <c r="AI21" s="34">
        <f>PXIL!L21</f>
        <v>0</v>
      </c>
      <c r="AJ21" s="34">
        <f>PXIL!R21</f>
        <v>0</v>
      </c>
      <c r="AK21" s="34">
        <f>RTM_IEX!L21</f>
        <v>5.8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16.849999999999998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0.23931408382485056</v>
      </c>
      <c r="AD22">
        <f t="shared" si="1"/>
        <v>28.250457800085933</v>
      </c>
      <c r="AE22">
        <f>'IDT-1'!D22</f>
        <v>0</v>
      </c>
      <c r="AF22" s="24"/>
      <c r="AG22">
        <f t="shared" si="2"/>
        <v>28.250457800085933</v>
      </c>
      <c r="AI22" s="34">
        <f>PXIL!L22</f>
        <v>0</v>
      </c>
      <c r="AJ22" s="34">
        <f>PXIL!R22</f>
        <v>0</v>
      </c>
      <c r="AK22" s="34">
        <f>RTM_IEX!L22</f>
        <v>5.8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16.849999999999998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0.23931408382485056</v>
      </c>
      <c r="AD23">
        <f t="shared" si="1"/>
        <v>28.250457800085933</v>
      </c>
      <c r="AE23">
        <f>'IDT-1'!D23</f>
        <v>0</v>
      </c>
      <c r="AF23" s="24"/>
      <c r="AG23">
        <f t="shared" si="2"/>
        <v>28.250457800085933</v>
      </c>
      <c r="AI23" s="34">
        <f>PXIL!L23</f>
        <v>0</v>
      </c>
      <c r="AJ23" s="34">
        <f>PXIL!R23</f>
        <v>0</v>
      </c>
      <c r="AK23" s="34">
        <f>RTM_IEX!L23</f>
        <v>5.8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16.849999999999998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0.23687808382485057</v>
      </c>
      <c r="AD24">
        <f t="shared" si="1"/>
        <v>27.962893800085933</v>
      </c>
      <c r="AE24">
        <f>'IDT-1'!D24</f>
        <v>0</v>
      </c>
      <c r="AF24" s="24"/>
      <c r="AG24">
        <f t="shared" si="2"/>
        <v>27.962893800085933</v>
      </c>
      <c r="AI24" s="34">
        <f>PXIL!L24</f>
        <v>0</v>
      </c>
      <c r="AJ24" s="34">
        <f>PXIL!R24</f>
        <v>0</v>
      </c>
      <c r="AK24" s="34">
        <f>RTM_IEX!L24</f>
        <v>5.51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16.849999999999998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0.23360208382485056</v>
      </c>
      <c r="AD25">
        <f t="shared" si="1"/>
        <v>27.576169800085932</v>
      </c>
      <c r="AE25">
        <f>'IDT-1'!D25</f>
        <v>0</v>
      </c>
      <c r="AF25" s="24"/>
      <c r="AG25">
        <f t="shared" si="2"/>
        <v>27.576169800085932</v>
      </c>
      <c r="AI25" s="34">
        <f>PXIL!L25</f>
        <v>0</v>
      </c>
      <c r="AJ25" s="34">
        <f>PXIL!R25</f>
        <v>0</v>
      </c>
      <c r="AK25" s="34">
        <f>RTM_IEX!L25</f>
        <v>5.12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16.849999999999998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0.23284608382485056</v>
      </c>
      <c r="AD26">
        <f t="shared" si="1"/>
        <v>27.486925800085935</v>
      </c>
      <c r="AE26">
        <f>'IDT-1'!D26</f>
        <v>0</v>
      </c>
      <c r="AF26" s="24"/>
      <c r="AG26">
        <f t="shared" si="2"/>
        <v>27.486925800085935</v>
      </c>
      <c r="AI26" s="34">
        <f>PXIL!L26</f>
        <v>0</v>
      </c>
      <c r="AJ26" s="34">
        <f>PXIL!R26</f>
        <v>0</v>
      </c>
      <c r="AK26" s="34">
        <f>RTM_IEX!L26</f>
        <v>5.03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16.849999999999998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0.23116608382485057</v>
      </c>
      <c r="AD27">
        <f t="shared" si="1"/>
        <v>27.288605800085936</v>
      </c>
      <c r="AE27">
        <f>'IDT-1'!D27</f>
        <v>0</v>
      </c>
      <c r="AF27" s="24"/>
      <c r="AG27">
        <f t="shared" si="2"/>
        <v>27.288605800085936</v>
      </c>
      <c r="AI27" s="34">
        <f>PXIL!L27</f>
        <v>0</v>
      </c>
      <c r="AJ27" s="34">
        <f>PXIL!R27</f>
        <v>0</v>
      </c>
      <c r="AK27" s="34">
        <f>RTM_IEX!L27</f>
        <v>4.83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16.849999999999998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0.23116608382485057</v>
      </c>
      <c r="AD28">
        <f t="shared" si="1"/>
        <v>27.288605800085936</v>
      </c>
      <c r="AE28">
        <f>'IDT-1'!D28</f>
        <v>0</v>
      </c>
      <c r="AF28" s="24"/>
      <c r="AG28">
        <f t="shared" si="2"/>
        <v>27.288605800085936</v>
      </c>
      <c r="AI28" s="34">
        <f>PXIL!L28</f>
        <v>0</v>
      </c>
      <c r="AJ28" s="34">
        <f>PXIL!R28</f>
        <v>0</v>
      </c>
      <c r="AK28" s="34">
        <f>RTM_IEX!L28</f>
        <v>4.83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16.849999999999998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0.23116608382485057</v>
      </c>
      <c r="AD29">
        <f t="shared" si="1"/>
        <v>27.288605800085936</v>
      </c>
      <c r="AE29">
        <f>'IDT-1'!D29</f>
        <v>0</v>
      </c>
      <c r="AF29" s="24"/>
      <c r="AG29">
        <f t="shared" si="2"/>
        <v>27.288605800085936</v>
      </c>
      <c r="AI29" s="34">
        <f>PXIL!L29</f>
        <v>0</v>
      </c>
      <c r="AJ29" s="34">
        <f>PXIL!R29</f>
        <v>0</v>
      </c>
      <c r="AK29" s="34">
        <f>RTM_IEX!L29</f>
        <v>4.83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16.849999999999998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0.23116608382485057</v>
      </c>
      <c r="AD30">
        <f t="shared" si="1"/>
        <v>27.288605800085936</v>
      </c>
      <c r="AE30">
        <f>'IDT-1'!D30</f>
        <v>0</v>
      </c>
      <c r="AF30" s="24"/>
      <c r="AG30">
        <f t="shared" si="2"/>
        <v>27.288605800085936</v>
      </c>
      <c r="AI30" s="34">
        <f>PXIL!L30</f>
        <v>0</v>
      </c>
      <c r="AJ30" s="34">
        <f>PXIL!R30</f>
        <v>0</v>
      </c>
      <c r="AK30" s="34">
        <f>RTM_IEX!L30</f>
        <v>4.83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16.849999999999998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</v>
      </c>
      <c r="AB31" s="75">
        <f>-STOA!R31</f>
        <v>0</v>
      </c>
      <c r="AC31">
        <f t="shared" si="0"/>
        <v>0.23116608382485057</v>
      </c>
      <c r="AD31">
        <f t="shared" si="1"/>
        <v>27.288605800085936</v>
      </c>
      <c r="AE31">
        <f>'IDT-1'!D31</f>
        <v>0</v>
      </c>
      <c r="AF31" s="24"/>
      <c r="AG31">
        <f t="shared" si="2"/>
        <v>27.288605800085936</v>
      </c>
      <c r="AI31" s="34">
        <f>PXIL!L31</f>
        <v>0</v>
      </c>
      <c r="AJ31" s="34">
        <f>PXIL!R31</f>
        <v>0</v>
      </c>
      <c r="AK31" s="34">
        <f>RTM_IEX!L31</f>
        <v>4.83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16.849999999999998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</v>
      </c>
      <c r="AB32" s="75">
        <f>-STOA!R32</f>
        <v>0</v>
      </c>
      <c r="AC32">
        <f t="shared" si="0"/>
        <v>0.23931408382485056</v>
      </c>
      <c r="AD32">
        <f t="shared" si="1"/>
        <v>28.250457800085933</v>
      </c>
      <c r="AE32">
        <f>'IDT-1'!D32</f>
        <v>0</v>
      </c>
      <c r="AF32" s="24"/>
      <c r="AG32">
        <f t="shared" si="2"/>
        <v>28.250457800085933</v>
      </c>
      <c r="AI32" s="34">
        <f>PXIL!L32</f>
        <v>0</v>
      </c>
      <c r="AJ32" s="34">
        <f>PXIL!R32</f>
        <v>0</v>
      </c>
      <c r="AK32" s="34">
        <f>RTM_IEX!L32</f>
        <v>5.8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16.849999999999998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0</v>
      </c>
      <c r="AB33" s="75">
        <f>-STOA!R33</f>
        <v>0</v>
      </c>
      <c r="AC33">
        <f t="shared" si="0"/>
        <v>0.24737808382485058</v>
      </c>
      <c r="AD33">
        <f t="shared" si="1"/>
        <v>29.202393800085932</v>
      </c>
      <c r="AE33">
        <f>'IDT-1'!D33</f>
        <v>0</v>
      </c>
      <c r="AF33" s="24"/>
      <c r="AG33">
        <f t="shared" si="2"/>
        <v>29.202393800085932</v>
      </c>
      <c r="AI33" s="34">
        <f>PXIL!L33</f>
        <v>0</v>
      </c>
      <c r="AJ33" s="34">
        <f>PXIL!R33</f>
        <v>0</v>
      </c>
      <c r="AK33" s="34">
        <f>RTM_IEX!L33</f>
        <v>6.76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16.849999999999998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0</v>
      </c>
      <c r="AB34" s="75">
        <f>-STOA!R34</f>
        <v>0</v>
      </c>
      <c r="AC34">
        <f t="shared" si="0"/>
        <v>0.24905808382485056</v>
      </c>
      <c r="AD34">
        <f t="shared" si="1"/>
        <v>29.400713800085935</v>
      </c>
      <c r="AE34">
        <f>'IDT-1'!D34</f>
        <v>0</v>
      </c>
      <c r="AF34" s="24"/>
      <c r="AG34">
        <f t="shared" si="2"/>
        <v>29.400713800085935</v>
      </c>
      <c r="AI34" s="34">
        <f>PXIL!L34</f>
        <v>0</v>
      </c>
      <c r="AJ34" s="34">
        <f>PXIL!R34</f>
        <v>0</v>
      </c>
      <c r="AK34" s="34">
        <f>RTM_IEX!L34</f>
        <v>6.96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16.849999999999998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0</v>
      </c>
      <c r="AB35" s="75">
        <f>-STOA!R35</f>
        <v>0</v>
      </c>
      <c r="AC35">
        <f t="shared" si="0"/>
        <v>0.24981408382485057</v>
      </c>
      <c r="AD35">
        <f t="shared" si="1"/>
        <v>29.489957800085932</v>
      </c>
      <c r="AE35">
        <f>'IDT-1'!D35</f>
        <v>0</v>
      </c>
      <c r="AF35" s="24"/>
      <c r="AG35">
        <f t="shared" si="2"/>
        <v>29.489957800085932</v>
      </c>
      <c r="AI35" s="34">
        <f>PXIL!L35</f>
        <v>0</v>
      </c>
      <c r="AJ35" s="34">
        <f>PXIL!R35</f>
        <v>0</v>
      </c>
      <c r="AK35" s="34">
        <f>RTM_IEX!L35</f>
        <v>7.05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16.849999999999998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0</v>
      </c>
      <c r="AB36" s="75">
        <f>-STOA!R36</f>
        <v>0</v>
      </c>
      <c r="AC36">
        <f t="shared" si="0"/>
        <v>0.26367408382485058</v>
      </c>
      <c r="AD36">
        <f t="shared" si="1"/>
        <v>31.126097800085933</v>
      </c>
      <c r="AE36">
        <f>'IDT-1'!D36</f>
        <v>0</v>
      </c>
      <c r="AF36" s="24"/>
      <c r="AG36">
        <f t="shared" si="2"/>
        <v>31.126097800085933</v>
      </c>
      <c r="AI36" s="34">
        <f>PXIL!L36</f>
        <v>0</v>
      </c>
      <c r="AJ36" s="34">
        <f>PXIL!R36</f>
        <v>0</v>
      </c>
      <c r="AK36" s="34">
        <f>RTM_IEX!L36</f>
        <v>8.6999999999999993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16.849999999999998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0</v>
      </c>
      <c r="AB37" s="75">
        <f>-STOA!R37</f>
        <v>0</v>
      </c>
      <c r="AC37">
        <f t="shared" si="0"/>
        <v>0.27988608382485058</v>
      </c>
      <c r="AD37">
        <f t="shared" si="1"/>
        <v>33.039885800085933</v>
      </c>
      <c r="AE37">
        <f>'IDT-1'!D37</f>
        <v>0</v>
      </c>
      <c r="AF37" s="24"/>
      <c r="AG37">
        <f t="shared" si="2"/>
        <v>33.039885800085933</v>
      </c>
      <c r="AI37" s="34">
        <f>PXIL!L37</f>
        <v>0</v>
      </c>
      <c r="AJ37" s="34">
        <f>PXIL!R37</f>
        <v>0</v>
      </c>
      <c r="AK37" s="34">
        <f>RTM_IEX!L37</f>
        <v>10.63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16.849999999999998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0</v>
      </c>
      <c r="AB38" s="75">
        <f>-STOA!R38</f>
        <v>0</v>
      </c>
      <c r="AC38">
        <f t="shared" si="0"/>
        <v>0.28963008382485056</v>
      </c>
      <c r="AD38">
        <f t="shared" si="1"/>
        <v>34.190141800085932</v>
      </c>
      <c r="AE38">
        <f>'IDT-1'!D38</f>
        <v>0</v>
      </c>
      <c r="AF38" s="24"/>
      <c r="AG38">
        <f t="shared" si="2"/>
        <v>34.190141800085932</v>
      </c>
      <c r="AI38" s="34">
        <f>PXIL!L38</f>
        <v>0</v>
      </c>
      <c r="AJ38" s="34">
        <f>PXIL!R38</f>
        <v>0</v>
      </c>
      <c r="AK38" s="34">
        <f>RTM_IEX!L38</f>
        <v>11.79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16.849999999999998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0</v>
      </c>
      <c r="AB39" s="75">
        <f>-STOA!R39</f>
        <v>0</v>
      </c>
      <c r="AC39">
        <f t="shared" si="0"/>
        <v>0.30424608382485058</v>
      </c>
      <c r="AD39">
        <f t="shared" si="1"/>
        <v>35.915525800085931</v>
      </c>
      <c r="AE39">
        <f>'IDT-1'!D39</f>
        <v>0</v>
      </c>
      <c r="AF39" s="24"/>
      <c r="AG39">
        <f t="shared" si="2"/>
        <v>35.915525800085931</v>
      </c>
      <c r="AI39" s="34">
        <f>PXIL!L39</f>
        <v>0</v>
      </c>
      <c r="AJ39" s="34">
        <f>PXIL!R39</f>
        <v>0</v>
      </c>
      <c r="AK39" s="34">
        <f>RTM_IEX!L39</f>
        <v>13.53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16.849999999999998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0</v>
      </c>
      <c r="AB40" s="75">
        <f>-STOA!R40</f>
        <v>0</v>
      </c>
      <c r="AC40">
        <f t="shared" si="0"/>
        <v>0.31483008382485056</v>
      </c>
      <c r="AD40">
        <f t="shared" si="1"/>
        <v>37.164941800085934</v>
      </c>
      <c r="AE40">
        <f>'IDT-1'!D40</f>
        <v>0</v>
      </c>
      <c r="AF40" s="24"/>
      <c r="AG40">
        <f t="shared" si="2"/>
        <v>37.164941800085934</v>
      </c>
      <c r="AI40" s="34">
        <f>PXIL!L40</f>
        <v>0</v>
      </c>
      <c r="AJ40" s="34">
        <f>PXIL!R40</f>
        <v>0</v>
      </c>
      <c r="AK40" s="34">
        <f>RTM_IEX!L40</f>
        <v>14.79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16.849999999999998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0</v>
      </c>
      <c r="AB41" s="75">
        <f>-STOA!R41</f>
        <v>0</v>
      </c>
      <c r="AC41">
        <f t="shared" si="0"/>
        <v>0.32045808382485058</v>
      </c>
      <c r="AD41">
        <f t="shared" si="1"/>
        <v>37.829313800085934</v>
      </c>
      <c r="AE41">
        <f>'IDT-1'!D41</f>
        <v>0</v>
      </c>
      <c r="AF41" s="24"/>
      <c r="AG41">
        <f t="shared" si="2"/>
        <v>37.829313800085934</v>
      </c>
      <c r="AI41" s="34">
        <f>PXIL!L41</f>
        <v>0</v>
      </c>
      <c r="AJ41" s="34">
        <f>PXIL!R41</f>
        <v>0</v>
      </c>
      <c r="AK41" s="34">
        <f>RTM_IEX!L41</f>
        <v>15.46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16.849999999999998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0</v>
      </c>
      <c r="AB42" s="75">
        <f>-STOA!R42</f>
        <v>0</v>
      </c>
      <c r="AC42">
        <f t="shared" si="0"/>
        <v>0.32533008382485057</v>
      </c>
      <c r="AD42">
        <f t="shared" si="1"/>
        <v>38.404441800085934</v>
      </c>
      <c r="AE42">
        <f>'IDT-1'!D42</f>
        <v>0</v>
      </c>
      <c r="AF42" s="24"/>
      <c r="AG42">
        <f t="shared" si="2"/>
        <v>38.404441800085934</v>
      </c>
      <c r="AI42" s="34">
        <f>PXIL!L42</f>
        <v>0</v>
      </c>
      <c r="AJ42" s="34">
        <f>PXIL!R42</f>
        <v>0</v>
      </c>
      <c r="AK42" s="34">
        <f>RTM_IEX!L42</f>
        <v>16.04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16.669393840223993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0</v>
      </c>
      <c r="AB43" s="75">
        <f>-STOA!R43</f>
        <v>0</v>
      </c>
      <c r="AC43">
        <f t="shared" si="0"/>
        <v>0.32381299208273212</v>
      </c>
      <c r="AD43">
        <f t="shared" si="1"/>
        <v>38.225352732052052</v>
      </c>
      <c r="AE43">
        <f>'IDT-1'!D43</f>
        <v>0</v>
      </c>
      <c r="AF43" s="24"/>
      <c r="AG43">
        <f t="shared" si="2"/>
        <v>38.225352732052052</v>
      </c>
      <c r="AI43" s="34">
        <f>PXIL!L43</f>
        <v>0</v>
      </c>
      <c r="AJ43" s="34">
        <f>PXIL!R43</f>
        <v>0</v>
      </c>
      <c r="AK43" s="34">
        <f>RTM_IEX!L43</f>
        <v>16.04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16.669393840223993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0</v>
      </c>
      <c r="AB44" s="75">
        <f>-STOA!R44</f>
        <v>0</v>
      </c>
      <c r="AC44">
        <f t="shared" si="0"/>
        <v>0.32381299208273212</v>
      </c>
      <c r="AD44">
        <f t="shared" si="1"/>
        <v>38.225352732052052</v>
      </c>
      <c r="AE44">
        <f>'IDT-1'!D44</f>
        <v>0</v>
      </c>
      <c r="AF44" s="24"/>
      <c r="AG44">
        <f t="shared" si="2"/>
        <v>38.225352732052052</v>
      </c>
      <c r="AI44" s="34">
        <f>PXIL!L44</f>
        <v>0</v>
      </c>
      <c r="AJ44" s="34">
        <f>PXIL!R44</f>
        <v>0</v>
      </c>
      <c r="AK44" s="34">
        <f>RTM_IEX!L44</f>
        <v>16.04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16.669393840223993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0</v>
      </c>
      <c r="AB45" s="75">
        <f>-STOA!R45</f>
        <v>0</v>
      </c>
      <c r="AC45">
        <f t="shared" si="0"/>
        <v>0.32381299208273212</v>
      </c>
      <c r="AD45">
        <f t="shared" si="1"/>
        <v>38.225352732052052</v>
      </c>
      <c r="AE45">
        <f>'IDT-1'!D45</f>
        <v>0</v>
      </c>
      <c r="AF45" s="24"/>
      <c r="AG45">
        <f t="shared" si="2"/>
        <v>38.225352732052052</v>
      </c>
      <c r="AI45" s="34">
        <f>PXIL!L45</f>
        <v>0</v>
      </c>
      <c r="AJ45" s="34">
        <f>PXIL!R45</f>
        <v>0</v>
      </c>
      <c r="AK45" s="34">
        <f>RTM_IEX!L45</f>
        <v>16.04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16.669393840223993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0</v>
      </c>
      <c r="AB46" s="75">
        <f>-STOA!R46</f>
        <v>0</v>
      </c>
      <c r="AC46">
        <f t="shared" si="0"/>
        <v>0.32381299208273212</v>
      </c>
      <c r="AD46">
        <f t="shared" si="1"/>
        <v>38.225352732052052</v>
      </c>
      <c r="AE46">
        <f>'IDT-1'!D46</f>
        <v>0</v>
      </c>
      <c r="AF46" s="24"/>
      <c r="AG46">
        <f t="shared" si="2"/>
        <v>38.225352732052052</v>
      </c>
      <c r="AI46" s="34">
        <f>PXIL!L46</f>
        <v>0</v>
      </c>
      <c r="AJ46" s="34">
        <f>PXIL!R46</f>
        <v>0</v>
      </c>
      <c r="AK46" s="34">
        <f>RTM_IEX!L46</f>
        <v>16.04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16.669393840223993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0</v>
      </c>
      <c r="AB47" s="75">
        <f>-STOA!R47</f>
        <v>0</v>
      </c>
      <c r="AC47">
        <f t="shared" si="0"/>
        <v>0.31087699208273212</v>
      </c>
      <c r="AD47">
        <f t="shared" si="1"/>
        <v>36.698288732052042</v>
      </c>
      <c r="AE47">
        <f>'IDT-1'!D47</f>
        <v>0</v>
      </c>
      <c r="AF47" s="24"/>
      <c r="AG47">
        <f t="shared" si="2"/>
        <v>36.698288732052042</v>
      </c>
      <c r="AI47" s="34">
        <f>PXIL!L47</f>
        <v>0</v>
      </c>
      <c r="AJ47" s="34">
        <f>PXIL!R47</f>
        <v>0</v>
      </c>
      <c r="AK47" s="34">
        <f>RTM_IEX!L47</f>
        <v>14.5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16.669393840223993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0</v>
      </c>
      <c r="AB48" s="75">
        <f>-STOA!R48</f>
        <v>0</v>
      </c>
      <c r="AC48">
        <f t="shared" si="0"/>
        <v>0.30676099208273211</v>
      </c>
      <c r="AD48">
        <f t="shared" si="1"/>
        <v>36.21240473205205</v>
      </c>
      <c r="AE48">
        <f>'IDT-1'!D48</f>
        <v>0</v>
      </c>
      <c r="AF48" s="24"/>
      <c r="AG48">
        <f t="shared" si="2"/>
        <v>36.21240473205205</v>
      </c>
      <c r="AI48" s="34">
        <f>PXIL!L48</f>
        <v>0</v>
      </c>
      <c r="AJ48" s="34">
        <f>PXIL!R48</f>
        <v>0</v>
      </c>
      <c r="AK48" s="34">
        <f>RTM_IEX!L48</f>
        <v>14.01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16.669393840223993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</v>
      </c>
      <c r="AB49" s="75">
        <f>-STOA!R49</f>
        <v>0</v>
      </c>
      <c r="AC49">
        <f t="shared" si="0"/>
        <v>0.36992899208273211</v>
      </c>
      <c r="AD49">
        <f t="shared" si="1"/>
        <v>43.669236732052042</v>
      </c>
      <c r="AE49">
        <f>'IDT-1'!D49</f>
        <v>0</v>
      </c>
      <c r="AF49" s="24"/>
      <c r="AG49">
        <f t="shared" si="2"/>
        <v>43.669236732052042</v>
      </c>
      <c r="AI49" s="34">
        <f>PXIL!L49</f>
        <v>0</v>
      </c>
      <c r="AJ49" s="34">
        <f>PXIL!R49</f>
        <v>0</v>
      </c>
      <c r="AK49" s="34">
        <f>RTM_IEX!L49</f>
        <v>13.53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16.669393840223993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8.31</v>
      </c>
      <c r="AB50" s="75">
        <f>-STOA!R50</f>
        <v>0</v>
      </c>
      <c r="AC50">
        <f t="shared" si="0"/>
        <v>0.37253299208273211</v>
      </c>
      <c r="AD50">
        <f t="shared" si="1"/>
        <v>43.976632732052046</v>
      </c>
      <c r="AE50">
        <f>'IDT-1'!D50</f>
        <v>0</v>
      </c>
      <c r="AF50" s="24"/>
      <c r="AG50">
        <f t="shared" si="2"/>
        <v>43.976632732052046</v>
      </c>
      <c r="AI50" s="34">
        <f>PXIL!L50</f>
        <v>0</v>
      </c>
      <c r="AJ50" s="34">
        <f>PXIL!R50</f>
        <v>0</v>
      </c>
      <c r="AK50" s="34">
        <f>RTM_IEX!L50</f>
        <v>13.53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16.543236286621958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8.5</v>
      </c>
      <c r="AB51" s="75">
        <f>-STOA!R51</f>
        <v>0</v>
      </c>
      <c r="AC51">
        <f t="shared" si="0"/>
        <v>0.37306926863247503</v>
      </c>
      <c r="AD51">
        <f t="shared" si="1"/>
        <v>44.039938901900264</v>
      </c>
      <c r="AE51">
        <f>'IDT-1'!D51</f>
        <v>0</v>
      </c>
      <c r="AF51" s="24"/>
      <c r="AG51">
        <f t="shared" si="2"/>
        <v>44.039938901900264</v>
      </c>
      <c r="AI51" s="34">
        <f>PXIL!L51</f>
        <v>0</v>
      </c>
      <c r="AJ51" s="34">
        <f>PXIL!R51</f>
        <v>0</v>
      </c>
      <c r="AK51" s="34">
        <f>RTM_IEX!L51</f>
        <v>13.53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16.543236286621958</v>
      </c>
      <c r="H52">
        <f>PPCL_Spot!R52</f>
        <v>0</v>
      </c>
      <c r="I52">
        <f>Bawana_NG!R52</f>
        <v>5.8397718839107844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8.75</v>
      </c>
      <c r="AB52" s="75">
        <f>-STOA!R52</f>
        <v>0</v>
      </c>
      <c r="AC52">
        <f t="shared" si="0"/>
        <v>0.37516926863247502</v>
      </c>
      <c r="AD52">
        <f t="shared" si="1"/>
        <v>44.287838901900265</v>
      </c>
      <c r="AE52">
        <f>'IDT-1'!D52</f>
        <v>0</v>
      </c>
      <c r="AF52" s="24"/>
      <c r="AG52">
        <f t="shared" si="2"/>
        <v>44.287838901900265</v>
      </c>
      <c r="AI52" s="34">
        <f>PXIL!L52</f>
        <v>0</v>
      </c>
      <c r="AJ52" s="34">
        <f>PXIL!R52</f>
        <v>0</v>
      </c>
      <c r="AK52" s="34">
        <f>RTM_IEX!L52</f>
        <v>13.53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16.543236286621958</v>
      </c>
      <c r="H53">
        <f>PPCL_Spot!R53</f>
        <v>0</v>
      </c>
      <c r="I53">
        <f>Bawana_NG!R53</f>
        <v>5.8397718839107844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8.84</v>
      </c>
      <c r="AB53" s="75">
        <f>-STOA!R53</f>
        <v>0</v>
      </c>
      <c r="AC53">
        <f t="shared" si="0"/>
        <v>0.37995726863247503</v>
      </c>
      <c r="AD53">
        <f t="shared" si="1"/>
        <v>44.853050901900268</v>
      </c>
      <c r="AE53">
        <f>'IDT-1'!D53</f>
        <v>0</v>
      </c>
      <c r="AF53" s="24"/>
      <c r="AG53">
        <f t="shared" si="2"/>
        <v>44.853050901900268</v>
      </c>
      <c r="AI53" s="34">
        <f>PXIL!L53</f>
        <v>0</v>
      </c>
      <c r="AJ53" s="34">
        <f>PXIL!R53</f>
        <v>0</v>
      </c>
      <c r="AK53" s="34">
        <f>RTM_IEX!L53</f>
        <v>14.01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16.543236286621958</v>
      </c>
      <c r="H54">
        <f>PPCL_Spot!R54</f>
        <v>0</v>
      </c>
      <c r="I54">
        <f>Bawana_NG!R54</f>
        <v>5.8397718839107844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9.08</v>
      </c>
      <c r="AB54" s="75">
        <f>-STOA!R54</f>
        <v>0</v>
      </c>
      <c r="AC54">
        <f t="shared" si="0"/>
        <v>0.38197326863247505</v>
      </c>
      <c r="AD54">
        <f t="shared" si="1"/>
        <v>45.091034901900265</v>
      </c>
      <c r="AE54">
        <f>'IDT-1'!D54</f>
        <v>0</v>
      </c>
      <c r="AF54" s="24"/>
      <c r="AG54">
        <f t="shared" si="2"/>
        <v>45.091034901900265</v>
      </c>
      <c r="AI54" s="34">
        <f>PXIL!L54</f>
        <v>0</v>
      </c>
      <c r="AJ54" s="34">
        <f>PXIL!R54</f>
        <v>0</v>
      </c>
      <c r="AK54" s="34">
        <f>RTM_IEX!L54</f>
        <v>14.01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16.543236286621958</v>
      </c>
      <c r="H55">
        <f>PPCL_Spot!R55</f>
        <v>0</v>
      </c>
      <c r="I55">
        <f>Bawana_NG!R55</f>
        <v>5.8397718839107844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9.34</v>
      </c>
      <c r="AB55" s="75">
        <f>-STOA!R55</f>
        <v>0</v>
      </c>
      <c r="AC55">
        <f t="shared" si="0"/>
        <v>0.38827326863247502</v>
      </c>
      <c r="AD55">
        <f t="shared" si="1"/>
        <v>45.834734901900269</v>
      </c>
      <c r="AE55">
        <f>'IDT-1'!D55</f>
        <v>0</v>
      </c>
      <c r="AF55" s="24"/>
      <c r="AG55">
        <f t="shared" si="2"/>
        <v>45.834734901900269</v>
      </c>
      <c r="AI55" s="34">
        <f>PXIL!L55</f>
        <v>0</v>
      </c>
      <c r="AJ55" s="34">
        <f>PXIL!R55</f>
        <v>0</v>
      </c>
      <c r="AK55" s="34">
        <f>RTM_IEX!L55</f>
        <v>14.5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16.543236286621958</v>
      </c>
      <c r="H56">
        <f>PPCL_Spot!R56</f>
        <v>0</v>
      </c>
      <c r="I56">
        <f>Bawana_NG!R56</f>
        <v>5.8397718839107844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9.1300000000000008</v>
      </c>
      <c r="AB56" s="75">
        <f>-STOA!R56</f>
        <v>0</v>
      </c>
      <c r="AC56">
        <f t="shared" si="0"/>
        <v>0.38650926863247503</v>
      </c>
      <c r="AD56">
        <f t="shared" si="1"/>
        <v>45.62649890190027</v>
      </c>
      <c r="AE56">
        <f>'IDT-1'!D56</f>
        <v>0</v>
      </c>
      <c r="AF56" s="24"/>
      <c r="AG56">
        <f t="shared" si="2"/>
        <v>45.62649890190027</v>
      </c>
      <c r="AI56" s="34">
        <f>PXIL!L56</f>
        <v>0</v>
      </c>
      <c r="AJ56" s="34">
        <f>PXIL!R56</f>
        <v>0</v>
      </c>
      <c r="AK56" s="34">
        <f>RTM_IEX!L56</f>
        <v>14.5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16.543236286621958</v>
      </c>
      <c r="H57">
        <f>PPCL_Spot!R57</f>
        <v>0</v>
      </c>
      <c r="I57">
        <f>Bawana_NG!R57</f>
        <v>5.8397718839107844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8.99</v>
      </c>
      <c r="AB57" s="75">
        <f>-STOA!R57</f>
        <v>0</v>
      </c>
      <c r="AC57">
        <f t="shared" si="0"/>
        <v>0.389365268632475</v>
      </c>
      <c r="AD57">
        <f t="shared" si="1"/>
        <v>45.963642901900272</v>
      </c>
      <c r="AE57">
        <f>'IDT-1'!D57</f>
        <v>0</v>
      </c>
      <c r="AF57" s="24"/>
      <c r="AG57">
        <f t="shared" si="2"/>
        <v>45.963642901900272</v>
      </c>
      <c r="AI57" s="34">
        <f>PXIL!L57</f>
        <v>0</v>
      </c>
      <c r="AJ57" s="34">
        <f>PXIL!R57</f>
        <v>0</v>
      </c>
      <c r="AK57" s="34">
        <f>RTM_IEX!L57</f>
        <v>14.98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16.543236286621958</v>
      </c>
      <c r="H58">
        <f>PPCL_Spot!R58</f>
        <v>0</v>
      </c>
      <c r="I58">
        <f>Bawana_NG!R58</f>
        <v>5.8397718839107844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8.84</v>
      </c>
      <c r="AB58" s="75">
        <f>-STOA!R58</f>
        <v>0</v>
      </c>
      <c r="AC58">
        <f t="shared" si="0"/>
        <v>0.392137268632475</v>
      </c>
      <c r="AD58">
        <f t="shared" si="1"/>
        <v>46.29087090190027</v>
      </c>
      <c r="AE58">
        <f>'IDT-1'!D58</f>
        <v>0</v>
      </c>
      <c r="AF58" s="24"/>
      <c r="AG58">
        <f t="shared" si="2"/>
        <v>46.29087090190027</v>
      </c>
      <c r="AI58" s="34">
        <f>PXIL!L58</f>
        <v>0</v>
      </c>
      <c r="AJ58" s="34">
        <f>PXIL!R58</f>
        <v>0</v>
      </c>
      <c r="AK58" s="34">
        <f>RTM_IEX!L58</f>
        <v>15.46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16.543236286621958</v>
      </c>
      <c r="H59">
        <f>PPCL_Spot!R59</f>
        <v>0</v>
      </c>
      <c r="I59">
        <f>Bawana_NG!R59</f>
        <v>5.8397718839107844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8.5</v>
      </c>
      <c r="AB59" s="75">
        <f>-STOA!R59</f>
        <v>0</v>
      </c>
      <c r="AC59">
        <f t="shared" si="0"/>
        <v>0.39339726863247504</v>
      </c>
      <c r="AD59">
        <f t="shared" si="1"/>
        <v>46.439610901900267</v>
      </c>
      <c r="AE59">
        <f>'IDT-1'!D59</f>
        <v>0</v>
      </c>
      <c r="AF59" s="24"/>
      <c r="AG59">
        <f t="shared" si="2"/>
        <v>46.439610901900267</v>
      </c>
      <c r="AI59" s="34">
        <f>PXIL!L59</f>
        <v>0</v>
      </c>
      <c r="AJ59" s="34">
        <f>PXIL!R59</f>
        <v>0</v>
      </c>
      <c r="AK59" s="34">
        <f>RTM_IEX!L59</f>
        <v>15.95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16.543236286621958</v>
      </c>
      <c r="H60">
        <f>PPCL_Spot!R60</f>
        <v>0</v>
      </c>
      <c r="I60">
        <f>Bawana_NG!R60</f>
        <v>5.8397718839107844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8.36</v>
      </c>
      <c r="AB60" s="75">
        <f>-STOA!R60</f>
        <v>0</v>
      </c>
      <c r="AC60">
        <f t="shared" si="0"/>
        <v>0.39222126863247503</v>
      </c>
      <c r="AD60">
        <f t="shared" si="1"/>
        <v>46.300786901900267</v>
      </c>
      <c r="AE60">
        <f>'IDT-1'!D60</f>
        <v>0</v>
      </c>
      <c r="AF60" s="24"/>
      <c r="AG60">
        <f t="shared" si="2"/>
        <v>46.300786901900267</v>
      </c>
      <c r="AI60" s="34">
        <f>PXIL!L60</f>
        <v>0</v>
      </c>
      <c r="AJ60" s="34">
        <f>PXIL!R60</f>
        <v>0</v>
      </c>
      <c r="AK60" s="34">
        <f>RTM_IEX!L60</f>
        <v>15.95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16.543236286621958</v>
      </c>
      <c r="H61">
        <f>PPCL_Spot!R61</f>
        <v>0</v>
      </c>
      <c r="I61">
        <f>Bawana_NG!R61</f>
        <v>5.8397718839107844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8.1199999999999992</v>
      </c>
      <c r="AB61" s="75">
        <f>-STOA!R61</f>
        <v>0</v>
      </c>
      <c r="AC61">
        <f t="shared" si="0"/>
        <v>0.408013268632475</v>
      </c>
      <c r="AD61">
        <f t="shared" si="1"/>
        <v>48.164994901900272</v>
      </c>
      <c r="AE61">
        <f>'IDT-1'!D61</f>
        <v>0</v>
      </c>
      <c r="AF61" s="24"/>
      <c r="AG61">
        <f t="shared" si="2"/>
        <v>48.164994901900272</v>
      </c>
      <c r="AI61" s="34">
        <f>PXIL!L61</f>
        <v>0</v>
      </c>
      <c r="AJ61" s="34">
        <f>PXIL!R61</f>
        <v>0</v>
      </c>
      <c r="AK61" s="34">
        <f>RTM_IEX!L61</f>
        <v>18.07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16.543236286621958</v>
      </c>
      <c r="H62">
        <f>PPCL_Spot!R62</f>
        <v>0</v>
      </c>
      <c r="I62">
        <f>Bawana_NG!R62</f>
        <v>5.8397718839107844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7.83</v>
      </c>
      <c r="AB62" s="75">
        <f>-STOA!R62</f>
        <v>0</v>
      </c>
      <c r="AC62">
        <f t="shared" si="0"/>
        <v>0.408013268632475</v>
      </c>
      <c r="AD62">
        <f t="shared" si="1"/>
        <v>48.164994901900272</v>
      </c>
      <c r="AE62">
        <f>'IDT-1'!D62</f>
        <v>0</v>
      </c>
      <c r="AF62" s="24"/>
      <c r="AG62">
        <f t="shared" si="2"/>
        <v>48.164994901900272</v>
      </c>
      <c r="AI62" s="34">
        <f>PXIL!L62</f>
        <v>0</v>
      </c>
      <c r="AJ62" s="34">
        <f>PXIL!R62</f>
        <v>0</v>
      </c>
      <c r="AK62" s="34">
        <f>RTM_IEX!L62</f>
        <v>18.36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16.543236286621958</v>
      </c>
      <c r="H63">
        <f>PPCL_Spot!R63</f>
        <v>0</v>
      </c>
      <c r="I63">
        <f>Bawana_NG!R63</f>
        <v>5.8397718839107844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7.34</v>
      </c>
      <c r="AB63" s="75">
        <f>-STOA!R63</f>
        <v>0</v>
      </c>
      <c r="AC63">
        <f t="shared" si="0"/>
        <v>0.40792926863247503</v>
      </c>
      <c r="AD63">
        <f t="shared" si="1"/>
        <v>48.155078901900268</v>
      </c>
      <c r="AE63">
        <f>'IDT-1'!D63</f>
        <v>0</v>
      </c>
      <c r="AF63" s="24"/>
      <c r="AG63">
        <f t="shared" si="2"/>
        <v>48.155078901900268</v>
      </c>
      <c r="AI63" s="34">
        <f>PXIL!L63</f>
        <v>0</v>
      </c>
      <c r="AJ63" s="34">
        <f>PXIL!R63</f>
        <v>0</v>
      </c>
      <c r="AK63" s="34">
        <f>RTM_IEX!L63</f>
        <v>18.84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16.543236286621958</v>
      </c>
      <c r="H64">
        <f>PPCL_Spot!R64</f>
        <v>0</v>
      </c>
      <c r="I64">
        <f>Bawana_NG!R64</f>
        <v>5.8397718839107844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7.1</v>
      </c>
      <c r="AB64" s="75">
        <f>-STOA!R64</f>
        <v>0</v>
      </c>
      <c r="AC64">
        <f t="shared" si="0"/>
        <v>0.408349268632475</v>
      </c>
      <c r="AD64">
        <f t="shared" si="1"/>
        <v>48.20465890190026</v>
      </c>
      <c r="AE64">
        <f>'IDT-1'!D64</f>
        <v>0</v>
      </c>
      <c r="AF64" s="24"/>
      <c r="AG64">
        <f t="shared" si="2"/>
        <v>48.20465890190026</v>
      </c>
      <c r="AI64" s="34">
        <f>PXIL!L64</f>
        <v>0</v>
      </c>
      <c r="AJ64" s="34">
        <f>PXIL!R64</f>
        <v>0</v>
      </c>
      <c r="AK64" s="34">
        <f>RTM_IEX!L64</f>
        <v>19.13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16.543236286621958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6.57</v>
      </c>
      <c r="AB65" s="75">
        <f>-STOA!R65</f>
        <v>0</v>
      </c>
      <c r="AC65">
        <f t="shared" si="0"/>
        <v>0.40801326863247506</v>
      </c>
      <c r="AD65">
        <f t="shared" si="1"/>
        <v>48.164994901900272</v>
      </c>
      <c r="AE65">
        <f>'IDT-1'!D65</f>
        <v>0</v>
      </c>
      <c r="AF65" s="24"/>
      <c r="AG65">
        <f t="shared" si="2"/>
        <v>48.164994901900272</v>
      </c>
      <c r="AI65" s="34">
        <f>PXIL!L65</f>
        <v>0</v>
      </c>
      <c r="AJ65" s="34">
        <f>PXIL!R65</f>
        <v>0</v>
      </c>
      <c r="AK65" s="34">
        <f>RTM_IEX!L65</f>
        <v>19.62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16.543236286621958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6.04</v>
      </c>
      <c r="AB66" s="75">
        <f>-STOA!R66</f>
        <v>0</v>
      </c>
      <c r="AC66">
        <f t="shared" si="0"/>
        <v>0.40515726863247503</v>
      </c>
      <c r="AD66">
        <f t="shared" si="1"/>
        <v>47.82785090190027</v>
      </c>
      <c r="AE66">
        <f>'IDT-1'!D66</f>
        <v>0</v>
      </c>
      <c r="AF66" s="24"/>
      <c r="AG66">
        <f t="shared" si="2"/>
        <v>47.82785090190027</v>
      </c>
      <c r="AI66" s="34">
        <f>PXIL!L66</f>
        <v>0</v>
      </c>
      <c r="AJ66" s="34">
        <f>PXIL!R66</f>
        <v>0</v>
      </c>
      <c r="AK66" s="34">
        <f>RTM_IEX!L66</f>
        <v>19.809999999999999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16.543236286621958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5.61</v>
      </c>
      <c r="AB67" s="75">
        <f>-STOA!R67</f>
        <v>0</v>
      </c>
      <c r="AC67">
        <f t="shared" si="0"/>
        <v>0.39751326863247505</v>
      </c>
      <c r="AD67">
        <f t="shared" si="1"/>
        <v>46.925494901900272</v>
      </c>
      <c r="AE67">
        <f>'IDT-1'!D67</f>
        <v>0</v>
      </c>
      <c r="AF67" s="24"/>
      <c r="AG67">
        <f t="shared" si="2"/>
        <v>46.925494901900272</v>
      </c>
      <c r="AI67" s="34">
        <f>PXIL!L67</f>
        <v>0</v>
      </c>
      <c r="AJ67" s="34">
        <f>PXIL!R67</f>
        <v>0</v>
      </c>
      <c r="AK67" s="34">
        <f>RTM_IEX!L67</f>
        <v>19.329999999999998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16.543236286621958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5.32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0.38692926863247501</v>
      </c>
      <c r="AD68">
        <f t="shared" ref="AD68:AD98" si="4">SUM(B68:AB68,AI68:AV68)-AC68</f>
        <v>45.676078901900262</v>
      </c>
      <c r="AE68">
        <f>'IDT-1'!D68</f>
        <v>0</v>
      </c>
      <c r="AF68" s="24"/>
      <c r="AG68">
        <f t="shared" ref="AG68:AG98" si="5">SUM(AD68:AF68)</f>
        <v>45.676078901900262</v>
      </c>
      <c r="AI68" s="34">
        <f>PXIL!L68</f>
        <v>0</v>
      </c>
      <c r="AJ68" s="34">
        <f>PXIL!R68</f>
        <v>0</v>
      </c>
      <c r="AK68" s="34">
        <f>RTM_IEX!L68</f>
        <v>18.36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16.543236286621958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4.49</v>
      </c>
      <c r="AB69" s="75">
        <f>-STOA!R69</f>
        <v>0</v>
      </c>
      <c r="AC69">
        <f t="shared" si="3"/>
        <v>0.37189326863247502</v>
      </c>
      <c r="AD69">
        <f t="shared" si="4"/>
        <v>43.901114901900264</v>
      </c>
      <c r="AE69">
        <f>'IDT-1'!D69</f>
        <v>0</v>
      </c>
      <c r="AF69" s="24"/>
      <c r="AG69">
        <f t="shared" si="5"/>
        <v>43.901114901900264</v>
      </c>
      <c r="AI69" s="34">
        <f>PXIL!L69</f>
        <v>0</v>
      </c>
      <c r="AJ69" s="34">
        <f>PXIL!R69</f>
        <v>0</v>
      </c>
      <c r="AK69" s="34">
        <f>RTM_IEX!L69</f>
        <v>17.399999999999999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16.543236286621958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3.33</v>
      </c>
      <c r="AB70" s="75">
        <f>-STOA!R70</f>
        <v>0</v>
      </c>
      <c r="AC70">
        <f t="shared" si="3"/>
        <v>0.35803326863247509</v>
      </c>
      <c r="AD70">
        <f t="shared" si="4"/>
        <v>42.264974901900267</v>
      </c>
      <c r="AE70">
        <f>'IDT-1'!D70</f>
        <v>0</v>
      </c>
      <c r="AF70" s="24"/>
      <c r="AG70">
        <f t="shared" si="5"/>
        <v>42.264974901900267</v>
      </c>
      <c r="AI70" s="34">
        <f>PXIL!L70</f>
        <v>0</v>
      </c>
      <c r="AJ70" s="34">
        <f>PXIL!R70</f>
        <v>0</v>
      </c>
      <c r="AK70" s="34">
        <f>RTM_IEX!L70</f>
        <v>16.91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16.543236286621958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2.42</v>
      </c>
      <c r="AB71" s="75">
        <f>-STOA!R71</f>
        <v>0</v>
      </c>
      <c r="AC71">
        <f t="shared" si="3"/>
        <v>0.34635726863247501</v>
      </c>
      <c r="AD71">
        <f t="shared" si="4"/>
        <v>40.886650901900268</v>
      </c>
      <c r="AE71">
        <f>'IDT-1'!D71</f>
        <v>0</v>
      </c>
      <c r="AF71" s="24"/>
      <c r="AG71">
        <f t="shared" si="5"/>
        <v>40.886650901900268</v>
      </c>
      <c r="AI71" s="34">
        <f>PXIL!L71</f>
        <v>0</v>
      </c>
      <c r="AJ71" s="34">
        <f>PXIL!R71</f>
        <v>0</v>
      </c>
      <c r="AK71" s="34">
        <f>RTM_IEX!L71</f>
        <v>16.43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16.543236286621958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1.85</v>
      </c>
      <c r="AB72" s="75">
        <f>-STOA!R72</f>
        <v>0</v>
      </c>
      <c r="AC72">
        <f t="shared" si="3"/>
        <v>0.33342126863247507</v>
      </c>
      <c r="AD72">
        <f t="shared" si="4"/>
        <v>39.359586901900272</v>
      </c>
      <c r="AE72">
        <f>'IDT-1'!D72</f>
        <v>0</v>
      </c>
      <c r="AF72" s="24"/>
      <c r="AG72">
        <f t="shared" si="5"/>
        <v>39.359586901900272</v>
      </c>
      <c r="AI72" s="34">
        <f>PXIL!L72</f>
        <v>0</v>
      </c>
      <c r="AJ72" s="34">
        <f>PXIL!R72</f>
        <v>0</v>
      </c>
      <c r="AK72" s="34">
        <f>RTM_IEX!L72</f>
        <v>15.46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16.543236286621958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1.21</v>
      </c>
      <c r="AB73" s="75">
        <f>-STOA!R73</f>
        <v>0</v>
      </c>
      <c r="AC73">
        <f t="shared" si="3"/>
        <v>0.31183326863247501</v>
      </c>
      <c r="AD73">
        <f t="shared" si="4"/>
        <v>36.811174901900266</v>
      </c>
      <c r="AE73">
        <f>'IDT-1'!D73</f>
        <v>0</v>
      </c>
      <c r="AF73" s="24"/>
      <c r="AG73">
        <f t="shared" si="5"/>
        <v>36.811174901900266</v>
      </c>
      <c r="AI73" s="34">
        <f>PXIL!L73</f>
        <v>0</v>
      </c>
      <c r="AJ73" s="34">
        <f>PXIL!R73</f>
        <v>0</v>
      </c>
      <c r="AK73" s="34">
        <f>RTM_IEX!L73</f>
        <v>13.53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16.543236286621958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0.86</v>
      </c>
      <c r="AB74" s="75">
        <f>-STOA!R74</f>
        <v>0</v>
      </c>
      <c r="AC74">
        <f t="shared" si="3"/>
        <v>0.30074526863247503</v>
      </c>
      <c r="AD74">
        <f t="shared" si="4"/>
        <v>35.502262901900266</v>
      </c>
      <c r="AE74">
        <f>'IDT-1'!D74</f>
        <v>0</v>
      </c>
      <c r="AF74" s="24"/>
      <c r="AG74">
        <f t="shared" si="5"/>
        <v>35.502262901900266</v>
      </c>
      <c r="AI74" s="34">
        <f>PXIL!L74</f>
        <v>0</v>
      </c>
      <c r="AJ74" s="34">
        <f>PXIL!R74</f>
        <v>0</v>
      </c>
      <c r="AK74" s="34">
        <f>RTM_IEX!L74</f>
        <v>12.56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16.543236286621958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0.53</v>
      </c>
      <c r="AB75" s="75">
        <f>-STOA!R75</f>
        <v>0</v>
      </c>
      <c r="AC75">
        <f t="shared" si="3"/>
        <v>0.28990926863247501</v>
      </c>
      <c r="AD75">
        <f t="shared" si="4"/>
        <v>34.223098901900265</v>
      </c>
      <c r="AE75">
        <f>'IDT-1'!D75</f>
        <v>0</v>
      </c>
      <c r="AF75" s="24"/>
      <c r="AG75">
        <f t="shared" si="5"/>
        <v>34.223098901900265</v>
      </c>
      <c r="AI75" s="34">
        <f>PXIL!L75</f>
        <v>0</v>
      </c>
      <c r="AJ75" s="34">
        <f>PXIL!R75</f>
        <v>0</v>
      </c>
      <c r="AK75" s="34">
        <f>RTM_IEX!L75</f>
        <v>11.6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16.543236286621958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0.24</v>
      </c>
      <c r="AB76" s="75">
        <f>-STOA!R76</f>
        <v>0</v>
      </c>
      <c r="AC76">
        <f t="shared" si="3"/>
        <v>0.28335726863247501</v>
      </c>
      <c r="AD76">
        <f t="shared" si="4"/>
        <v>33.44965090190027</v>
      </c>
      <c r="AE76">
        <f>'IDT-1'!D76</f>
        <v>0</v>
      </c>
      <c r="AF76" s="24"/>
      <c r="AG76">
        <f t="shared" si="5"/>
        <v>33.44965090190027</v>
      </c>
      <c r="AI76" s="34">
        <f>PXIL!L76</f>
        <v>0</v>
      </c>
      <c r="AJ76" s="34">
        <f>PXIL!R76</f>
        <v>0</v>
      </c>
      <c r="AK76" s="34">
        <f>RTM_IEX!L76</f>
        <v>11.11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16.543236286621958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0.1</v>
      </c>
      <c r="AB77" s="75">
        <f>-STOA!R77</f>
        <v>0</v>
      </c>
      <c r="AC77">
        <f t="shared" si="3"/>
        <v>0.27814926863247502</v>
      </c>
      <c r="AD77">
        <f t="shared" si="4"/>
        <v>32.834858901900269</v>
      </c>
      <c r="AE77">
        <f>'IDT-1'!D77</f>
        <v>0</v>
      </c>
      <c r="AF77" s="24"/>
      <c r="AG77">
        <f t="shared" si="5"/>
        <v>32.834858901900269</v>
      </c>
      <c r="AI77" s="34">
        <f>PXIL!L77</f>
        <v>0</v>
      </c>
      <c r="AJ77" s="34">
        <f>PXIL!R77</f>
        <v>0</v>
      </c>
      <c r="AK77" s="34">
        <f>RTM_IEX!L77</f>
        <v>10.63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16.543236286621958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0.27730926863247501</v>
      </c>
      <c r="AD78">
        <f t="shared" si="4"/>
        <v>32.735698901900271</v>
      </c>
      <c r="AE78">
        <f>'IDT-1'!D78</f>
        <v>0</v>
      </c>
      <c r="AF78" s="24"/>
      <c r="AG78">
        <f t="shared" si="5"/>
        <v>32.735698901900271</v>
      </c>
      <c r="AI78" s="34">
        <f>PXIL!L78</f>
        <v>0</v>
      </c>
      <c r="AJ78" s="34">
        <f>PXIL!R78</f>
        <v>0</v>
      </c>
      <c r="AK78" s="34">
        <f>RTM_IEX!L78</f>
        <v>10.63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16.543236286621958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0.27730926863247501</v>
      </c>
      <c r="AD79">
        <f t="shared" si="4"/>
        <v>32.735698901900271</v>
      </c>
      <c r="AE79">
        <f>'IDT-1'!D79</f>
        <v>0</v>
      </c>
      <c r="AF79" s="24"/>
      <c r="AG79">
        <f t="shared" si="5"/>
        <v>32.735698901900271</v>
      </c>
      <c r="AI79" s="34">
        <f>PXIL!L79</f>
        <v>0</v>
      </c>
      <c r="AJ79" s="34">
        <f>PXIL!R79</f>
        <v>0</v>
      </c>
      <c r="AK79" s="34">
        <f>RTM_IEX!L79</f>
        <v>10.63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16.543236286621958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0.27730926863247501</v>
      </c>
      <c r="AD80">
        <f t="shared" si="4"/>
        <v>32.735698901900271</v>
      </c>
      <c r="AE80">
        <f>'IDT-1'!D80</f>
        <v>0</v>
      </c>
      <c r="AF80" s="24"/>
      <c r="AG80">
        <f t="shared" si="5"/>
        <v>32.735698901900271</v>
      </c>
      <c r="AI80" s="34">
        <f>PXIL!L80</f>
        <v>0</v>
      </c>
      <c r="AJ80" s="34">
        <f>PXIL!R80</f>
        <v>0</v>
      </c>
      <c r="AK80" s="34">
        <f>RTM_IEX!L80</f>
        <v>10.63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16.543236286621958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0.27730926863247501</v>
      </c>
      <c r="AD81">
        <f t="shared" si="4"/>
        <v>32.735698901900271</v>
      </c>
      <c r="AE81">
        <f>'IDT-1'!D81</f>
        <v>0</v>
      </c>
      <c r="AF81" s="24"/>
      <c r="AG81">
        <f t="shared" si="5"/>
        <v>32.735698901900271</v>
      </c>
      <c r="AI81" s="34">
        <f>PXIL!L81</f>
        <v>0</v>
      </c>
      <c r="AJ81" s="34">
        <f>PXIL!R81</f>
        <v>0</v>
      </c>
      <c r="AK81" s="34">
        <f>RTM_IEX!L81</f>
        <v>10.63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17.574000000000002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0.29411568382485059</v>
      </c>
      <c r="AD82">
        <f t="shared" si="4"/>
        <v>34.719656200085936</v>
      </c>
      <c r="AE82">
        <f>'IDT-1'!D82</f>
        <v>0</v>
      </c>
      <c r="AF82" s="24"/>
      <c r="AG82">
        <f t="shared" si="5"/>
        <v>34.719656200085936</v>
      </c>
      <c r="AI82" s="34">
        <f>PXIL!L82</f>
        <v>0</v>
      </c>
      <c r="AJ82" s="34">
        <f>PXIL!R82</f>
        <v>0</v>
      </c>
      <c r="AK82" s="34">
        <f>RTM_IEX!L82</f>
        <v>11.6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17.62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0.2945020838248506</v>
      </c>
      <c r="AD83">
        <f t="shared" si="4"/>
        <v>34.765269800085932</v>
      </c>
      <c r="AE83">
        <f>'IDT-1'!D83</f>
        <v>0</v>
      </c>
      <c r="AF83" s="24"/>
      <c r="AG83">
        <f t="shared" si="5"/>
        <v>34.765269800085932</v>
      </c>
      <c r="AI83" s="34">
        <f>PXIL!L83</f>
        <v>0</v>
      </c>
      <c r="AJ83" s="34">
        <f>PXIL!R83</f>
        <v>0</v>
      </c>
      <c r="AK83" s="34">
        <f>RTM_IEX!L83</f>
        <v>11.6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17.62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0.29038608382485059</v>
      </c>
      <c r="AD84">
        <f t="shared" si="4"/>
        <v>34.27938580008594</v>
      </c>
      <c r="AE84">
        <f>'IDT-1'!D84</f>
        <v>0</v>
      </c>
      <c r="AF84" s="24"/>
      <c r="AG84">
        <f t="shared" si="5"/>
        <v>34.27938580008594</v>
      </c>
      <c r="AI84" s="34">
        <f>PXIL!L84</f>
        <v>0</v>
      </c>
      <c r="AJ84" s="34">
        <f>PXIL!R84</f>
        <v>0</v>
      </c>
      <c r="AK84" s="34">
        <f>RTM_IEX!L84</f>
        <v>11.11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17.62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0.26997408382485061</v>
      </c>
      <c r="AD85">
        <f t="shared" si="4"/>
        <v>31.86979780008593</v>
      </c>
      <c r="AE85">
        <f>'IDT-1'!D85</f>
        <v>0</v>
      </c>
      <c r="AF85" s="24"/>
      <c r="AG85">
        <f t="shared" si="5"/>
        <v>31.86979780008593</v>
      </c>
      <c r="AI85" s="34">
        <f>PXIL!L85</f>
        <v>0</v>
      </c>
      <c r="AJ85" s="34">
        <f>PXIL!R85</f>
        <v>0</v>
      </c>
      <c r="AK85" s="34">
        <f>RTM_IEX!L85</f>
        <v>8.68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17.62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0.25939008382485063</v>
      </c>
      <c r="AD86">
        <f t="shared" si="4"/>
        <v>30.620381800085934</v>
      </c>
      <c r="AE86">
        <f>'IDT-1'!D86</f>
        <v>0</v>
      </c>
      <c r="AF86" s="24"/>
      <c r="AG86">
        <f t="shared" si="5"/>
        <v>30.620381800085934</v>
      </c>
      <c r="AI86" s="34">
        <f>PXIL!L86</f>
        <v>0</v>
      </c>
      <c r="AJ86" s="34">
        <f>PXIL!R86</f>
        <v>0</v>
      </c>
      <c r="AK86" s="34">
        <f>RTM_IEX!L86</f>
        <v>7.42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17.62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0.2624140838248506</v>
      </c>
      <c r="AD87">
        <f t="shared" si="4"/>
        <v>30.977357800085937</v>
      </c>
      <c r="AE87">
        <f>'IDT-1'!D87</f>
        <v>0</v>
      </c>
      <c r="AF87" s="24"/>
      <c r="AG87">
        <f t="shared" si="5"/>
        <v>30.977357800085937</v>
      </c>
      <c r="AI87" s="34">
        <f>PXIL!L87</f>
        <v>0</v>
      </c>
      <c r="AJ87" s="34">
        <f>PXIL!R87</f>
        <v>0</v>
      </c>
      <c r="AK87" s="34">
        <f>RTM_IEX!L87</f>
        <v>7.78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17.62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0.25821408382485062</v>
      </c>
      <c r="AD88">
        <f t="shared" si="4"/>
        <v>30.481557800085938</v>
      </c>
      <c r="AE88">
        <f>'IDT-1'!D88</f>
        <v>0</v>
      </c>
      <c r="AF88" s="24"/>
      <c r="AG88">
        <f t="shared" si="5"/>
        <v>30.481557800085938</v>
      </c>
      <c r="AI88" s="34">
        <f>PXIL!L88</f>
        <v>0</v>
      </c>
      <c r="AJ88" s="34">
        <f>PXIL!R88</f>
        <v>0</v>
      </c>
      <c r="AK88" s="34">
        <f>RTM_IEX!L88</f>
        <v>7.28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17.62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0.24292608382485059</v>
      </c>
      <c r="AD89">
        <f t="shared" si="4"/>
        <v>28.676845800085935</v>
      </c>
      <c r="AE89">
        <f>'IDT-1'!D89</f>
        <v>0</v>
      </c>
      <c r="AF89" s="24"/>
      <c r="AG89">
        <f t="shared" si="5"/>
        <v>28.676845800085935</v>
      </c>
      <c r="AI89" s="34">
        <f>PXIL!L89</f>
        <v>0</v>
      </c>
      <c r="AJ89" s="34">
        <f>PXIL!R89</f>
        <v>0</v>
      </c>
      <c r="AK89" s="34">
        <f>RTM_IEX!L89</f>
        <v>5.46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17.62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0.23889408382485061</v>
      </c>
      <c r="AD90">
        <f t="shared" si="4"/>
        <v>28.200877800085937</v>
      </c>
      <c r="AE90">
        <f>'IDT-1'!D90</f>
        <v>0</v>
      </c>
      <c r="AF90" s="24"/>
      <c r="AG90">
        <f t="shared" si="5"/>
        <v>28.200877800085937</v>
      </c>
      <c r="AI90" s="34">
        <f>PXIL!L90</f>
        <v>0</v>
      </c>
      <c r="AJ90" s="34">
        <f>PXIL!R90</f>
        <v>0</v>
      </c>
      <c r="AK90" s="34">
        <f>RTM_IEX!L90</f>
        <v>4.9800000000000004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17.62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0.23645808382485062</v>
      </c>
      <c r="AD91">
        <f t="shared" si="4"/>
        <v>27.913313800085938</v>
      </c>
      <c r="AE91">
        <f>'IDT-1'!D91</f>
        <v>0</v>
      </c>
      <c r="AF91" s="24"/>
      <c r="AG91">
        <f t="shared" si="5"/>
        <v>27.913313800085938</v>
      </c>
      <c r="AI91" s="34">
        <f>PXIL!L91</f>
        <v>0</v>
      </c>
      <c r="AJ91" s="34">
        <f>PXIL!R91</f>
        <v>0</v>
      </c>
      <c r="AK91" s="34">
        <f>RTM_IEX!L91</f>
        <v>4.6900000000000004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17.62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0.23662608382485059</v>
      </c>
      <c r="AD92">
        <f t="shared" si="4"/>
        <v>27.933145800085935</v>
      </c>
      <c r="AE92">
        <f>'IDT-1'!D92</f>
        <v>0</v>
      </c>
      <c r="AF92" s="24"/>
      <c r="AG92">
        <f t="shared" si="5"/>
        <v>27.933145800085935</v>
      </c>
      <c r="AI92" s="34">
        <f>PXIL!L92</f>
        <v>0</v>
      </c>
      <c r="AJ92" s="34">
        <f>PXIL!R92</f>
        <v>0</v>
      </c>
      <c r="AK92" s="34">
        <f>RTM_IEX!L92</f>
        <v>4.71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17.62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0.2316700838248506</v>
      </c>
      <c r="AD93">
        <f t="shared" si="4"/>
        <v>27.348101800085935</v>
      </c>
      <c r="AE93">
        <f>'IDT-1'!D93</f>
        <v>0</v>
      </c>
      <c r="AF93" s="24"/>
      <c r="AG93">
        <f t="shared" si="5"/>
        <v>27.348101800085935</v>
      </c>
      <c r="AI93" s="34">
        <f>PXIL!L93</f>
        <v>0</v>
      </c>
      <c r="AJ93" s="34">
        <f>PXIL!R93</f>
        <v>0</v>
      </c>
      <c r="AK93" s="34">
        <f>RTM_IEX!L93</f>
        <v>4.12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17.62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0.2317540838248506</v>
      </c>
      <c r="AD94">
        <f t="shared" si="4"/>
        <v>27.358017800085936</v>
      </c>
      <c r="AE94">
        <f>'IDT-1'!D94</f>
        <v>0</v>
      </c>
      <c r="AF94" s="24"/>
      <c r="AG94">
        <f t="shared" si="5"/>
        <v>27.358017800085936</v>
      </c>
      <c r="AI94" s="34">
        <f>PXIL!L94</f>
        <v>0</v>
      </c>
      <c r="AJ94" s="34">
        <f>PXIL!R94</f>
        <v>0</v>
      </c>
      <c r="AK94" s="34">
        <f>RTM_IEX!L94</f>
        <v>4.13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17.62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0.22755408382485059</v>
      </c>
      <c r="AD95">
        <f t="shared" si="4"/>
        <v>26.862217800085936</v>
      </c>
      <c r="AE95">
        <f>'IDT-1'!D95</f>
        <v>0</v>
      </c>
      <c r="AF95" s="24"/>
      <c r="AG95">
        <f t="shared" si="5"/>
        <v>26.862217800085936</v>
      </c>
      <c r="AI95" s="34">
        <f>PXIL!L95</f>
        <v>0</v>
      </c>
      <c r="AJ95" s="34">
        <f>PXIL!R95</f>
        <v>0</v>
      </c>
      <c r="AK95" s="34">
        <f>RTM_IEX!L95</f>
        <v>3.63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17.62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0.22940208382485061</v>
      </c>
      <c r="AD96">
        <f t="shared" si="4"/>
        <v>27.080369800085936</v>
      </c>
      <c r="AE96">
        <f>'IDT-1'!D96</f>
        <v>0</v>
      </c>
      <c r="AF96" s="24"/>
      <c r="AG96">
        <f t="shared" si="5"/>
        <v>27.080369800085936</v>
      </c>
      <c r="AI96" s="34">
        <f>PXIL!L96</f>
        <v>0</v>
      </c>
      <c r="AJ96" s="34">
        <f>PXIL!R96</f>
        <v>0</v>
      </c>
      <c r="AK96" s="34">
        <f>RTM_IEX!L96</f>
        <v>3.85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17.62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0.2348620838248506</v>
      </c>
      <c r="AD97">
        <f t="shared" si="4"/>
        <v>27.724909800085936</v>
      </c>
      <c r="AE97">
        <f>'IDT-1'!D97</f>
        <v>0</v>
      </c>
      <c r="AF97" s="24"/>
      <c r="AG97">
        <f t="shared" si="5"/>
        <v>27.724909800085936</v>
      </c>
      <c r="AI97" s="34">
        <f>PXIL!L97</f>
        <v>0</v>
      </c>
      <c r="AJ97" s="34">
        <f>PXIL!R97</f>
        <v>0</v>
      </c>
      <c r="AK97" s="34">
        <f>RTM_IEX!L97</f>
        <v>4.5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17.62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0.23839008382485061</v>
      </c>
      <c r="AD98">
        <f t="shared" si="4"/>
        <v>28.141381800085934</v>
      </c>
      <c r="AE98">
        <f>'IDT-1'!D98</f>
        <v>0</v>
      </c>
      <c r="AF98" s="24"/>
      <c r="AG98">
        <f t="shared" si="5"/>
        <v>28.141381800085934</v>
      </c>
      <c r="AI98" s="34">
        <f>PXIL!L98</f>
        <v>0</v>
      </c>
      <c r="AJ98" s="34">
        <f>PXIL!R98</f>
        <v>0</v>
      </c>
      <c r="AK98" s="34">
        <f>RTM_IEX!L98</f>
        <v>4.92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0.40444236890176816</v>
      </c>
      <c r="H99">
        <f t="shared" si="6"/>
        <v>0</v>
      </c>
      <c r="I99">
        <f t="shared" si="6"/>
        <v>0.1401545252138586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4.3400000000000008E-2</v>
      </c>
      <c r="AB99" s="75">
        <f t="shared" si="6"/>
        <v>0</v>
      </c>
      <c r="AC99">
        <f t="shared" si="6"/>
        <v>7.0659489105712675E-3</v>
      </c>
      <c r="AD99">
        <f t="shared" si="6"/>
        <v>0.83411844520505596</v>
      </c>
      <c r="AE99">
        <f t="shared" ref="AE99:AT99" si="7">SUM(AE3:AE98)/4000</f>
        <v>0</v>
      </c>
      <c r="AG99">
        <f t="shared" si="7"/>
        <v>0.83411844520505596</v>
      </c>
      <c r="AI99">
        <f t="shared" si="7"/>
        <v>0</v>
      </c>
      <c r="AJ99">
        <f t="shared" si="7"/>
        <v>0</v>
      </c>
      <c r="AK99">
        <f t="shared" si="7"/>
        <v>0.25318750000000007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45439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19.327999999999999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0.18268319999999999</v>
      </c>
      <c r="AD3">
        <f>SUM(B3:AB3,AI3:AV3)-AC3</f>
        <v>21.565316799999998</v>
      </c>
      <c r="AE3">
        <v>0</v>
      </c>
      <c r="AF3" s="24"/>
      <c r="AG3">
        <f>SUM(AD3:AF3)</f>
        <v>21.565316799999998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2.42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18.40992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0.16279132799999999</v>
      </c>
      <c r="AD4">
        <f t="shared" ref="AD4:AD67" si="1">SUM(B4:AB4,AI4:AV4)-AC4</f>
        <v>19.217128671999998</v>
      </c>
      <c r="AE4">
        <v>0</v>
      </c>
      <c r="AF4" s="24"/>
      <c r="AG4">
        <f t="shared" ref="AG4:AG67" si="2">SUM(AD4:AF4)</f>
        <v>19.217128671999998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0.97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17.994368000000001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0.15115269119999999</v>
      </c>
      <c r="AD5">
        <f t="shared" si="1"/>
        <v>17.843215308800001</v>
      </c>
      <c r="AE5">
        <v>0</v>
      </c>
      <c r="AF5" s="24"/>
      <c r="AG5">
        <f t="shared" si="2"/>
        <v>17.843215308800001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16.950655999999999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0.14238551039999997</v>
      </c>
      <c r="AD6">
        <f t="shared" si="1"/>
        <v>16.808270489599998</v>
      </c>
      <c r="AE6">
        <v>0</v>
      </c>
      <c r="AF6" s="24"/>
      <c r="AG6">
        <f t="shared" si="2"/>
        <v>16.808270489599998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16.670400000000001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0.14003135999999999</v>
      </c>
      <c r="AD7">
        <f t="shared" si="1"/>
        <v>16.530368640000003</v>
      </c>
      <c r="AE7">
        <v>0</v>
      </c>
      <c r="AF7" s="24"/>
      <c r="AG7">
        <f t="shared" si="2"/>
        <v>16.530368640000003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15.394752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0.12931591679999999</v>
      </c>
      <c r="AD8">
        <f t="shared" si="1"/>
        <v>15.265436083200001</v>
      </c>
      <c r="AE8">
        <v>0</v>
      </c>
      <c r="AF8" s="24"/>
      <c r="AG8">
        <f t="shared" si="2"/>
        <v>15.265436083200001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15.500676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0.1302056784</v>
      </c>
      <c r="AD9">
        <f t="shared" si="1"/>
        <v>15.370470321600001</v>
      </c>
      <c r="AE9">
        <v>0</v>
      </c>
      <c r="AF9" s="24"/>
      <c r="AG9">
        <f t="shared" si="2"/>
        <v>15.370470321600001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13.655232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0.1147039488</v>
      </c>
      <c r="AD10">
        <f t="shared" si="1"/>
        <v>13.540528051199999</v>
      </c>
      <c r="AE10">
        <v>0</v>
      </c>
      <c r="AF10" s="24"/>
      <c r="AG10">
        <f t="shared" si="2"/>
        <v>13.540528051199999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14.068440000000001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0.118174896</v>
      </c>
      <c r="AD11">
        <f t="shared" si="1"/>
        <v>13.950265104000001</v>
      </c>
      <c r="AE11">
        <v>0</v>
      </c>
      <c r="AF11" s="24"/>
      <c r="AG11">
        <f t="shared" si="2"/>
        <v>13.950265104000001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14.264063999999999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0.11981813759999999</v>
      </c>
      <c r="AD12">
        <f t="shared" si="1"/>
        <v>14.1442458624</v>
      </c>
      <c r="AE12">
        <v>0</v>
      </c>
      <c r="AF12" s="24"/>
      <c r="AG12">
        <f t="shared" si="2"/>
        <v>14.1442458624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13.017408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0.10934622719999999</v>
      </c>
      <c r="AD13">
        <f t="shared" si="1"/>
        <v>12.9080617728</v>
      </c>
      <c r="AE13">
        <v>0</v>
      </c>
      <c r="AF13" s="24"/>
      <c r="AG13">
        <f t="shared" si="2"/>
        <v>12.9080617728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14.855299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0.12478451159999999</v>
      </c>
      <c r="AD14">
        <f t="shared" si="1"/>
        <v>14.730514488400001</v>
      </c>
      <c r="AE14">
        <v>0</v>
      </c>
      <c r="AF14" s="24"/>
      <c r="AG14">
        <f t="shared" si="2"/>
        <v>14.730514488400001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14.88256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0.125013504</v>
      </c>
      <c r="AD15">
        <f t="shared" si="1"/>
        <v>14.757546496</v>
      </c>
      <c r="AE15">
        <v>0</v>
      </c>
      <c r="AF15" s="24"/>
      <c r="AG15">
        <f t="shared" si="2"/>
        <v>14.757546496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17.259858999999999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0.14498281559999998</v>
      </c>
      <c r="AD16">
        <f t="shared" si="1"/>
        <v>17.1148761844</v>
      </c>
      <c r="AE16">
        <v>0</v>
      </c>
      <c r="AF16" s="24"/>
      <c r="AG16">
        <f t="shared" si="2"/>
        <v>17.1148761844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18.670847999999999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0.15683512319999998</v>
      </c>
      <c r="AD17">
        <f t="shared" si="1"/>
        <v>18.514012876799999</v>
      </c>
      <c r="AE17">
        <v>0</v>
      </c>
      <c r="AF17" s="24"/>
      <c r="AG17">
        <f t="shared" si="2"/>
        <v>18.514012876799999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19.327999999999999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0.16235519999999998</v>
      </c>
      <c r="AD18">
        <f t="shared" si="1"/>
        <v>19.165644799999999</v>
      </c>
      <c r="AE18">
        <v>0</v>
      </c>
      <c r="AF18" s="24"/>
      <c r="AG18">
        <f t="shared" si="2"/>
        <v>19.165644799999999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19.327999999999999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0.17613119999999999</v>
      </c>
      <c r="AD19">
        <f t="shared" si="1"/>
        <v>20.7918688</v>
      </c>
      <c r="AE19">
        <v>0</v>
      </c>
      <c r="AF19" s="24"/>
      <c r="AG19">
        <f t="shared" si="2"/>
        <v>20.7918688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1.64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19.327999999999999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0.18999119999999997</v>
      </c>
      <c r="AD20">
        <f t="shared" si="1"/>
        <v>22.428008799999997</v>
      </c>
      <c r="AE20">
        <v>0</v>
      </c>
      <c r="AF20" s="24"/>
      <c r="AG20">
        <f t="shared" si="2"/>
        <v>22.428008799999997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3.29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19.327999999999999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0.17293919999999999</v>
      </c>
      <c r="AD21">
        <f t="shared" si="1"/>
        <v>20.415060800000003</v>
      </c>
      <c r="AE21">
        <v>0</v>
      </c>
      <c r="AF21" s="24"/>
      <c r="AG21">
        <f t="shared" si="2"/>
        <v>20.415060800000003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1.26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19.327999999999999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0.18100319999999998</v>
      </c>
      <c r="AD22">
        <f t="shared" si="1"/>
        <v>21.366996799999999</v>
      </c>
      <c r="AE22">
        <v>0</v>
      </c>
      <c r="AF22" s="24"/>
      <c r="AG22">
        <f t="shared" si="2"/>
        <v>21.366996799999999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2.2200000000000002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19.327999999999999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0.19074719999999998</v>
      </c>
      <c r="AD23">
        <f t="shared" si="1"/>
        <v>22.517252799999998</v>
      </c>
      <c r="AE23">
        <v>0</v>
      </c>
      <c r="AF23" s="24"/>
      <c r="AG23">
        <f t="shared" si="2"/>
        <v>22.517252799999998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3.38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19.327999999999999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0.23056319999999997</v>
      </c>
      <c r="AD24">
        <f t="shared" si="1"/>
        <v>27.217436800000002</v>
      </c>
      <c r="AE24">
        <v>0</v>
      </c>
      <c r="AF24" s="24"/>
      <c r="AG24">
        <f t="shared" si="2"/>
        <v>27.217436800000002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8.1199999999999992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19.327999999999999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0.21997919999999999</v>
      </c>
      <c r="AD25">
        <f t="shared" si="1"/>
        <v>25.968020799999998</v>
      </c>
      <c r="AE25">
        <v>0</v>
      </c>
      <c r="AF25" s="24"/>
      <c r="AG25">
        <f t="shared" si="2"/>
        <v>25.968020799999998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6.86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19.327999999999999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0.22569119999999998</v>
      </c>
      <c r="AD26">
        <f t="shared" si="1"/>
        <v>26.642308799999999</v>
      </c>
      <c r="AE26">
        <v>0</v>
      </c>
      <c r="AF26" s="24"/>
      <c r="AG26">
        <f t="shared" si="2"/>
        <v>26.642308799999999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7.54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19.327999999999999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0.19318319999999997</v>
      </c>
      <c r="AD27">
        <f t="shared" si="1"/>
        <v>22.804816799999998</v>
      </c>
      <c r="AE27">
        <v>0</v>
      </c>
      <c r="AF27" s="24"/>
      <c r="AG27">
        <f t="shared" si="2"/>
        <v>22.804816799999998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3.67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19.327999999999999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0.21267119999999998</v>
      </c>
      <c r="AD28">
        <f t="shared" si="1"/>
        <v>25.105328799999999</v>
      </c>
      <c r="AE28">
        <v>0</v>
      </c>
      <c r="AF28" s="24"/>
      <c r="AG28">
        <f t="shared" si="2"/>
        <v>25.105328799999999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5.99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19.327999999999999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0.22888319999999995</v>
      </c>
      <c r="AD29">
        <f t="shared" si="1"/>
        <v>27.019116799999999</v>
      </c>
      <c r="AE29">
        <v>0</v>
      </c>
      <c r="AF29" s="24"/>
      <c r="AG29">
        <f t="shared" si="2"/>
        <v>27.019116799999999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7.92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19.327999999999999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0.20863919999999997</v>
      </c>
      <c r="AD30">
        <f t="shared" si="1"/>
        <v>24.629360800000001</v>
      </c>
      <c r="AE30">
        <v>0</v>
      </c>
      <c r="AF30" s="24"/>
      <c r="AG30">
        <f t="shared" si="2"/>
        <v>24.629360800000001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5.51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19.327999999999999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0.18427919999999998</v>
      </c>
      <c r="AD31">
        <f t="shared" si="1"/>
        <v>21.7537208</v>
      </c>
      <c r="AE31">
        <v>0</v>
      </c>
      <c r="AF31" s="24"/>
      <c r="AG31">
        <f t="shared" si="2"/>
        <v>21.7537208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2.61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19.327999999999999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0.17856719999999998</v>
      </c>
      <c r="AD32">
        <f t="shared" si="1"/>
        <v>21.079432799999999</v>
      </c>
      <c r="AE32">
        <v>0</v>
      </c>
      <c r="AF32" s="24"/>
      <c r="AG32">
        <f t="shared" si="2"/>
        <v>21.079432799999999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1.93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19.327999999999999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0.18511919999999998</v>
      </c>
      <c r="AD33">
        <f t="shared" si="1"/>
        <v>21.852880800000001</v>
      </c>
      <c r="AE33">
        <v>0</v>
      </c>
      <c r="AF33" s="24"/>
      <c r="AG33">
        <f t="shared" si="2"/>
        <v>21.852880800000001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2.71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19.327999999999999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0.18268319999999999</v>
      </c>
      <c r="AD34">
        <f t="shared" si="1"/>
        <v>21.565316799999998</v>
      </c>
      <c r="AE34">
        <v>0</v>
      </c>
      <c r="AF34" s="24"/>
      <c r="AG34">
        <f t="shared" si="2"/>
        <v>21.565316799999998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2.42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19.327999999999999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0.20863919999999997</v>
      </c>
      <c r="AD35">
        <f t="shared" si="1"/>
        <v>24.629360800000001</v>
      </c>
      <c r="AE35">
        <v>0</v>
      </c>
      <c r="AF35" s="24"/>
      <c r="AG35">
        <f t="shared" si="2"/>
        <v>24.629360800000001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5.51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19.327999999999999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0.18268319999999999</v>
      </c>
      <c r="AD36">
        <f t="shared" si="1"/>
        <v>21.565316799999998</v>
      </c>
      <c r="AE36">
        <v>0</v>
      </c>
      <c r="AF36" s="24"/>
      <c r="AG36">
        <f t="shared" si="2"/>
        <v>21.565316799999998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2.42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19.327999999999999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0.18999119999999997</v>
      </c>
      <c r="AD37">
        <f t="shared" si="1"/>
        <v>22.428008799999997</v>
      </c>
      <c r="AE37">
        <v>0</v>
      </c>
      <c r="AF37" s="24"/>
      <c r="AG37">
        <f t="shared" si="2"/>
        <v>22.428008799999997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3.29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19.327999999999999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0.20863919999999997</v>
      </c>
      <c r="AD38">
        <f t="shared" si="1"/>
        <v>24.629360800000001</v>
      </c>
      <c r="AE38">
        <v>0</v>
      </c>
      <c r="AF38" s="24"/>
      <c r="AG38">
        <f t="shared" si="2"/>
        <v>24.629360800000001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5.51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19.327999999999999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0.20947919999999998</v>
      </c>
      <c r="AD39">
        <f t="shared" si="1"/>
        <v>24.728520799999998</v>
      </c>
      <c r="AE39">
        <v>0</v>
      </c>
      <c r="AF39" s="24"/>
      <c r="AG39">
        <f t="shared" si="2"/>
        <v>24.728520799999998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5.61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19.327999999999999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0.21107519999999996</v>
      </c>
      <c r="AD40">
        <f t="shared" si="1"/>
        <v>24.9169248</v>
      </c>
      <c r="AE40">
        <v>0</v>
      </c>
      <c r="AF40" s="24"/>
      <c r="AG40">
        <f t="shared" si="2"/>
        <v>24.9169248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5.8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19.327999999999999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0.21838319999999997</v>
      </c>
      <c r="AD41">
        <f t="shared" si="1"/>
        <v>25.779616799999996</v>
      </c>
      <c r="AE41">
        <v>0</v>
      </c>
      <c r="AF41" s="24"/>
      <c r="AG41">
        <f t="shared" si="2"/>
        <v>25.779616799999996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6.67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19.327999999999999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0.19805519999999999</v>
      </c>
      <c r="AD42">
        <f t="shared" si="1"/>
        <v>23.379944800000001</v>
      </c>
      <c r="AE42">
        <v>0</v>
      </c>
      <c r="AF42" s="24"/>
      <c r="AG42">
        <f t="shared" si="2"/>
        <v>23.379944800000001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4.25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19.327999999999999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0.20217119999999997</v>
      </c>
      <c r="AD43">
        <f t="shared" si="1"/>
        <v>23.865828799999999</v>
      </c>
      <c r="AE43">
        <v>0</v>
      </c>
      <c r="AF43" s="24"/>
      <c r="AG43">
        <f t="shared" si="2"/>
        <v>23.865828799999999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4.74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19.327999999999999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0.20704319999999998</v>
      </c>
      <c r="AD44">
        <f t="shared" si="1"/>
        <v>24.440956799999999</v>
      </c>
      <c r="AE44">
        <v>0</v>
      </c>
      <c r="AF44" s="24"/>
      <c r="AG44">
        <f t="shared" si="2"/>
        <v>24.440956799999999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5.32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19.327999999999999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0.19074719999999998</v>
      </c>
      <c r="AD45">
        <f t="shared" si="1"/>
        <v>22.517252799999998</v>
      </c>
      <c r="AE45">
        <v>0</v>
      </c>
      <c r="AF45" s="24"/>
      <c r="AG45">
        <f t="shared" si="2"/>
        <v>22.517252799999998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3.38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19.327999999999999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0.18343919999999997</v>
      </c>
      <c r="AD46">
        <f t="shared" si="1"/>
        <v>21.654560800000002</v>
      </c>
      <c r="AE46">
        <v>0</v>
      </c>
      <c r="AF46" s="24"/>
      <c r="AG46">
        <f t="shared" si="2"/>
        <v>21.654560800000002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2.5099999999999998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19.327999999999999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0.21754319999999999</v>
      </c>
      <c r="AD47">
        <f t="shared" si="1"/>
        <v>25.680456799999998</v>
      </c>
      <c r="AE47">
        <v>0</v>
      </c>
      <c r="AF47" s="24"/>
      <c r="AG47">
        <f t="shared" si="2"/>
        <v>25.680456799999998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6.57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19.327999999999999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0.17369519999999997</v>
      </c>
      <c r="AD48">
        <f t="shared" si="1"/>
        <v>20.5043048</v>
      </c>
      <c r="AE48">
        <v>0</v>
      </c>
      <c r="AF48" s="24"/>
      <c r="AG48">
        <f t="shared" si="2"/>
        <v>20.5043048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1.35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19.327999999999999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0.18024719999999997</v>
      </c>
      <c r="AD49">
        <f t="shared" si="1"/>
        <v>21.277752799999998</v>
      </c>
      <c r="AE49">
        <v>0</v>
      </c>
      <c r="AF49" s="24"/>
      <c r="AG49">
        <f t="shared" si="2"/>
        <v>21.277752799999998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2.13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19.327999999999999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0.18343919999999997</v>
      </c>
      <c r="AD50">
        <f t="shared" si="1"/>
        <v>21.654560800000002</v>
      </c>
      <c r="AE50">
        <v>0</v>
      </c>
      <c r="AF50" s="24"/>
      <c r="AG50">
        <f t="shared" si="2"/>
        <v>21.654560800000002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2.5099999999999998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19.327999999999999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0.21510719999999997</v>
      </c>
      <c r="AD51">
        <f t="shared" si="1"/>
        <v>25.392892800000002</v>
      </c>
      <c r="AE51">
        <v>0</v>
      </c>
      <c r="AF51" s="24"/>
      <c r="AG51">
        <f t="shared" si="2"/>
        <v>25.392892800000002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6.28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19.327999999999999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0.23299919999999996</v>
      </c>
      <c r="AD52">
        <f t="shared" si="1"/>
        <v>27.505000800000001</v>
      </c>
      <c r="AE52">
        <v>0</v>
      </c>
      <c r="AF52" s="24"/>
      <c r="AG52">
        <f t="shared" si="2"/>
        <v>27.505000800000001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8.41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19.327999999999999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0.21510719999999997</v>
      </c>
      <c r="AD53">
        <f t="shared" si="1"/>
        <v>25.392892800000002</v>
      </c>
      <c r="AE53">
        <v>0</v>
      </c>
      <c r="AF53" s="24"/>
      <c r="AG53">
        <f t="shared" si="2"/>
        <v>25.392892800000002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6.28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19.327999999999999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0.20947919999999998</v>
      </c>
      <c r="AD54">
        <f t="shared" si="1"/>
        <v>24.728520799999998</v>
      </c>
      <c r="AE54">
        <v>0</v>
      </c>
      <c r="AF54" s="24"/>
      <c r="AG54">
        <f t="shared" si="2"/>
        <v>24.728520799999998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5.61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19.327999999999999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0.23299919999999996</v>
      </c>
      <c r="AD55">
        <f t="shared" si="1"/>
        <v>27.505000800000001</v>
      </c>
      <c r="AE55">
        <v>0</v>
      </c>
      <c r="AF55" s="24"/>
      <c r="AG55">
        <f t="shared" si="2"/>
        <v>27.505000800000001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8.41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19.327999999999999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0.21754319999999999</v>
      </c>
      <c r="AD56">
        <f t="shared" si="1"/>
        <v>25.680456799999998</v>
      </c>
      <c r="AE56">
        <v>0</v>
      </c>
      <c r="AF56" s="24"/>
      <c r="AG56">
        <f t="shared" si="2"/>
        <v>25.680456799999998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6.57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19.327999999999999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0.22081919999999997</v>
      </c>
      <c r="AD57">
        <f t="shared" si="1"/>
        <v>26.067180799999999</v>
      </c>
      <c r="AE57">
        <v>0</v>
      </c>
      <c r="AF57" s="24"/>
      <c r="AG57">
        <f t="shared" si="2"/>
        <v>26.067180799999999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6.96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19.327999999999999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0.20863919999999997</v>
      </c>
      <c r="AD58">
        <f t="shared" si="1"/>
        <v>24.629360800000001</v>
      </c>
      <c r="AE58">
        <v>0</v>
      </c>
      <c r="AF58" s="24"/>
      <c r="AG58">
        <f t="shared" si="2"/>
        <v>24.629360800000001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5.51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19.327999999999999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0.21023519999999998</v>
      </c>
      <c r="AD59">
        <f t="shared" si="1"/>
        <v>24.817764799999999</v>
      </c>
      <c r="AE59">
        <v>0</v>
      </c>
      <c r="AF59" s="24"/>
      <c r="AG59">
        <f t="shared" si="2"/>
        <v>24.817764799999999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5.7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19.327999999999999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0.23946719999999996</v>
      </c>
      <c r="AD60">
        <f t="shared" si="1"/>
        <v>28.268532799999999</v>
      </c>
      <c r="AE60">
        <v>0</v>
      </c>
      <c r="AF60" s="24"/>
      <c r="AG60">
        <f t="shared" si="2"/>
        <v>28.268532799999999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9.18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19.327999999999999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0.22972319999999996</v>
      </c>
      <c r="AD61">
        <f t="shared" si="1"/>
        <v>27.1182768</v>
      </c>
      <c r="AE61">
        <v>0</v>
      </c>
      <c r="AF61" s="24"/>
      <c r="AG61">
        <f t="shared" si="2"/>
        <v>27.1182768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8.02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19.327999999999999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0.21913919999999998</v>
      </c>
      <c r="AD62">
        <f t="shared" si="1"/>
        <v>25.8688608</v>
      </c>
      <c r="AE62">
        <v>0</v>
      </c>
      <c r="AF62" s="24"/>
      <c r="AG62">
        <f t="shared" si="2"/>
        <v>25.8688608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6.76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19.327999999999999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0.19805519999999999</v>
      </c>
      <c r="AD63">
        <f t="shared" si="1"/>
        <v>23.379944800000001</v>
      </c>
      <c r="AE63">
        <v>0</v>
      </c>
      <c r="AF63" s="24"/>
      <c r="AG63">
        <f t="shared" si="2"/>
        <v>23.379944800000001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4.25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19.327999999999999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0.21351119999999996</v>
      </c>
      <c r="AD64">
        <f t="shared" si="1"/>
        <v>25.2044888</v>
      </c>
      <c r="AE64">
        <v>0</v>
      </c>
      <c r="AF64" s="24"/>
      <c r="AG64">
        <f t="shared" si="2"/>
        <v>25.2044888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6.09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19.327999999999999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0.22241519999999998</v>
      </c>
      <c r="AD65">
        <f t="shared" si="1"/>
        <v>26.255584800000001</v>
      </c>
      <c r="AE65">
        <v>0</v>
      </c>
      <c r="AF65" s="24"/>
      <c r="AG65">
        <f t="shared" si="2"/>
        <v>26.255584800000001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7.15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19.327999999999999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0.19561919999999997</v>
      </c>
      <c r="AD66">
        <f t="shared" si="1"/>
        <v>23.092380800000001</v>
      </c>
      <c r="AE66">
        <v>0</v>
      </c>
      <c r="AF66" s="24"/>
      <c r="AG66">
        <f t="shared" si="2"/>
        <v>23.092380800000001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3.96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19.327999999999999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0.20133119999999999</v>
      </c>
      <c r="AD67">
        <f t="shared" si="1"/>
        <v>23.766668800000001</v>
      </c>
      <c r="AE67">
        <v>0</v>
      </c>
      <c r="AF67" s="24"/>
      <c r="AG67">
        <f t="shared" si="2"/>
        <v>23.766668800000001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4.6399999999999997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19.327999999999999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0.20536319999999997</v>
      </c>
      <c r="AD68">
        <f t="shared" ref="AD68:AD98" si="4">SUM(B68:AB68,AI68:AV68)-AC68</f>
        <v>24.2426368</v>
      </c>
      <c r="AE68">
        <v>0</v>
      </c>
      <c r="AF68" s="24"/>
      <c r="AG68">
        <f t="shared" ref="AG68:AG98" si="5">SUM(AD68:AF68)</f>
        <v>24.2426368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5.12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19.327999999999999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0.21426719999999996</v>
      </c>
      <c r="AD69">
        <f t="shared" si="4"/>
        <v>25.293732800000001</v>
      </c>
      <c r="AE69">
        <v>0</v>
      </c>
      <c r="AF69" s="24"/>
      <c r="AG69">
        <f t="shared" si="5"/>
        <v>25.293732800000001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6.18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19.327999999999999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0.22081919999999997</v>
      </c>
      <c r="AD70">
        <f t="shared" si="4"/>
        <v>26.067180799999999</v>
      </c>
      <c r="AE70">
        <v>0</v>
      </c>
      <c r="AF70" s="24"/>
      <c r="AG70">
        <f t="shared" si="5"/>
        <v>26.067180799999999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6.96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19.327999999999999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0.2370312</v>
      </c>
      <c r="AD71">
        <f t="shared" si="4"/>
        <v>27.980968799999999</v>
      </c>
      <c r="AE71">
        <v>0</v>
      </c>
      <c r="AF71" s="24"/>
      <c r="AG71">
        <f t="shared" si="5"/>
        <v>27.980968799999999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8.89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19.327999999999999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0.23299919999999996</v>
      </c>
      <c r="AD72">
        <f t="shared" si="4"/>
        <v>27.505000800000001</v>
      </c>
      <c r="AE72">
        <v>0</v>
      </c>
      <c r="AF72" s="24"/>
      <c r="AG72">
        <f t="shared" si="5"/>
        <v>27.505000800000001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8.41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19.327999999999999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0.21997919999999999</v>
      </c>
      <c r="AD73">
        <f t="shared" si="4"/>
        <v>25.968020799999998</v>
      </c>
      <c r="AE73">
        <v>0</v>
      </c>
      <c r="AF73" s="24"/>
      <c r="AG73">
        <f t="shared" si="5"/>
        <v>25.968020799999998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6.86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19.327999999999999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0.22081919999999997</v>
      </c>
      <c r="AD74">
        <f t="shared" si="4"/>
        <v>26.067180799999999</v>
      </c>
      <c r="AE74">
        <v>0</v>
      </c>
      <c r="AF74" s="24"/>
      <c r="AG74">
        <f t="shared" si="5"/>
        <v>26.067180799999999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6.96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19.327999999999999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0.24349919999999997</v>
      </c>
      <c r="AD75">
        <f t="shared" si="4"/>
        <v>28.744500800000001</v>
      </c>
      <c r="AE75">
        <v>0</v>
      </c>
      <c r="AF75" s="24"/>
      <c r="AG75">
        <f t="shared" si="5"/>
        <v>28.744500800000001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9.66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19.327999999999999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0.24349919999999997</v>
      </c>
      <c r="AD76">
        <f t="shared" si="4"/>
        <v>28.744500800000001</v>
      </c>
      <c r="AE76">
        <v>0</v>
      </c>
      <c r="AF76" s="24"/>
      <c r="AG76">
        <f t="shared" si="5"/>
        <v>28.744500800000001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9.66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19.327999999999999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0.22401119999999997</v>
      </c>
      <c r="AD77">
        <f t="shared" si="4"/>
        <v>26.4439888</v>
      </c>
      <c r="AE77">
        <v>0</v>
      </c>
      <c r="AF77" s="24"/>
      <c r="AG77">
        <f t="shared" si="5"/>
        <v>26.4439888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7.34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19.327999999999999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0.19074719999999998</v>
      </c>
      <c r="AD78">
        <f t="shared" si="4"/>
        <v>22.517252799999998</v>
      </c>
      <c r="AE78">
        <v>0</v>
      </c>
      <c r="AF78" s="24"/>
      <c r="AG78">
        <f t="shared" si="5"/>
        <v>22.517252799999998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3.38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19.327999999999999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0.21351119999999996</v>
      </c>
      <c r="AD79">
        <f t="shared" si="4"/>
        <v>25.2044888</v>
      </c>
      <c r="AE79">
        <v>0</v>
      </c>
      <c r="AF79" s="24"/>
      <c r="AG79">
        <f t="shared" si="5"/>
        <v>25.2044888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6.09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19.327999999999999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0.21191519999999997</v>
      </c>
      <c r="AD80">
        <f t="shared" si="4"/>
        <v>25.016084800000002</v>
      </c>
      <c r="AE80">
        <v>0</v>
      </c>
      <c r="AF80" s="24"/>
      <c r="AG80">
        <f t="shared" si="5"/>
        <v>25.016084800000002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5.9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19.327999999999999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0.19889519999999997</v>
      </c>
      <c r="AD81">
        <f t="shared" si="4"/>
        <v>23.479104799999998</v>
      </c>
      <c r="AE81">
        <v>0</v>
      </c>
      <c r="AF81" s="24"/>
      <c r="AG81">
        <f t="shared" si="5"/>
        <v>23.479104799999998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4.3499999999999996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19.327999999999999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0.20460719999999999</v>
      </c>
      <c r="AD82">
        <f t="shared" si="4"/>
        <v>24.153392799999999</v>
      </c>
      <c r="AE82">
        <v>0</v>
      </c>
      <c r="AF82" s="24"/>
      <c r="AG82">
        <f t="shared" si="5"/>
        <v>24.153392799999999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5.03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19.327999999999999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0.22888319999999995</v>
      </c>
      <c r="AD83">
        <f t="shared" si="4"/>
        <v>27.019116799999999</v>
      </c>
      <c r="AE83">
        <v>0</v>
      </c>
      <c r="AF83" s="24"/>
      <c r="AG83">
        <f t="shared" si="5"/>
        <v>27.019116799999999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7.92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19.327999999999999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0.24433919999999998</v>
      </c>
      <c r="AD84">
        <f t="shared" si="4"/>
        <v>28.843660800000002</v>
      </c>
      <c r="AE84">
        <v>0</v>
      </c>
      <c r="AF84" s="24"/>
      <c r="AG84">
        <f t="shared" si="5"/>
        <v>28.843660800000002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9.76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19.327999999999999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0.72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0.23367119999999997</v>
      </c>
      <c r="AD85">
        <f t="shared" si="4"/>
        <v>27.584328799999998</v>
      </c>
      <c r="AE85">
        <v>0</v>
      </c>
      <c r="AF85" s="24"/>
      <c r="AG85">
        <f t="shared" si="5"/>
        <v>27.584328799999998</v>
      </c>
      <c r="AI85" s="34">
        <f>PXIL!M85</f>
        <v>0</v>
      </c>
      <c r="AJ85" s="34">
        <f>PXIL!S85</f>
        <v>0</v>
      </c>
      <c r="AK85" s="34">
        <f>RTM_IEX!M85</f>
        <v>0.75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7.02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19.327999999999999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1.29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0.22728719999999997</v>
      </c>
      <c r="AD86">
        <f t="shared" si="4"/>
        <v>26.830712799999997</v>
      </c>
      <c r="AE86">
        <v>0</v>
      </c>
      <c r="AF86" s="24"/>
      <c r="AG86">
        <f t="shared" si="5"/>
        <v>26.830712799999997</v>
      </c>
      <c r="AI86" s="34">
        <f>PXIL!M86</f>
        <v>0</v>
      </c>
      <c r="AJ86" s="34">
        <f>PXIL!S86</f>
        <v>0</v>
      </c>
      <c r="AK86" s="34">
        <f>RTM_IEX!M86</f>
        <v>1.42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5.0199999999999996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19.327999999999999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1.27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0.20653919999999998</v>
      </c>
      <c r="AD87">
        <f t="shared" si="4"/>
        <v>24.381460799999996</v>
      </c>
      <c r="AE87">
        <v>0</v>
      </c>
      <c r="AF87" s="24"/>
      <c r="AG87">
        <f t="shared" si="5"/>
        <v>24.381460799999996</v>
      </c>
      <c r="AI87" s="34">
        <f>PXIL!M87</f>
        <v>0</v>
      </c>
      <c r="AJ87" s="34">
        <f>PXIL!S87</f>
        <v>0</v>
      </c>
      <c r="AK87" s="34">
        <f>RTM_IEX!M87</f>
        <v>3.63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0.36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19.327999999999999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1.28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0.2055312</v>
      </c>
      <c r="AD88">
        <f t="shared" si="4"/>
        <v>24.262468800000001</v>
      </c>
      <c r="AE88">
        <v>0</v>
      </c>
      <c r="AF88" s="24"/>
      <c r="AG88">
        <f t="shared" si="5"/>
        <v>24.262468800000001</v>
      </c>
      <c r="AI88" s="34">
        <f>PXIL!M88</f>
        <v>0</v>
      </c>
      <c r="AJ88" s="34">
        <f>PXIL!S88</f>
        <v>0</v>
      </c>
      <c r="AK88" s="34">
        <f>RTM_IEX!M88</f>
        <v>3.64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0.22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19.327999999999999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0.84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0.18663119999999997</v>
      </c>
      <c r="AD89">
        <f t="shared" si="4"/>
        <v>22.031368799999999</v>
      </c>
      <c r="AE89">
        <v>0</v>
      </c>
      <c r="AF89" s="24"/>
      <c r="AG89">
        <f t="shared" si="5"/>
        <v>22.031368799999999</v>
      </c>
      <c r="AI89" s="34">
        <f>PXIL!M89</f>
        <v>0</v>
      </c>
      <c r="AJ89" s="34">
        <f>PXIL!S89</f>
        <v>0</v>
      </c>
      <c r="AK89" s="34">
        <f>RTM_IEX!M89</f>
        <v>1.91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0.14000000000000001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19.327999999999999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0.52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0.17655119999999999</v>
      </c>
      <c r="AD90">
        <f t="shared" si="4"/>
        <v>20.841448799999998</v>
      </c>
      <c r="AE90">
        <v>0</v>
      </c>
      <c r="AF90" s="24"/>
      <c r="AG90">
        <f t="shared" si="5"/>
        <v>20.841448799999998</v>
      </c>
      <c r="AI90" s="34">
        <f>PXIL!M90</f>
        <v>0</v>
      </c>
      <c r="AJ90" s="34">
        <f>PXIL!S90</f>
        <v>0</v>
      </c>
      <c r="AK90" s="34">
        <f>RTM_IEX!M90</f>
        <v>1.08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0.09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19.327999999999999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0.42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0.17377919999999999</v>
      </c>
      <c r="AD91">
        <f t="shared" si="4"/>
        <v>20.5142208</v>
      </c>
      <c r="AE91">
        <v>0</v>
      </c>
      <c r="AF91" s="24"/>
      <c r="AG91">
        <f t="shared" si="5"/>
        <v>20.5142208</v>
      </c>
      <c r="AI91" s="34">
        <f>PXIL!M91</f>
        <v>0</v>
      </c>
      <c r="AJ91" s="34">
        <f>PXIL!S91</f>
        <v>0</v>
      </c>
      <c r="AK91" s="34">
        <f>RTM_IEX!M91</f>
        <v>0.86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0.08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19.327999999999999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0.16479119999999997</v>
      </c>
      <c r="AD92">
        <f t="shared" si="4"/>
        <v>19.453208799999999</v>
      </c>
      <c r="AE92">
        <v>0</v>
      </c>
      <c r="AF92" s="24"/>
      <c r="AG92">
        <f t="shared" si="5"/>
        <v>19.453208799999999</v>
      </c>
      <c r="AI92" s="34">
        <f>PXIL!M92</f>
        <v>0</v>
      </c>
      <c r="AJ92" s="34">
        <f>PXIL!S92</f>
        <v>0</v>
      </c>
      <c r="AK92" s="34">
        <f>RTM_IEX!M92</f>
        <v>0.19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0.02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19.327999999999999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0.16487519999999997</v>
      </c>
      <c r="AD93">
        <f t="shared" si="4"/>
        <v>19.463124799999996</v>
      </c>
      <c r="AE93">
        <v>0</v>
      </c>
      <c r="AF93" s="24"/>
      <c r="AG93">
        <f t="shared" si="5"/>
        <v>19.463124799999996</v>
      </c>
      <c r="AI93" s="34">
        <f>PXIL!M93</f>
        <v>0</v>
      </c>
      <c r="AJ93" s="34">
        <f>PXIL!S93</f>
        <v>0</v>
      </c>
      <c r="AK93" s="34">
        <f>RTM_IEX!M93</f>
        <v>0.2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0.02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19.327999999999999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0.19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0.16865520000000001</v>
      </c>
      <c r="AD94">
        <f t="shared" si="4"/>
        <v>19.909344800000003</v>
      </c>
      <c r="AE94">
        <v>0</v>
      </c>
      <c r="AF94" s="24"/>
      <c r="AG94">
        <f t="shared" si="5"/>
        <v>19.909344800000003</v>
      </c>
      <c r="AI94" s="34">
        <f>PXIL!M94</f>
        <v>0</v>
      </c>
      <c r="AJ94" s="34">
        <f>PXIL!S94</f>
        <v>0</v>
      </c>
      <c r="AK94" s="34">
        <f>RTM_IEX!M94</f>
        <v>0.51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0.05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19.327999999999999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0.37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0.1747032</v>
      </c>
      <c r="AD95">
        <f t="shared" si="4"/>
        <v>20.623296800000002</v>
      </c>
      <c r="AE95">
        <v>0</v>
      </c>
      <c r="AF95" s="24"/>
      <c r="AG95">
        <f t="shared" si="5"/>
        <v>20.623296800000002</v>
      </c>
      <c r="AI95" s="34">
        <f>PXIL!M95</f>
        <v>0</v>
      </c>
      <c r="AJ95" s="34">
        <f>PXIL!S95</f>
        <v>0</v>
      </c>
      <c r="AK95" s="34">
        <f>RTM_IEX!M95</f>
        <v>0.96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0.14000000000000001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19.327999999999999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0.41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0.17680319999999999</v>
      </c>
      <c r="AD96">
        <f t="shared" si="4"/>
        <v>20.8711968</v>
      </c>
      <c r="AE96">
        <v>0</v>
      </c>
      <c r="AF96" s="24"/>
      <c r="AG96">
        <f t="shared" si="5"/>
        <v>20.8711968</v>
      </c>
      <c r="AI96" s="34">
        <f>PXIL!M96</f>
        <v>0</v>
      </c>
      <c r="AJ96" s="34">
        <f>PXIL!S96</f>
        <v>0</v>
      </c>
      <c r="AK96" s="34">
        <f>RTM_IEX!M96</f>
        <v>1.08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0.23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19.327999999999999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0.35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0.17671919999999999</v>
      </c>
      <c r="AD97">
        <f t="shared" si="4"/>
        <v>20.861280800000003</v>
      </c>
      <c r="AE97">
        <v>0</v>
      </c>
      <c r="AF97" s="24"/>
      <c r="AG97">
        <f t="shared" si="5"/>
        <v>20.861280800000003</v>
      </c>
      <c r="AI97" s="34">
        <f>PXIL!M97</f>
        <v>0</v>
      </c>
      <c r="AJ97" s="34">
        <f>PXIL!S97</f>
        <v>0</v>
      </c>
      <c r="AK97" s="34">
        <f>RTM_IEX!M97</f>
        <v>1.1000000000000001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0.26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19.327970000000001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0.16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0.16983094799999998</v>
      </c>
      <c r="AD98">
        <f t="shared" si="4"/>
        <v>20.048139051999996</v>
      </c>
      <c r="AE98">
        <v>0</v>
      </c>
      <c r="AF98" s="24"/>
      <c r="AG98">
        <f t="shared" si="5"/>
        <v>20.048139051999996</v>
      </c>
      <c r="AI98" s="34">
        <f>PXIL!M98</f>
        <v>0</v>
      </c>
      <c r="AJ98" s="34">
        <f>PXIL!S98</f>
        <v>0</v>
      </c>
      <c r="AK98" s="34">
        <f>RTM_IEX!M98</f>
        <v>0.57999999999999996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0.15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0.45162261299999956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1.9950000000000002E-3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4.6461669492E-3</v>
      </c>
      <c r="AD99">
        <f t="shared" si="6"/>
        <v>0.54846894605079988</v>
      </c>
      <c r="AE99">
        <f t="shared" ref="AE99:AT99" si="8">SUM(AE3:AE98)/4000</f>
        <v>0</v>
      </c>
      <c r="AG99">
        <f t="shared" si="8"/>
        <v>0.54846894605079988</v>
      </c>
      <c r="AI99">
        <f t="shared" si="8"/>
        <v>0</v>
      </c>
      <c r="AJ99">
        <f t="shared" si="8"/>
        <v>0</v>
      </c>
      <c r="AK99">
        <f t="shared" si="8"/>
        <v>4.4774999999999988E-3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9.5019999999999966E-2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45439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'[1]27'!B5</f>
        <v>276</v>
      </c>
      <c r="C3" s="16">
        <f>'[1]27'!C5</f>
        <v>0</v>
      </c>
      <c r="D3" s="16">
        <f>'[1]27'!D5</f>
        <v>0</v>
      </c>
      <c r="E3" s="16">
        <f>'[1]27'!E5</f>
        <v>0</v>
      </c>
      <c r="F3" s="15">
        <f>SUM(B3:E3)</f>
        <v>276</v>
      </c>
      <c r="G3" s="15">
        <f>'[1]27'!H5</f>
        <v>276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276</v>
      </c>
      <c r="L3" s="18">
        <f>frq!C3</f>
        <v>1</v>
      </c>
      <c r="M3" s="16">
        <f t="shared" ref="M3:M34" si="0">IF($L3=1,G3,IF(AND($L3=0.985,G3&gt;0.985*B3),B3*0.985,IF(AND($L3=0.965,G3&gt;0.965*B3),0.965*B3,G3)))</f>
        <v>276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276</v>
      </c>
      <c r="R3" s="17"/>
    </row>
    <row r="4" spans="1:18">
      <c r="A4" s="8" t="s">
        <v>46</v>
      </c>
      <c r="B4" s="15">
        <f>'[1]27'!B6</f>
        <v>276</v>
      </c>
      <c r="C4" s="16">
        <f>'[1]27'!C6</f>
        <v>0</v>
      </c>
      <c r="D4" s="16">
        <f>'[1]27'!D6</f>
        <v>0</v>
      </c>
      <c r="E4" s="16">
        <f>'[1]27'!E6</f>
        <v>0</v>
      </c>
      <c r="F4" s="15">
        <f>SUM(B4:E4)</f>
        <v>276</v>
      </c>
      <c r="G4" s="15">
        <f>'[1]27'!H6</f>
        <v>276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276</v>
      </c>
      <c r="L4" s="18">
        <f>frq!C4</f>
        <v>1</v>
      </c>
      <c r="M4" s="16">
        <f t="shared" si="0"/>
        <v>276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276</v>
      </c>
      <c r="R4" s="17"/>
    </row>
    <row r="5" spans="1:18">
      <c r="A5" s="8" t="s">
        <v>47</v>
      </c>
      <c r="B5" s="15">
        <f>'[1]27'!B7</f>
        <v>276</v>
      </c>
      <c r="C5" s="16">
        <f>'[1]27'!C7</f>
        <v>0</v>
      </c>
      <c r="D5" s="16">
        <f>'[1]27'!D7</f>
        <v>0</v>
      </c>
      <c r="E5" s="16">
        <f>'[1]27'!E7</f>
        <v>0</v>
      </c>
      <c r="F5" s="15">
        <f t="shared" ref="F5:F68" si="6">SUM(B5:E5)</f>
        <v>276</v>
      </c>
      <c r="G5" s="15">
        <f>'[1]27'!H7</f>
        <v>276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276</v>
      </c>
      <c r="L5" s="18">
        <f>frq!C5</f>
        <v>1</v>
      </c>
      <c r="M5" s="16">
        <f t="shared" si="0"/>
        <v>276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276</v>
      </c>
      <c r="R5" s="17"/>
    </row>
    <row r="6" spans="1:18">
      <c r="A6" s="8" t="s">
        <v>48</v>
      </c>
      <c r="B6" s="15">
        <f>'[1]27'!B8</f>
        <v>276</v>
      </c>
      <c r="C6" s="16">
        <f>'[1]27'!C8</f>
        <v>0</v>
      </c>
      <c r="D6" s="16">
        <f>'[1]27'!D8</f>
        <v>0</v>
      </c>
      <c r="E6" s="16">
        <f>'[1]27'!E8</f>
        <v>0</v>
      </c>
      <c r="F6" s="15">
        <f t="shared" si="6"/>
        <v>276</v>
      </c>
      <c r="G6" s="15">
        <f>'[1]27'!H8</f>
        <v>276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276</v>
      </c>
      <c r="L6" s="18">
        <f>frq!C6</f>
        <v>1</v>
      </c>
      <c r="M6" s="16">
        <f t="shared" si="0"/>
        <v>276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276</v>
      </c>
      <c r="R6" s="17"/>
    </row>
    <row r="7" spans="1:18">
      <c r="A7" s="8" t="s">
        <v>49</v>
      </c>
      <c r="B7" s="15">
        <f>'[1]27'!B9</f>
        <v>276</v>
      </c>
      <c r="C7" s="16">
        <f>'[1]27'!C9</f>
        <v>0</v>
      </c>
      <c r="D7" s="16">
        <f>'[1]27'!D9</f>
        <v>0</v>
      </c>
      <c r="E7" s="16">
        <f>'[1]27'!E9</f>
        <v>0</v>
      </c>
      <c r="F7" s="15">
        <f t="shared" si="6"/>
        <v>276</v>
      </c>
      <c r="G7" s="15">
        <f>'[1]27'!H9</f>
        <v>276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276</v>
      </c>
      <c r="L7" s="18">
        <f>frq!C7</f>
        <v>1</v>
      </c>
      <c r="M7" s="16">
        <f t="shared" si="0"/>
        <v>276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276</v>
      </c>
      <c r="R7" s="17"/>
    </row>
    <row r="8" spans="1:18">
      <c r="A8" s="8" t="s">
        <v>50</v>
      </c>
      <c r="B8" s="15">
        <f>'[1]27'!B10</f>
        <v>276</v>
      </c>
      <c r="C8" s="16">
        <f>'[1]27'!C10</f>
        <v>0</v>
      </c>
      <c r="D8" s="16">
        <f>'[1]27'!D10</f>
        <v>0</v>
      </c>
      <c r="E8" s="16">
        <f>'[1]27'!E10</f>
        <v>0</v>
      </c>
      <c r="F8" s="15">
        <f t="shared" si="6"/>
        <v>276</v>
      </c>
      <c r="G8" s="15">
        <f>'[1]27'!H10</f>
        <v>276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276</v>
      </c>
      <c r="L8" s="18">
        <f>frq!C8</f>
        <v>1</v>
      </c>
      <c r="M8" s="16">
        <f t="shared" si="0"/>
        <v>276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276</v>
      </c>
      <c r="R8" s="17"/>
    </row>
    <row r="9" spans="1:18">
      <c r="A9" s="8" t="s">
        <v>51</v>
      </c>
      <c r="B9" s="15">
        <f>'[1]27'!B11</f>
        <v>276</v>
      </c>
      <c r="C9" s="16">
        <f>'[1]27'!C11</f>
        <v>0</v>
      </c>
      <c r="D9" s="16">
        <f>'[1]27'!D11</f>
        <v>0</v>
      </c>
      <c r="E9" s="16">
        <f>'[1]27'!E11</f>
        <v>0</v>
      </c>
      <c r="F9" s="15">
        <f t="shared" si="6"/>
        <v>276</v>
      </c>
      <c r="G9" s="15">
        <f>'[1]27'!H11</f>
        <v>276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276</v>
      </c>
      <c r="L9" s="18">
        <f>frq!C9</f>
        <v>1</v>
      </c>
      <c r="M9" s="16">
        <f t="shared" si="0"/>
        <v>276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276</v>
      </c>
      <c r="R9" s="17"/>
    </row>
    <row r="10" spans="1:18">
      <c r="A10" s="8" t="s">
        <v>52</v>
      </c>
      <c r="B10" s="15">
        <f>'[1]27'!B12</f>
        <v>276</v>
      </c>
      <c r="C10" s="16">
        <f>'[1]27'!C12</f>
        <v>0</v>
      </c>
      <c r="D10" s="16">
        <f>'[1]27'!D12</f>
        <v>0</v>
      </c>
      <c r="E10" s="16">
        <f>'[1]27'!E12</f>
        <v>0</v>
      </c>
      <c r="F10" s="15">
        <f t="shared" si="6"/>
        <v>276</v>
      </c>
      <c r="G10" s="15">
        <f>'[1]27'!H12</f>
        <v>276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276</v>
      </c>
      <c r="L10" s="18">
        <f>frq!C10</f>
        <v>1</v>
      </c>
      <c r="M10" s="16">
        <f t="shared" si="0"/>
        <v>276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276</v>
      </c>
      <c r="R10" s="17"/>
    </row>
    <row r="11" spans="1:18">
      <c r="A11" s="8" t="s">
        <v>53</v>
      </c>
      <c r="B11" s="15">
        <f>'[1]27'!B13</f>
        <v>276</v>
      </c>
      <c r="C11" s="16">
        <f>'[1]27'!C13</f>
        <v>0</v>
      </c>
      <c r="D11" s="16">
        <f>'[1]27'!D13</f>
        <v>0</v>
      </c>
      <c r="E11" s="16">
        <f>'[1]27'!E13</f>
        <v>0</v>
      </c>
      <c r="F11" s="15">
        <f t="shared" si="6"/>
        <v>276</v>
      </c>
      <c r="G11" s="15">
        <f>'[1]27'!H13</f>
        <v>276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276</v>
      </c>
      <c r="L11" s="18">
        <f>frq!C11</f>
        <v>1</v>
      </c>
      <c r="M11" s="16">
        <f t="shared" si="0"/>
        <v>276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276</v>
      </c>
      <c r="R11" s="17"/>
    </row>
    <row r="12" spans="1:18">
      <c r="A12" s="8" t="s">
        <v>54</v>
      </c>
      <c r="B12" s="15">
        <f>'[1]27'!B14</f>
        <v>276</v>
      </c>
      <c r="C12" s="16">
        <f>'[1]27'!C14</f>
        <v>0</v>
      </c>
      <c r="D12" s="16">
        <f>'[1]27'!D14</f>
        <v>0</v>
      </c>
      <c r="E12" s="16">
        <f>'[1]27'!E14</f>
        <v>0</v>
      </c>
      <c r="F12" s="15">
        <f t="shared" si="6"/>
        <v>276</v>
      </c>
      <c r="G12" s="15">
        <f>'[1]27'!H14</f>
        <v>276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276</v>
      </c>
      <c r="L12" s="18">
        <f>frq!C12</f>
        <v>1</v>
      </c>
      <c r="M12" s="16">
        <f t="shared" si="0"/>
        <v>276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276</v>
      </c>
      <c r="R12" s="17"/>
    </row>
    <row r="13" spans="1:18">
      <c r="A13" s="8" t="s">
        <v>55</v>
      </c>
      <c r="B13" s="15">
        <f>'[1]27'!B15</f>
        <v>276</v>
      </c>
      <c r="C13" s="16">
        <f>'[1]27'!C15</f>
        <v>0</v>
      </c>
      <c r="D13" s="16">
        <f>'[1]27'!D15</f>
        <v>0</v>
      </c>
      <c r="E13" s="16">
        <f>'[1]27'!E15</f>
        <v>0</v>
      </c>
      <c r="F13" s="15">
        <f t="shared" si="6"/>
        <v>276</v>
      </c>
      <c r="G13" s="15">
        <f>'[1]27'!H15</f>
        <v>276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276</v>
      </c>
      <c r="L13" s="18">
        <f>frq!C13</f>
        <v>1</v>
      </c>
      <c r="M13" s="16">
        <f t="shared" si="0"/>
        <v>276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276</v>
      </c>
      <c r="R13" s="17"/>
    </row>
    <row r="14" spans="1:18">
      <c r="A14" s="8" t="s">
        <v>56</v>
      </c>
      <c r="B14" s="15">
        <f>'[1]27'!B16</f>
        <v>276</v>
      </c>
      <c r="C14" s="16">
        <f>'[1]27'!C16</f>
        <v>0</v>
      </c>
      <c r="D14" s="16">
        <f>'[1]27'!D16</f>
        <v>0</v>
      </c>
      <c r="E14" s="16">
        <f>'[1]27'!E16</f>
        <v>0</v>
      </c>
      <c r="F14" s="15">
        <f t="shared" si="6"/>
        <v>276</v>
      </c>
      <c r="G14" s="15">
        <f>'[1]27'!H16</f>
        <v>276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276</v>
      </c>
      <c r="L14" s="18">
        <f>frq!C14</f>
        <v>1</v>
      </c>
      <c r="M14" s="16">
        <f t="shared" si="0"/>
        <v>276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276</v>
      </c>
      <c r="R14" s="17"/>
    </row>
    <row r="15" spans="1:18">
      <c r="A15" s="8" t="s">
        <v>57</v>
      </c>
      <c r="B15" s="15">
        <f>'[1]27'!B17</f>
        <v>276</v>
      </c>
      <c r="C15" s="16">
        <f>'[1]27'!C17</f>
        <v>0</v>
      </c>
      <c r="D15" s="16">
        <f>'[1]27'!D17</f>
        <v>0</v>
      </c>
      <c r="E15" s="16">
        <f>'[1]27'!E17</f>
        <v>0</v>
      </c>
      <c r="F15" s="15">
        <f t="shared" si="6"/>
        <v>276</v>
      </c>
      <c r="G15" s="15">
        <f>'[1]27'!H17</f>
        <v>276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276</v>
      </c>
      <c r="L15" s="18">
        <f>frq!C15</f>
        <v>1</v>
      </c>
      <c r="M15" s="16">
        <f t="shared" si="0"/>
        <v>276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276</v>
      </c>
      <c r="R15" s="17"/>
    </row>
    <row r="16" spans="1:18">
      <c r="A16" s="8" t="s">
        <v>58</v>
      </c>
      <c r="B16" s="15">
        <f>'[1]27'!B18</f>
        <v>276</v>
      </c>
      <c r="C16" s="16">
        <f>'[1]27'!C18</f>
        <v>0</v>
      </c>
      <c r="D16" s="16">
        <f>'[1]27'!D18</f>
        <v>0</v>
      </c>
      <c r="E16" s="16">
        <f>'[1]27'!E18</f>
        <v>0</v>
      </c>
      <c r="F16" s="15">
        <f t="shared" si="6"/>
        <v>276</v>
      </c>
      <c r="G16" s="15">
        <f>'[1]27'!H18</f>
        <v>276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276</v>
      </c>
      <c r="L16" s="18">
        <f>frq!C16</f>
        <v>1</v>
      </c>
      <c r="M16" s="16">
        <f t="shared" si="0"/>
        <v>276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276</v>
      </c>
      <c r="R16" s="17"/>
    </row>
    <row r="17" spans="1:18">
      <c r="A17" s="8" t="s">
        <v>59</v>
      </c>
      <c r="B17" s="15">
        <f>'[1]27'!B19</f>
        <v>276</v>
      </c>
      <c r="C17" s="16">
        <f>'[1]27'!C19</f>
        <v>0</v>
      </c>
      <c r="D17" s="16">
        <f>'[1]27'!D19</f>
        <v>0</v>
      </c>
      <c r="E17" s="16">
        <f>'[1]27'!E19</f>
        <v>0</v>
      </c>
      <c r="F17" s="15">
        <f t="shared" si="6"/>
        <v>276</v>
      </c>
      <c r="G17" s="15">
        <f>'[1]27'!H19</f>
        <v>276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276</v>
      </c>
      <c r="L17" s="18">
        <f>frq!C17</f>
        <v>1</v>
      </c>
      <c r="M17" s="16">
        <f t="shared" si="0"/>
        <v>276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276</v>
      </c>
      <c r="R17" s="17"/>
    </row>
    <row r="18" spans="1:18">
      <c r="A18" s="8" t="s">
        <v>60</v>
      </c>
      <c r="B18" s="15">
        <f>'[1]27'!B20</f>
        <v>276</v>
      </c>
      <c r="C18" s="16">
        <f>'[1]27'!C20</f>
        <v>0</v>
      </c>
      <c r="D18" s="16">
        <f>'[1]27'!D20</f>
        <v>0</v>
      </c>
      <c r="E18" s="16">
        <f>'[1]27'!E20</f>
        <v>0</v>
      </c>
      <c r="F18" s="15">
        <f t="shared" si="6"/>
        <v>276</v>
      </c>
      <c r="G18" s="15">
        <f>'[1]27'!H20</f>
        <v>276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276</v>
      </c>
      <c r="L18" s="18">
        <f>frq!C18</f>
        <v>1</v>
      </c>
      <c r="M18" s="16">
        <f t="shared" si="0"/>
        <v>276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276</v>
      </c>
      <c r="R18" s="17"/>
    </row>
    <row r="19" spans="1:18">
      <c r="A19" s="8" t="s">
        <v>61</v>
      </c>
      <c r="B19" s="15">
        <f>'[1]27'!B21</f>
        <v>278</v>
      </c>
      <c r="C19" s="16">
        <f>'[1]27'!C21</f>
        <v>0</v>
      </c>
      <c r="D19" s="16">
        <f>'[1]27'!D21</f>
        <v>0</v>
      </c>
      <c r="E19" s="16">
        <f>'[1]27'!E21</f>
        <v>0</v>
      </c>
      <c r="F19" s="15">
        <f t="shared" si="6"/>
        <v>278</v>
      </c>
      <c r="G19" s="15">
        <f>'[1]27'!H21</f>
        <v>278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278</v>
      </c>
      <c r="L19" s="18">
        <f>frq!C19</f>
        <v>1</v>
      </c>
      <c r="M19" s="16">
        <f t="shared" si="0"/>
        <v>278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278</v>
      </c>
      <c r="R19" s="17"/>
    </row>
    <row r="20" spans="1:18">
      <c r="A20" s="8" t="s">
        <v>62</v>
      </c>
      <c r="B20" s="15">
        <f>'[1]27'!B22</f>
        <v>278</v>
      </c>
      <c r="C20" s="16">
        <f>'[1]27'!C22</f>
        <v>0</v>
      </c>
      <c r="D20" s="16">
        <f>'[1]27'!D22</f>
        <v>0</v>
      </c>
      <c r="E20" s="16">
        <f>'[1]27'!E22</f>
        <v>0</v>
      </c>
      <c r="F20" s="15">
        <f t="shared" si="6"/>
        <v>278</v>
      </c>
      <c r="G20" s="15">
        <f>'[1]27'!H22</f>
        <v>278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278</v>
      </c>
      <c r="L20" s="18">
        <f>frq!C20</f>
        <v>1</v>
      </c>
      <c r="M20" s="16">
        <f t="shared" si="0"/>
        <v>278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278</v>
      </c>
      <c r="R20" s="17"/>
    </row>
    <row r="21" spans="1:18">
      <c r="A21" s="8" t="s">
        <v>63</v>
      </c>
      <c r="B21" s="15">
        <f>'[1]27'!B23</f>
        <v>278</v>
      </c>
      <c r="C21" s="16">
        <f>'[1]27'!C23</f>
        <v>0</v>
      </c>
      <c r="D21" s="16">
        <f>'[1]27'!D23</f>
        <v>0</v>
      </c>
      <c r="E21" s="16">
        <f>'[1]27'!E23</f>
        <v>0</v>
      </c>
      <c r="F21" s="15">
        <f t="shared" si="6"/>
        <v>278</v>
      </c>
      <c r="G21" s="15">
        <f>'[1]27'!H23</f>
        <v>278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278</v>
      </c>
      <c r="L21" s="18">
        <f>frq!C21</f>
        <v>1</v>
      </c>
      <c r="M21" s="16">
        <f t="shared" si="0"/>
        <v>278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278</v>
      </c>
      <c r="R21" s="17"/>
    </row>
    <row r="22" spans="1:18">
      <c r="A22" s="8" t="s">
        <v>64</v>
      </c>
      <c r="B22" s="15">
        <f>'[1]27'!B24</f>
        <v>278</v>
      </c>
      <c r="C22" s="16">
        <f>'[1]27'!C24</f>
        <v>0</v>
      </c>
      <c r="D22" s="16">
        <f>'[1]27'!D24</f>
        <v>0</v>
      </c>
      <c r="E22" s="16">
        <f>'[1]27'!E24</f>
        <v>0</v>
      </c>
      <c r="F22" s="15">
        <f t="shared" si="6"/>
        <v>278</v>
      </c>
      <c r="G22" s="15">
        <f>'[1]27'!H24</f>
        <v>278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278</v>
      </c>
      <c r="L22" s="18">
        <f>frq!C22</f>
        <v>1</v>
      </c>
      <c r="M22" s="16">
        <f t="shared" si="0"/>
        <v>278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278</v>
      </c>
      <c r="R22" s="17"/>
    </row>
    <row r="23" spans="1:18">
      <c r="A23" s="8" t="s">
        <v>65</v>
      </c>
      <c r="B23" s="15">
        <f>'[1]27'!B25</f>
        <v>278</v>
      </c>
      <c r="C23" s="16">
        <f>'[1]27'!C25</f>
        <v>0</v>
      </c>
      <c r="D23" s="16">
        <f>'[1]27'!D25</f>
        <v>0</v>
      </c>
      <c r="E23" s="16">
        <f>'[1]27'!E25</f>
        <v>0</v>
      </c>
      <c r="F23" s="15">
        <f t="shared" si="6"/>
        <v>278</v>
      </c>
      <c r="G23" s="15">
        <f>'[1]27'!H25</f>
        <v>278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278</v>
      </c>
      <c r="L23" s="18">
        <f>frq!C23</f>
        <v>1</v>
      </c>
      <c r="M23" s="16">
        <f t="shared" si="0"/>
        <v>278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278</v>
      </c>
      <c r="R23" s="17"/>
    </row>
    <row r="24" spans="1:18">
      <c r="A24" s="8" t="s">
        <v>66</v>
      </c>
      <c r="B24" s="15">
        <f>'[1]27'!B26</f>
        <v>278</v>
      </c>
      <c r="C24" s="16">
        <f>'[1]27'!C26</f>
        <v>0</v>
      </c>
      <c r="D24" s="16">
        <f>'[1]27'!D26</f>
        <v>0</v>
      </c>
      <c r="E24" s="16">
        <f>'[1]27'!E26</f>
        <v>0</v>
      </c>
      <c r="F24" s="15">
        <f t="shared" si="6"/>
        <v>278</v>
      </c>
      <c r="G24" s="15">
        <f>'[1]27'!H26</f>
        <v>278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278</v>
      </c>
      <c r="L24" s="18">
        <f>frq!C24</f>
        <v>1</v>
      </c>
      <c r="M24" s="16">
        <f t="shared" si="0"/>
        <v>278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278</v>
      </c>
      <c r="R24" s="17"/>
    </row>
    <row r="25" spans="1:18">
      <c r="A25" s="8" t="s">
        <v>67</v>
      </c>
      <c r="B25" s="15">
        <f>'[1]27'!B27</f>
        <v>278</v>
      </c>
      <c r="C25" s="16">
        <f>'[1]27'!C27</f>
        <v>0</v>
      </c>
      <c r="D25" s="16">
        <f>'[1]27'!D27</f>
        <v>0</v>
      </c>
      <c r="E25" s="16">
        <f>'[1]27'!E27</f>
        <v>0</v>
      </c>
      <c r="F25" s="15">
        <f t="shared" si="6"/>
        <v>278</v>
      </c>
      <c r="G25" s="15">
        <f>'[1]27'!H27</f>
        <v>278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278</v>
      </c>
      <c r="L25" s="18">
        <f>frq!C25</f>
        <v>1</v>
      </c>
      <c r="M25" s="16">
        <f t="shared" si="0"/>
        <v>278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278</v>
      </c>
      <c r="R25" s="17"/>
    </row>
    <row r="26" spans="1:18">
      <c r="A26" s="8" t="s">
        <v>68</v>
      </c>
      <c r="B26" s="15">
        <f>'[1]27'!B28</f>
        <v>278</v>
      </c>
      <c r="C26" s="16">
        <f>'[1]27'!C28</f>
        <v>0</v>
      </c>
      <c r="D26" s="16">
        <f>'[1]27'!D28</f>
        <v>0</v>
      </c>
      <c r="E26" s="16">
        <f>'[1]27'!E28</f>
        <v>0</v>
      </c>
      <c r="F26" s="15">
        <f t="shared" si="6"/>
        <v>278</v>
      </c>
      <c r="G26" s="15">
        <f>'[1]27'!H28</f>
        <v>278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278</v>
      </c>
      <c r="L26" s="18">
        <f>frq!C26</f>
        <v>1</v>
      </c>
      <c r="M26" s="16">
        <f t="shared" si="0"/>
        <v>278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278</v>
      </c>
      <c r="R26" s="17"/>
    </row>
    <row r="27" spans="1:18">
      <c r="A27" s="8" t="s">
        <v>69</v>
      </c>
      <c r="B27" s="15">
        <f>'[1]27'!B29</f>
        <v>278</v>
      </c>
      <c r="C27" s="16">
        <f>'[1]27'!C29</f>
        <v>0</v>
      </c>
      <c r="D27" s="16">
        <f>'[1]27'!D29</f>
        <v>0</v>
      </c>
      <c r="E27" s="16">
        <f>'[1]27'!E29</f>
        <v>0</v>
      </c>
      <c r="F27" s="15">
        <f t="shared" si="6"/>
        <v>278</v>
      </c>
      <c r="G27" s="15">
        <f>'[1]27'!H29</f>
        <v>278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278</v>
      </c>
      <c r="L27" s="18">
        <f>frq!C27</f>
        <v>1</v>
      </c>
      <c r="M27" s="16">
        <f t="shared" si="0"/>
        <v>278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278</v>
      </c>
      <c r="R27" s="17"/>
    </row>
    <row r="28" spans="1:18">
      <c r="A28" s="8" t="s">
        <v>70</v>
      </c>
      <c r="B28" s="15">
        <f>'[1]27'!B30</f>
        <v>278</v>
      </c>
      <c r="C28" s="16">
        <f>'[1]27'!C30</f>
        <v>0</v>
      </c>
      <c r="D28" s="16">
        <f>'[1]27'!D30</f>
        <v>0</v>
      </c>
      <c r="E28" s="16">
        <f>'[1]27'!E30</f>
        <v>0</v>
      </c>
      <c r="F28" s="15">
        <f t="shared" si="6"/>
        <v>278</v>
      </c>
      <c r="G28" s="15">
        <f>'[1]27'!H30</f>
        <v>278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278</v>
      </c>
      <c r="L28" s="18">
        <f>frq!C28</f>
        <v>1</v>
      </c>
      <c r="M28" s="16">
        <f t="shared" si="0"/>
        <v>278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278</v>
      </c>
      <c r="R28" s="17"/>
    </row>
    <row r="29" spans="1:18">
      <c r="A29" s="8" t="s">
        <v>71</v>
      </c>
      <c r="B29" s="15">
        <f>'[1]27'!B31</f>
        <v>278</v>
      </c>
      <c r="C29" s="16">
        <f>'[1]27'!C31</f>
        <v>0</v>
      </c>
      <c r="D29" s="16">
        <f>'[1]27'!D31</f>
        <v>0</v>
      </c>
      <c r="E29" s="16">
        <f>'[1]27'!E31</f>
        <v>0</v>
      </c>
      <c r="F29" s="15">
        <f t="shared" si="6"/>
        <v>278</v>
      </c>
      <c r="G29" s="15">
        <f>'[1]27'!H31</f>
        <v>278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278</v>
      </c>
      <c r="L29" s="18">
        <f>frq!C29</f>
        <v>1</v>
      </c>
      <c r="M29" s="16">
        <f t="shared" si="0"/>
        <v>278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278</v>
      </c>
      <c r="R29" s="17"/>
    </row>
    <row r="30" spans="1:18">
      <c r="A30" s="8" t="s">
        <v>72</v>
      </c>
      <c r="B30" s="15">
        <f>'[1]27'!B32</f>
        <v>278</v>
      </c>
      <c r="C30" s="16">
        <f>'[1]27'!C32</f>
        <v>0</v>
      </c>
      <c r="D30" s="16">
        <f>'[1]27'!D32</f>
        <v>0</v>
      </c>
      <c r="E30" s="16">
        <f>'[1]27'!E32</f>
        <v>0</v>
      </c>
      <c r="F30" s="15">
        <f t="shared" si="6"/>
        <v>278</v>
      </c>
      <c r="G30" s="15">
        <f>'[1]27'!H32</f>
        <v>278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278</v>
      </c>
      <c r="L30" s="18">
        <f>frq!C30</f>
        <v>1</v>
      </c>
      <c r="M30" s="16">
        <f t="shared" si="0"/>
        <v>278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278</v>
      </c>
      <c r="R30" s="17"/>
    </row>
    <row r="31" spans="1:18">
      <c r="A31" s="8" t="s">
        <v>73</v>
      </c>
      <c r="B31" s="15">
        <f>'[1]27'!B33</f>
        <v>278</v>
      </c>
      <c r="C31" s="16">
        <f>'[1]27'!C33</f>
        <v>0</v>
      </c>
      <c r="D31" s="16">
        <f>'[1]27'!D33</f>
        <v>0</v>
      </c>
      <c r="E31" s="16">
        <f>'[1]27'!E33</f>
        <v>0</v>
      </c>
      <c r="F31" s="15">
        <f t="shared" si="6"/>
        <v>278</v>
      </c>
      <c r="G31" s="15">
        <f>'[1]27'!H33</f>
        <v>278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278</v>
      </c>
      <c r="L31" s="18">
        <f>frq!C31</f>
        <v>1</v>
      </c>
      <c r="M31" s="16">
        <f t="shared" si="0"/>
        <v>278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278</v>
      </c>
      <c r="R31" s="17"/>
    </row>
    <row r="32" spans="1:18">
      <c r="A32" s="8" t="s">
        <v>74</v>
      </c>
      <c r="B32" s="15">
        <f>'[1]27'!B34</f>
        <v>278</v>
      </c>
      <c r="C32" s="16">
        <f>'[1]27'!C34</f>
        <v>0</v>
      </c>
      <c r="D32" s="16">
        <f>'[1]27'!D34</f>
        <v>0</v>
      </c>
      <c r="E32" s="16">
        <f>'[1]27'!E34</f>
        <v>0</v>
      </c>
      <c r="F32" s="15">
        <f t="shared" si="6"/>
        <v>278</v>
      </c>
      <c r="G32" s="15">
        <f>'[1]27'!H34</f>
        <v>278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278</v>
      </c>
      <c r="L32" s="18">
        <f>frq!C32</f>
        <v>1</v>
      </c>
      <c r="M32" s="16">
        <f t="shared" si="0"/>
        <v>278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278</v>
      </c>
      <c r="R32" s="17"/>
    </row>
    <row r="33" spans="1:18">
      <c r="A33" s="8" t="s">
        <v>75</v>
      </c>
      <c r="B33" s="15">
        <f>'[1]27'!B35</f>
        <v>278</v>
      </c>
      <c r="C33" s="16">
        <f>'[1]27'!C35</f>
        <v>0</v>
      </c>
      <c r="D33" s="16">
        <f>'[1]27'!D35</f>
        <v>0</v>
      </c>
      <c r="E33" s="16">
        <f>'[1]27'!E35</f>
        <v>0</v>
      </c>
      <c r="F33" s="15">
        <f t="shared" si="6"/>
        <v>278</v>
      </c>
      <c r="G33" s="15">
        <f>'[1]27'!H35</f>
        <v>278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278</v>
      </c>
      <c r="L33" s="18">
        <f>frq!C33</f>
        <v>1</v>
      </c>
      <c r="M33" s="16">
        <f t="shared" si="0"/>
        <v>278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278</v>
      </c>
      <c r="R33" s="17"/>
    </row>
    <row r="34" spans="1:18">
      <c r="A34" s="8" t="s">
        <v>76</v>
      </c>
      <c r="B34" s="15">
        <f>'[1]27'!B36</f>
        <v>278</v>
      </c>
      <c r="C34" s="16">
        <f>'[1]27'!C36</f>
        <v>0</v>
      </c>
      <c r="D34" s="16">
        <f>'[1]27'!D36</f>
        <v>0</v>
      </c>
      <c r="E34" s="16">
        <f>'[1]27'!E36</f>
        <v>0</v>
      </c>
      <c r="F34" s="15">
        <f t="shared" si="6"/>
        <v>278</v>
      </c>
      <c r="G34" s="15">
        <f>'[1]27'!H36</f>
        <v>278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278</v>
      </c>
      <c r="L34" s="18">
        <f>frq!C34</f>
        <v>1</v>
      </c>
      <c r="M34" s="16">
        <f t="shared" si="0"/>
        <v>278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278</v>
      </c>
      <c r="R34" s="17"/>
    </row>
    <row r="35" spans="1:18">
      <c r="A35" s="8" t="s">
        <v>77</v>
      </c>
      <c r="B35" s="15">
        <f>'[1]27'!B37</f>
        <v>278</v>
      </c>
      <c r="C35" s="16">
        <f>'[1]27'!C37</f>
        <v>0</v>
      </c>
      <c r="D35" s="16">
        <f>'[1]27'!D37</f>
        <v>0</v>
      </c>
      <c r="E35" s="16">
        <f>'[1]27'!E37</f>
        <v>0</v>
      </c>
      <c r="F35" s="15">
        <f t="shared" si="6"/>
        <v>278</v>
      </c>
      <c r="G35" s="15">
        <f>'[1]27'!H37</f>
        <v>278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278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278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278</v>
      </c>
      <c r="R35" s="17"/>
    </row>
    <row r="36" spans="1:18">
      <c r="A36" s="8" t="s">
        <v>78</v>
      </c>
      <c r="B36" s="15">
        <f>'[1]27'!B38</f>
        <v>278</v>
      </c>
      <c r="C36" s="16">
        <f>'[1]27'!C38</f>
        <v>0</v>
      </c>
      <c r="D36" s="16">
        <f>'[1]27'!D38</f>
        <v>0</v>
      </c>
      <c r="E36" s="16">
        <f>'[1]27'!E38</f>
        <v>0</v>
      </c>
      <c r="F36" s="15">
        <f t="shared" si="6"/>
        <v>278</v>
      </c>
      <c r="G36" s="15">
        <f>'[1]27'!H38</f>
        <v>278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278</v>
      </c>
      <c r="L36" s="18">
        <f>frq!C36</f>
        <v>1</v>
      </c>
      <c r="M36" s="16">
        <f t="shared" si="7"/>
        <v>278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278</v>
      </c>
      <c r="R36" s="17"/>
    </row>
    <row r="37" spans="1:18">
      <c r="A37" s="8" t="s">
        <v>79</v>
      </c>
      <c r="B37" s="15">
        <f>'[1]27'!B39</f>
        <v>278</v>
      </c>
      <c r="C37" s="16">
        <f>'[1]27'!C39</f>
        <v>0</v>
      </c>
      <c r="D37" s="16">
        <f>'[1]27'!D39</f>
        <v>0</v>
      </c>
      <c r="E37" s="16">
        <f>'[1]27'!E39</f>
        <v>0</v>
      </c>
      <c r="F37" s="15">
        <f t="shared" si="6"/>
        <v>278</v>
      </c>
      <c r="G37" s="15">
        <f>'[1]27'!H39</f>
        <v>278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278</v>
      </c>
      <c r="L37" s="18">
        <f>frq!C37</f>
        <v>1</v>
      </c>
      <c r="M37" s="16">
        <f t="shared" si="7"/>
        <v>278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278</v>
      </c>
      <c r="R37" s="17"/>
    </row>
    <row r="38" spans="1:18">
      <c r="A38" s="8" t="s">
        <v>80</v>
      </c>
      <c r="B38" s="15">
        <f>'[1]27'!B40</f>
        <v>278</v>
      </c>
      <c r="C38" s="16">
        <f>'[1]27'!C40</f>
        <v>0</v>
      </c>
      <c r="D38" s="16">
        <f>'[1]27'!D40</f>
        <v>0</v>
      </c>
      <c r="E38" s="16">
        <f>'[1]27'!E40</f>
        <v>0</v>
      </c>
      <c r="F38" s="15">
        <f t="shared" si="6"/>
        <v>278</v>
      </c>
      <c r="G38" s="15">
        <f>'[1]27'!H40</f>
        <v>278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278</v>
      </c>
      <c r="L38" s="18">
        <f>frq!C38</f>
        <v>1</v>
      </c>
      <c r="M38" s="16">
        <f t="shared" si="7"/>
        <v>278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278</v>
      </c>
      <c r="R38" s="17"/>
    </row>
    <row r="39" spans="1:18">
      <c r="A39" s="8" t="s">
        <v>81</v>
      </c>
      <c r="B39" s="15">
        <f>'[1]27'!B41</f>
        <v>278</v>
      </c>
      <c r="C39" s="16">
        <f>'[1]27'!C41</f>
        <v>0</v>
      </c>
      <c r="D39" s="16">
        <f>'[1]27'!D41</f>
        <v>0</v>
      </c>
      <c r="E39" s="16">
        <f>'[1]27'!E41</f>
        <v>0</v>
      </c>
      <c r="F39" s="15">
        <f t="shared" si="6"/>
        <v>278</v>
      </c>
      <c r="G39" s="15">
        <f>'[1]27'!H41</f>
        <v>278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278</v>
      </c>
      <c r="L39" s="18">
        <f>frq!C39</f>
        <v>1</v>
      </c>
      <c r="M39" s="16">
        <f t="shared" si="7"/>
        <v>278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278</v>
      </c>
      <c r="R39" s="17"/>
    </row>
    <row r="40" spans="1:18">
      <c r="A40" s="8" t="s">
        <v>82</v>
      </c>
      <c r="B40" s="15">
        <f>'[1]27'!B42</f>
        <v>278</v>
      </c>
      <c r="C40" s="16">
        <f>'[1]27'!C42</f>
        <v>0</v>
      </c>
      <c r="D40" s="16">
        <f>'[1]27'!D42</f>
        <v>0</v>
      </c>
      <c r="E40" s="16">
        <f>'[1]27'!E42</f>
        <v>0</v>
      </c>
      <c r="F40" s="15">
        <f t="shared" si="6"/>
        <v>278</v>
      </c>
      <c r="G40" s="15">
        <f>'[1]27'!H42</f>
        <v>278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278</v>
      </c>
      <c r="L40" s="18">
        <f>frq!C40</f>
        <v>1</v>
      </c>
      <c r="M40" s="16">
        <f t="shared" si="7"/>
        <v>278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278</v>
      </c>
      <c r="R40" s="17"/>
    </row>
    <row r="41" spans="1:18">
      <c r="A41" s="8" t="s">
        <v>83</v>
      </c>
      <c r="B41" s="15">
        <f>'[1]27'!B43</f>
        <v>278</v>
      </c>
      <c r="C41" s="16">
        <f>'[1]27'!C43</f>
        <v>0</v>
      </c>
      <c r="D41" s="16">
        <f>'[1]27'!D43</f>
        <v>0</v>
      </c>
      <c r="E41" s="16">
        <f>'[1]27'!E43</f>
        <v>0</v>
      </c>
      <c r="F41" s="15">
        <f t="shared" si="6"/>
        <v>278</v>
      </c>
      <c r="G41" s="15">
        <f>'[1]27'!H43</f>
        <v>278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278</v>
      </c>
      <c r="L41" s="18">
        <f>frq!C41</f>
        <v>1</v>
      </c>
      <c r="M41" s="16">
        <f t="shared" si="7"/>
        <v>278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278</v>
      </c>
      <c r="R41" s="17"/>
    </row>
    <row r="42" spans="1:18">
      <c r="A42" s="8" t="s">
        <v>84</v>
      </c>
      <c r="B42" s="15">
        <f>'[1]27'!B44</f>
        <v>278</v>
      </c>
      <c r="C42" s="16">
        <f>'[1]27'!C44</f>
        <v>0</v>
      </c>
      <c r="D42" s="16">
        <f>'[1]27'!D44</f>
        <v>0</v>
      </c>
      <c r="E42" s="16">
        <f>'[1]27'!E44</f>
        <v>0</v>
      </c>
      <c r="F42" s="15">
        <f t="shared" si="6"/>
        <v>278</v>
      </c>
      <c r="G42" s="15">
        <f>'[1]27'!H44</f>
        <v>278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278</v>
      </c>
      <c r="L42" s="18">
        <f>frq!C42</f>
        <v>1</v>
      </c>
      <c r="M42" s="16">
        <f t="shared" si="7"/>
        <v>278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278</v>
      </c>
      <c r="R42" s="17"/>
    </row>
    <row r="43" spans="1:18">
      <c r="A43" s="8" t="s">
        <v>85</v>
      </c>
      <c r="B43" s="15">
        <f>'[1]27'!B45</f>
        <v>275</v>
      </c>
      <c r="C43" s="16">
        <f>'[1]27'!C45</f>
        <v>0</v>
      </c>
      <c r="D43" s="16">
        <f>'[1]27'!D45</f>
        <v>0</v>
      </c>
      <c r="E43" s="16">
        <f>'[1]27'!E45</f>
        <v>0</v>
      </c>
      <c r="F43" s="15">
        <f t="shared" si="6"/>
        <v>275</v>
      </c>
      <c r="G43" s="15">
        <f>'[1]27'!H45</f>
        <v>275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275</v>
      </c>
      <c r="L43" s="18">
        <f>frq!C43</f>
        <v>1</v>
      </c>
      <c r="M43" s="16">
        <f t="shared" si="7"/>
        <v>275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275</v>
      </c>
      <c r="R43" s="17"/>
    </row>
    <row r="44" spans="1:18">
      <c r="A44" s="8" t="s">
        <v>86</v>
      </c>
      <c r="B44" s="15">
        <f>'[1]27'!B46</f>
        <v>275</v>
      </c>
      <c r="C44" s="16">
        <f>'[1]27'!C46</f>
        <v>0</v>
      </c>
      <c r="D44" s="16">
        <f>'[1]27'!D46</f>
        <v>0</v>
      </c>
      <c r="E44" s="16">
        <f>'[1]27'!E46</f>
        <v>0</v>
      </c>
      <c r="F44" s="15">
        <f t="shared" si="6"/>
        <v>275</v>
      </c>
      <c r="G44" s="15">
        <f>'[1]27'!H46</f>
        <v>275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275</v>
      </c>
      <c r="L44" s="18">
        <f>frq!C44</f>
        <v>1</v>
      </c>
      <c r="M44" s="16">
        <f t="shared" si="7"/>
        <v>275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275</v>
      </c>
      <c r="R44" s="17"/>
    </row>
    <row r="45" spans="1:18">
      <c r="A45" s="8" t="s">
        <v>87</v>
      </c>
      <c r="B45" s="15">
        <f>'[1]27'!B47</f>
        <v>275</v>
      </c>
      <c r="C45" s="16">
        <f>'[1]27'!C47</f>
        <v>0</v>
      </c>
      <c r="D45" s="16">
        <f>'[1]27'!D47</f>
        <v>0</v>
      </c>
      <c r="E45" s="16">
        <f>'[1]27'!E47</f>
        <v>0</v>
      </c>
      <c r="F45" s="15">
        <f t="shared" si="6"/>
        <v>275</v>
      </c>
      <c r="G45" s="15">
        <f>'[1]27'!H47</f>
        <v>275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275</v>
      </c>
      <c r="L45" s="18">
        <f>frq!C45</f>
        <v>1</v>
      </c>
      <c r="M45" s="16">
        <f t="shared" si="7"/>
        <v>275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275</v>
      </c>
      <c r="R45" s="17"/>
    </row>
    <row r="46" spans="1:18">
      <c r="A46" s="8" t="s">
        <v>88</v>
      </c>
      <c r="B46" s="15">
        <f>'[1]27'!B48</f>
        <v>275</v>
      </c>
      <c r="C46" s="16">
        <f>'[1]27'!C48</f>
        <v>0</v>
      </c>
      <c r="D46" s="16">
        <f>'[1]27'!D48</f>
        <v>0</v>
      </c>
      <c r="E46" s="16">
        <f>'[1]27'!E48</f>
        <v>0</v>
      </c>
      <c r="F46" s="15">
        <f t="shared" si="6"/>
        <v>275</v>
      </c>
      <c r="G46" s="15">
        <f>'[1]27'!H48</f>
        <v>275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275</v>
      </c>
      <c r="L46" s="18">
        <f>frq!C46</f>
        <v>1</v>
      </c>
      <c r="M46" s="16">
        <f t="shared" si="7"/>
        <v>275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275</v>
      </c>
      <c r="R46" s="17"/>
    </row>
    <row r="47" spans="1:18">
      <c r="A47" s="8" t="s">
        <v>89</v>
      </c>
      <c r="B47" s="15">
        <f>'[1]27'!B49</f>
        <v>275</v>
      </c>
      <c r="C47" s="16">
        <f>'[1]27'!C49</f>
        <v>0</v>
      </c>
      <c r="D47" s="16">
        <f>'[1]27'!D49</f>
        <v>0</v>
      </c>
      <c r="E47" s="16">
        <f>'[1]27'!E49</f>
        <v>0</v>
      </c>
      <c r="F47" s="15">
        <f t="shared" si="6"/>
        <v>275</v>
      </c>
      <c r="G47" s="15">
        <f>'[1]27'!H49</f>
        <v>275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275</v>
      </c>
      <c r="L47" s="18">
        <f>frq!C47</f>
        <v>1</v>
      </c>
      <c r="M47" s="16">
        <f t="shared" si="7"/>
        <v>275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275</v>
      </c>
      <c r="R47" s="17"/>
    </row>
    <row r="48" spans="1:18">
      <c r="A48" s="8" t="s">
        <v>90</v>
      </c>
      <c r="B48" s="15">
        <f>'[1]27'!B50</f>
        <v>275</v>
      </c>
      <c r="C48" s="16">
        <f>'[1]27'!C50</f>
        <v>0</v>
      </c>
      <c r="D48" s="16">
        <f>'[1]27'!D50</f>
        <v>0</v>
      </c>
      <c r="E48" s="16">
        <f>'[1]27'!E50</f>
        <v>0</v>
      </c>
      <c r="F48" s="15">
        <f t="shared" si="6"/>
        <v>275</v>
      </c>
      <c r="G48" s="15">
        <f>'[1]27'!H50</f>
        <v>275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275</v>
      </c>
      <c r="L48" s="18">
        <f>frq!C48</f>
        <v>1</v>
      </c>
      <c r="M48" s="16">
        <f t="shared" si="7"/>
        <v>275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275</v>
      </c>
      <c r="R48" s="17"/>
    </row>
    <row r="49" spans="1:18">
      <c r="A49" s="8" t="s">
        <v>91</v>
      </c>
      <c r="B49" s="15">
        <f>'[1]27'!B51</f>
        <v>275</v>
      </c>
      <c r="C49" s="16">
        <f>'[1]27'!C51</f>
        <v>0</v>
      </c>
      <c r="D49" s="16">
        <f>'[1]27'!D51</f>
        <v>0</v>
      </c>
      <c r="E49" s="16">
        <f>'[1]27'!E51</f>
        <v>0</v>
      </c>
      <c r="F49" s="15">
        <f t="shared" si="6"/>
        <v>275</v>
      </c>
      <c r="G49" s="15">
        <f>'[1]27'!H51</f>
        <v>275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275</v>
      </c>
      <c r="L49" s="18">
        <f>frq!C49</f>
        <v>1</v>
      </c>
      <c r="M49" s="16">
        <f t="shared" si="7"/>
        <v>275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275</v>
      </c>
      <c r="R49" s="17"/>
    </row>
    <row r="50" spans="1:18">
      <c r="A50" s="8" t="s">
        <v>92</v>
      </c>
      <c r="B50" s="15">
        <f>'[1]27'!B52</f>
        <v>275</v>
      </c>
      <c r="C50" s="16">
        <f>'[1]27'!C52</f>
        <v>0</v>
      </c>
      <c r="D50" s="16">
        <f>'[1]27'!D52</f>
        <v>0</v>
      </c>
      <c r="E50" s="16">
        <f>'[1]27'!E52</f>
        <v>0</v>
      </c>
      <c r="F50" s="15">
        <f t="shared" si="6"/>
        <v>275</v>
      </c>
      <c r="G50" s="15">
        <f>'[1]27'!H52</f>
        <v>275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275</v>
      </c>
      <c r="L50" s="18">
        <f>frq!C50</f>
        <v>1</v>
      </c>
      <c r="M50" s="16">
        <f t="shared" si="7"/>
        <v>275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275</v>
      </c>
      <c r="R50" s="17"/>
    </row>
    <row r="51" spans="1:18">
      <c r="A51" s="8" t="s">
        <v>93</v>
      </c>
      <c r="B51" s="15">
        <f>'[1]27'!B53</f>
        <v>273</v>
      </c>
      <c r="C51" s="16">
        <f>'[1]27'!C53</f>
        <v>0</v>
      </c>
      <c r="D51" s="16">
        <f>'[1]27'!D53</f>
        <v>0</v>
      </c>
      <c r="E51" s="16">
        <f>'[1]27'!E53</f>
        <v>0</v>
      </c>
      <c r="F51" s="15">
        <f t="shared" si="6"/>
        <v>273</v>
      </c>
      <c r="G51" s="15">
        <f>'[1]27'!H53</f>
        <v>273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273</v>
      </c>
      <c r="L51" s="18">
        <f>frq!C51</f>
        <v>1</v>
      </c>
      <c r="M51" s="16">
        <f t="shared" si="7"/>
        <v>273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273</v>
      </c>
      <c r="R51" s="17"/>
    </row>
    <row r="52" spans="1:18">
      <c r="A52" s="8" t="s">
        <v>94</v>
      </c>
      <c r="B52" s="15">
        <f>'[1]27'!B54</f>
        <v>273</v>
      </c>
      <c r="C52" s="16">
        <f>'[1]27'!C54</f>
        <v>0</v>
      </c>
      <c r="D52" s="16">
        <f>'[1]27'!D54</f>
        <v>0</v>
      </c>
      <c r="E52" s="16">
        <f>'[1]27'!E54</f>
        <v>0</v>
      </c>
      <c r="F52" s="15">
        <f t="shared" si="6"/>
        <v>273</v>
      </c>
      <c r="G52" s="15">
        <f>'[1]27'!H54</f>
        <v>273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273</v>
      </c>
      <c r="L52" s="18">
        <f>frq!C52</f>
        <v>1</v>
      </c>
      <c r="M52" s="16">
        <f t="shared" si="7"/>
        <v>273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273</v>
      </c>
      <c r="R52" s="17"/>
    </row>
    <row r="53" spans="1:18">
      <c r="A53" s="8" t="s">
        <v>95</v>
      </c>
      <c r="B53" s="15">
        <f>'[1]27'!B55</f>
        <v>273</v>
      </c>
      <c r="C53" s="16">
        <f>'[1]27'!C55</f>
        <v>0</v>
      </c>
      <c r="D53" s="16">
        <f>'[1]27'!D55</f>
        <v>0</v>
      </c>
      <c r="E53" s="16">
        <f>'[1]27'!E55</f>
        <v>0</v>
      </c>
      <c r="F53" s="15">
        <f t="shared" si="6"/>
        <v>273</v>
      </c>
      <c r="G53" s="15">
        <f>'[1]27'!H55</f>
        <v>273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273</v>
      </c>
      <c r="L53" s="18">
        <f>frq!C53</f>
        <v>1</v>
      </c>
      <c r="M53" s="16">
        <f t="shared" si="7"/>
        <v>273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273</v>
      </c>
      <c r="R53" s="17"/>
    </row>
    <row r="54" spans="1:18">
      <c r="A54" s="8" t="s">
        <v>96</v>
      </c>
      <c r="B54" s="15">
        <f>'[1]27'!B56</f>
        <v>273</v>
      </c>
      <c r="C54" s="16">
        <f>'[1]27'!C56</f>
        <v>0</v>
      </c>
      <c r="D54" s="16">
        <f>'[1]27'!D56</f>
        <v>0</v>
      </c>
      <c r="E54" s="16">
        <f>'[1]27'!E56</f>
        <v>0</v>
      </c>
      <c r="F54" s="15">
        <f t="shared" si="6"/>
        <v>273</v>
      </c>
      <c r="G54" s="15">
        <f>'[1]27'!H56</f>
        <v>273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273</v>
      </c>
      <c r="L54" s="18">
        <f>frq!C54</f>
        <v>1</v>
      </c>
      <c r="M54" s="16">
        <f t="shared" si="7"/>
        <v>273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273</v>
      </c>
      <c r="R54" s="17"/>
    </row>
    <row r="55" spans="1:18">
      <c r="A55" s="8" t="s">
        <v>97</v>
      </c>
      <c r="B55" s="15">
        <f>'[1]27'!B57</f>
        <v>273</v>
      </c>
      <c r="C55" s="16">
        <f>'[1]27'!C57</f>
        <v>0</v>
      </c>
      <c r="D55" s="16">
        <f>'[1]27'!D57</f>
        <v>0</v>
      </c>
      <c r="E55" s="16">
        <f>'[1]27'!E57</f>
        <v>0</v>
      </c>
      <c r="F55" s="15">
        <f t="shared" si="6"/>
        <v>273</v>
      </c>
      <c r="G55" s="15">
        <f>'[1]27'!H57</f>
        <v>273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273</v>
      </c>
      <c r="L55" s="18">
        <f>frq!C55</f>
        <v>1</v>
      </c>
      <c r="M55" s="16">
        <f t="shared" si="7"/>
        <v>273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273</v>
      </c>
      <c r="R55" s="17"/>
    </row>
    <row r="56" spans="1:18">
      <c r="A56" s="8" t="s">
        <v>98</v>
      </c>
      <c r="B56" s="15">
        <f>'[1]27'!B58</f>
        <v>273</v>
      </c>
      <c r="C56" s="16">
        <f>'[1]27'!C58</f>
        <v>0</v>
      </c>
      <c r="D56" s="16">
        <f>'[1]27'!D58</f>
        <v>0</v>
      </c>
      <c r="E56" s="16">
        <f>'[1]27'!E58</f>
        <v>0</v>
      </c>
      <c r="F56" s="15">
        <f t="shared" si="6"/>
        <v>273</v>
      </c>
      <c r="G56" s="15">
        <f>'[1]27'!H58</f>
        <v>273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273</v>
      </c>
      <c r="L56" s="18">
        <f>frq!C56</f>
        <v>1</v>
      </c>
      <c r="M56" s="16">
        <f t="shared" si="7"/>
        <v>273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273</v>
      </c>
      <c r="R56" s="17"/>
    </row>
    <row r="57" spans="1:18">
      <c r="A57" s="8" t="s">
        <v>99</v>
      </c>
      <c r="B57" s="15">
        <f>'[1]27'!B59</f>
        <v>273</v>
      </c>
      <c r="C57" s="16">
        <f>'[1]27'!C59</f>
        <v>0</v>
      </c>
      <c r="D57" s="16">
        <f>'[1]27'!D59</f>
        <v>0</v>
      </c>
      <c r="E57" s="16">
        <f>'[1]27'!E59</f>
        <v>0</v>
      </c>
      <c r="F57" s="15">
        <f t="shared" si="6"/>
        <v>273</v>
      </c>
      <c r="G57" s="15">
        <f>'[1]27'!H59</f>
        <v>273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273</v>
      </c>
      <c r="L57" s="18">
        <f>frq!C57</f>
        <v>1</v>
      </c>
      <c r="M57" s="16">
        <f t="shared" si="7"/>
        <v>273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273</v>
      </c>
      <c r="R57" s="17"/>
    </row>
    <row r="58" spans="1:18">
      <c r="A58" s="8" t="s">
        <v>100</v>
      </c>
      <c r="B58" s="15">
        <f>'[1]27'!B60</f>
        <v>273</v>
      </c>
      <c r="C58" s="16">
        <f>'[1]27'!C60</f>
        <v>0</v>
      </c>
      <c r="D58" s="16">
        <f>'[1]27'!D60</f>
        <v>0</v>
      </c>
      <c r="E58" s="16">
        <f>'[1]27'!E60</f>
        <v>0</v>
      </c>
      <c r="F58" s="15">
        <f t="shared" si="6"/>
        <v>273</v>
      </c>
      <c r="G58" s="15">
        <f>'[1]27'!H60</f>
        <v>273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273</v>
      </c>
      <c r="L58" s="18">
        <f>frq!C58</f>
        <v>1</v>
      </c>
      <c r="M58" s="16">
        <f t="shared" si="7"/>
        <v>273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273</v>
      </c>
      <c r="R58" s="17"/>
    </row>
    <row r="59" spans="1:18">
      <c r="A59" s="8" t="s">
        <v>101</v>
      </c>
      <c r="B59" s="15">
        <f>'[1]27'!B61</f>
        <v>273</v>
      </c>
      <c r="C59" s="16">
        <f>'[1]27'!C61</f>
        <v>0</v>
      </c>
      <c r="D59" s="16">
        <f>'[1]27'!D61</f>
        <v>0</v>
      </c>
      <c r="E59" s="16">
        <f>'[1]27'!E61</f>
        <v>0</v>
      </c>
      <c r="F59" s="15">
        <f t="shared" si="6"/>
        <v>273</v>
      </c>
      <c r="G59" s="15">
        <f>'[1]27'!H61</f>
        <v>273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273</v>
      </c>
      <c r="L59" s="18">
        <f>frq!C59</f>
        <v>1</v>
      </c>
      <c r="M59" s="16">
        <f t="shared" si="7"/>
        <v>273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273</v>
      </c>
      <c r="R59" s="17"/>
    </row>
    <row r="60" spans="1:18">
      <c r="A60" s="8" t="s">
        <v>102</v>
      </c>
      <c r="B60" s="15">
        <f>'[1]27'!B62</f>
        <v>273</v>
      </c>
      <c r="C60" s="16">
        <f>'[1]27'!C62</f>
        <v>0</v>
      </c>
      <c r="D60" s="16">
        <f>'[1]27'!D62</f>
        <v>0</v>
      </c>
      <c r="E60" s="16">
        <f>'[1]27'!E62</f>
        <v>0</v>
      </c>
      <c r="F60" s="15">
        <f t="shared" si="6"/>
        <v>273</v>
      </c>
      <c r="G60" s="15">
        <f>'[1]27'!H62</f>
        <v>273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273</v>
      </c>
      <c r="L60" s="18">
        <f>frq!C60</f>
        <v>1</v>
      </c>
      <c r="M60" s="16">
        <f t="shared" si="7"/>
        <v>273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273</v>
      </c>
      <c r="R60" s="17"/>
    </row>
    <row r="61" spans="1:18">
      <c r="A61" s="8" t="s">
        <v>103</v>
      </c>
      <c r="B61" s="15">
        <f>'[1]27'!B63</f>
        <v>273</v>
      </c>
      <c r="C61" s="16">
        <f>'[1]27'!C63</f>
        <v>0</v>
      </c>
      <c r="D61" s="16">
        <f>'[1]27'!D63</f>
        <v>0</v>
      </c>
      <c r="E61" s="16">
        <f>'[1]27'!E63</f>
        <v>0</v>
      </c>
      <c r="F61" s="15">
        <f t="shared" si="6"/>
        <v>273</v>
      </c>
      <c r="G61" s="15">
        <f>'[1]27'!H63</f>
        <v>273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273</v>
      </c>
      <c r="L61" s="18">
        <f>frq!C61</f>
        <v>1</v>
      </c>
      <c r="M61" s="16">
        <f t="shared" si="7"/>
        <v>273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273</v>
      </c>
      <c r="R61" s="17"/>
    </row>
    <row r="62" spans="1:18">
      <c r="A62" s="8" t="s">
        <v>104</v>
      </c>
      <c r="B62" s="15">
        <f>'[1]27'!B64</f>
        <v>273</v>
      </c>
      <c r="C62" s="16">
        <f>'[1]27'!C64</f>
        <v>0</v>
      </c>
      <c r="D62" s="16">
        <f>'[1]27'!D64</f>
        <v>0</v>
      </c>
      <c r="E62" s="16">
        <f>'[1]27'!E64</f>
        <v>0</v>
      </c>
      <c r="F62" s="15">
        <f t="shared" si="6"/>
        <v>273</v>
      </c>
      <c r="G62" s="15">
        <f>'[1]27'!H64</f>
        <v>273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273</v>
      </c>
      <c r="L62" s="18">
        <f>frq!C62</f>
        <v>1</v>
      </c>
      <c r="M62" s="16">
        <f t="shared" si="7"/>
        <v>273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273</v>
      </c>
      <c r="R62" s="17"/>
    </row>
    <row r="63" spans="1:18">
      <c r="A63" s="8" t="s">
        <v>105</v>
      </c>
      <c r="B63" s="15">
        <f>'[1]27'!B65</f>
        <v>273</v>
      </c>
      <c r="C63" s="16">
        <f>'[1]27'!C65</f>
        <v>0</v>
      </c>
      <c r="D63" s="16">
        <f>'[1]27'!D65</f>
        <v>0</v>
      </c>
      <c r="E63" s="16">
        <f>'[1]27'!E65</f>
        <v>0</v>
      </c>
      <c r="F63" s="15">
        <f t="shared" si="6"/>
        <v>273</v>
      </c>
      <c r="G63" s="15">
        <f>'[1]27'!H65</f>
        <v>273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273</v>
      </c>
      <c r="L63" s="18">
        <f>frq!C63</f>
        <v>1</v>
      </c>
      <c r="M63" s="16">
        <f t="shared" si="7"/>
        <v>273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273</v>
      </c>
      <c r="R63" s="17"/>
    </row>
    <row r="64" spans="1:18">
      <c r="A64" s="8" t="s">
        <v>106</v>
      </c>
      <c r="B64" s="15">
        <f>'[1]27'!B66</f>
        <v>273</v>
      </c>
      <c r="C64" s="16">
        <f>'[1]27'!C66</f>
        <v>0</v>
      </c>
      <c r="D64" s="16">
        <f>'[1]27'!D66</f>
        <v>0</v>
      </c>
      <c r="E64" s="16">
        <f>'[1]27'!E66</f>
        <v>0</v>
      </c>
      <c r="F64" s="15">
        <f t="shared" si="6"/>
        <v>273</v>
      </c>
      <c r="G64" s="15">
        <f>'[1]27'!H66</f>
        <v>273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273</v>
      </c>
      <c r="L64" s="18">
        <f>frq!C64</f>
        <v>1</v>
      </c>
      <c r="M64" s="16">
        <f t="shared" si="7"/>
        <v>273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273</v>
      </c>
      <c r="R64" s="17"/>
    </row>
    <row r="65" spans="1:19">
      <c r="A65" s="8" t="s">
        <v>107</v>
      </c>
      <c r="B65" s="15">
        <f>'[1]27'!B67</f>
        <v>273</v>
      </c>
      <c r="C65" s="16">
        <f>'[1]27'!C67</f>
        <v>0</v>
      </c>
      <c r="D65" s="16">
        <f>'[1]27'!D67</f>
        <v>0</v>
      </c>
      <c r="E65" s="16">
        <f>'[1]27'!E67</f>
        <v>0</v>
      </c>
      <c r="F65" s="15">
        <f t="shared" si="6"/>
        <v>273</v>
      </c>
      <c r="G65" s="15">
        <f>'[1]27'!H67</f>
        <v>273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273</v>
      </c>
      <c r="L65" s="18">
        <f>frq!C65</f>
        <v>1</v>
      </c>
      <c r="M65" s="16">
        <f t="shared" si="7"/>
        <v>273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273</v>
      </c>
      <c r="R65" s="17"/>
    </row>
    <row r="66" spans="1:19">
      <c r="A66" s="8" t="s">
        <v>108</v>
      </c>
      <c r="B66" s="15">
        <f>'[1]27'!B68</f>
        <v>273</v>
      </c>
      <c r="C66" s="16">
        <f>'[1]27'!C68</f>
        <v>0</v>
      </c>
      <c r="D66" s="16">
        <f>'[1]27'!D68</f>
        <v>0</v>
      </c>
      <c r="E66" s="16">
        <f>'[1]27'!E68</f>
        <v>0</v>
      </c>
      <c r="F66" s="15">
        <f t="shared" si="6"/>
        <v>273</v>
      </c>
      <c r="G66" s="15">
        <f>'[1]27'!H68</f>
        <v>273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273</v>
      </c>
      <c r="L66" s="18">
        <f>frq!C66</f>
        <v>1</v>
      </c>
      <c r="M66" s="16">
        <f t="shared" si="7"/>
        <v>273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273</v>
      </c>
      <c r="R66" s="17"/>
    </row>
    <row r="67" spans="1:19">
      <c r="A67" s="8" t="s">
        <v>109</v>
      </c>
      <c r="B67" s="15">
        <f>'[1]27'!B69</f>
        <v>273</v>
      </c>
      <c r="C67" s="16">
        <f>'[1]27'!C69</f>
        <v>0</v>
      </c>
      <c r="D67" s="16">
        <f>'[1]27'!D69</f>
        <v>0</v>
      </c>
      <c r="E67" s="16">
        <f>'[1]27'!E69</f>
        <v>0</v>
      </c>
      <c r="F67" s="15">
        <f t="shared" si="6"/>
        <v>273</v>
      </c>
      <c r="G67" s="15">
        <f>'[1]27'!H69</f>
        <v>273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273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273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273</v>
      </c>
      <c r="R67" s="17"/>
    </row>
    <row r="68" spans="1:19">
      <c r="A68" s="8" t="s">
        <v>110</v>
      </c>
      <c r="B68" s="15">
        <f>'[1]27'!B70</f>
        <v>273</v>
      </c>
      <c r="C68" s="16">
        <f>'[1]27'!C70</f>
        <v>0</v>
      </c>
      <c r="D68" s="16">
        <f>'[1]27'!D70</f>
        <v>0</v>
      </c>
      <c r="E68" s="16">
        <f>'[1]27'!E70</f>
        <v>0</v>
      </c>
      <c r="F68" s="15">
        <f t="shared" si="6"/>
        <v>273</v>
      </c>
      <c r="G68" s="15">
        <f>'[1]27'!H70</f>
        <v>273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273</v>
      </c>
      <c r="L68" s="18">
        <f>frq!C68</f>
        <v>1</v>
      </c>
      <c r="M68" s="16">
        <f t="shared" si="11"/>
        <v>273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273</v>
      </c>
      <c r="R68" s="17"/>
    </row>
    <row r="69" spans="1:19">
      <c r="A69" s="8" t="s">
        <v>111</v>
      </c>
      <c r="B69" s="15">
        <f>'[1]27'!B71</f>
        <v>273</v>
      </c>
      <c r="C69" s="16">
        <f>'[1]27'!C71</f>
        <v>0</v>
      </c>
      <c r="D69" s="16">
        <f>'[1]27'!D71</f>
        <v>0</v>
      </c>
      <c r="E69" s="16">
        <f>'[1]27'!E71</f>
        <v>0</v>
      </c>
      <c r="F69" s="15">
        <f t="shared" ref="F69:F98" si="17">SUM(B69:E69)</f>
        <v>273</v>
      </c>
      <c r="G69" s="15">
        <f>'[1]27'!H71</f>
        <v>273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273</v>
      </c>
      <c r="L69" s="18">
        <f>frq!C69</f>
        <v>1</v>
      </c>
      <c r="M69" s="16">
        <f t="shared" si="11"/>
        <v>273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273</v>
      </c>
      <c r="R69" s="17"/>
      <c r="S69">
        <f>96*4</f>
        <v>384</v>
      </c>
    </row>
    <row r="70" spans="1:19">
      <c r="A70" s="8" t="s">
        <v>112</v>
      </c>
      <c r="B70" s="15">
        <f>'[1]27'!B72</f>
        <v>273</v>
      </c>
      <c r="C70" s="16">
        <f>'[1]27'!C72</f>
        <v>0</v>
      </c>
      <c r="D70" s="16">
        <f>'[1]27'!D72</f>
        <v>0</v>
      </c>
      <c r="E70" s="16">
        <f>'[1]27'!E72</f>
        <v>0</v>
      </c>
      <c r="F70" s="15">
        <f t="shared" si="17"/>
        <v>273</v>
      </c>
      <c r="G70" s="15">
        <f>'[1]27'!H72</f>
        <v>273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273</v>
      </c>
      <c r="L70" s="18">
        <f>frq!C70</f>
        <v>1</v>
      </c>
      <c r="M70" s="16">
        <f t="shared" si="11"/>
        <v>273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273</v>
      </c>
      <c r="R70" s="17"/>
    </row>
    <row r="71" spans="1:19">
      <c r="A71" s="8" t="s">
        <v>113</v>
      </c>
      <c r="B71" s="15">
        <f>'[1]27'!B73</f>
        <v>273</v>
      </c>
      <c r="C71" s="16">
        <f>'[1]27'!C73</f>
        <v>0</v>
      </c>
      <c r="D71" s="16">
        <f>'[1]27'!D73</f>
        <v>0</v>
      </c>
      <c r="E71" s="16">
        <f>'[1]27'!E73</f>
        <v>0</v>
      </c>
      <c r="F71" s="15">
        <f t="shared" si="17"/>
        <v>273</v>
      </c>
      <c r="G71" s="15">
        <f>'[1]27'!H73</f>
        <v>273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273</v>
      </c>
      <c r="L71" s="18">
        <f>frq!C71</f>
        <v>1</v>
      </c>
      <c r="M71" s="16">
        <f t="shared" si="11"/>
        <v>273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273</v>
      </c>
      <c r="R71" s="17"/>
    </row>
    <row r="72" spans="1:19">
      <c r="A72" s="8" t="s">
        <v>114</v>
      </c>
      <c r="B72" s="15">
        <f>'[1]27'!B74</f>
        <v>273</v>
      </c>
      <c r="C72" s="16">
        <f>'[1]27'!C74</f>
        <v>0</v>
      </c>
      <c r="D72" s="16">
        <f>'[1]27'!D74</f>
        <v>0</v>
      </c>
      <c r="E72" s="16">
        <f>'[1]27'!E74</f>
        <v>0</v>
      </c>
      <c r="F72" s="15">
        <f t="shared" si="17"/>
        <v>273</v>
      </c>
      <c r="G72" s="15">
        <f>'[1]27'!H74</f>
        <v>273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273</v>
      </c>
      <c r="L72" s="18">
        <f>frq!C72</f>
        <v>1</v>
      </c>
      <c r="M72" s="16">
        <f t="shared" si="11"/>
        <v>273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273</v>
      </c>
      <c r="R72" s="17"/>
    </row>
    <row r="73" spans="1:19">
      <c r="A73" s="8" t="s">
        <v>115</v>
      </c>
      <c r="B73" s="15">
        <f>'[1]27'!B75</f>
        <v>273</v>
      </c>
      <c r="C73" s="16">
        <f>'[1]27'!C75</f>
        <v>0</v>
      </c>
      <c r="D73" s="16">
        <f>'[1]27'!D75</f>
        <v>0</v>
      </c>
      <c r="E73" s="16">
        <f>'[1]27'!E75</f>
        <v>0</v>
      </c>
      <c r="F73" s="15">
        <f t="shared" si="17"/>
        <v>273</v>
      </c>
      <c r="G73" s="15">
        <f>'[1]27'!H75</f>
        <v>273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273</v>
      </c>
      <c r="L73" s="18">
        <f>frq!C73</f>
        <v>1</v>
      </c>
      <c r="M73" s="16">
        <f t="shared" si="11"/>
        <v>273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273</v>
      </c>
      <c r="R73" s="17"/>
    </row>
    <row r="74" spans="1:19">
      <c r="A74" s="8" t="s">
        <v>116</v>
      </c>
      <c r="B74" s="15">
        <f>'[1]27'!B76</f>
        <v>273</v>
      </c>
      <c r="C74" s="16">
        <f>'[1]27'!C76</f>
        <v>0</v>
      </c>
      <c r="D74" s="16">
        <f>'[1]27'!D76</f>
        <v>0</v>
      </c>
      <c r="E74" s="16">
        <f>'[1]27'!E76</f>
        <v>0</v>
      </c>
      <c r="F74" s="15">
        <f t="shared" si="17"/>
        <v>273</v>
      </c>
      <c r="G74" s="15">
        <f>'[1]27'!H76</f>
        <v>273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273</v>
      </c>
      <c r="L74" s="18">
        <f>frq!C74</f>
        <v>1</v>
      </c>
      <c r="M74" s="16">
        <f t="shared" si="11"/>
        <v>273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273</v>
      </c>
      <c r="R74" s="17"/>
    </row>
    <row r="75" spans="1:19">
      <c r="A75" s="8" t="s">
        <v>117</v>
      </c>
      <c r="B75" s="15">
        <f>'[1]27'!B77</f>
        <v>273</v>
      </c>
      <c r="C75" s="16">
        <f>'[1]27'!C77</f>
        <v>0</v>
      </c>
      <c r="D75" s="16">
        <f>'[1]27'!D77</f>
        <v>0</v>
      </c>
      <c r="E75" s="16">
        <f>'[1]27'!E77</f>
        <v>0</v>
      </c>
      <c r="F75" s="15">
        <f t="shared" si="17"/>
        <v>273</v>
      </c>
      <c r="G75" s="15">
        <f>'[1]27'!H77</f>
        <v>273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273</v>
      </c>
      <c r="L75" s="18">
        <f>frq!C75</f>
        <v>1</v>
      </c>
      <c r="M75" s="16">
        <f t="shared" si="11"/>
        <v>273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273</v>
      </c>
      <c r="R75" s="17"/>
    </row>
    <row r="76" spans="1:19">
      <c r="A76" s="8" t="s">
        <v>118</v>
      </c>
      <c r="B76" s="15">
        <f>'[1]27'!B78</f>
        <v>273</v>
      </c>
      <c r="C76" s="16">
        <f>'[1]27'!C78</f>
        <v>0</v>
      </c>
      <c r="D76" s="16">
        <f>'[1]27'!D78</f>
        <v>0</v>
      </c>
      <c r="E76" s="16">
        <f>'[1]27'!E78</f>
        <v>0</v>
      </c>
      <c r="F76" s="15">
        <f t="shared" si="17"/>
        <v>273</v>
      </c>
      <c r="G76" s="15">
        <f>'[1]27'!H78</f>
        <v>273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273</v>
      </c>
      <c r="L76" s="18">
        <f>frq!C76</f>
        <v>1</v>
      </c>
      <c r="M76" s="16">
        <f t="shared" si="11"/>
        <v>273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273</v>
      </c>
      <c r="R76" s="17"/>
    </row>
    <row r="77" spans="1:19">
      <c r="A77" s="8" t="s">
        <v>119</v>
      </c>
      <c r="B77" s="15">
        <f>'[1]27'!B79</f>
        <v>273</v>
      </c>
      <c r="C77" s="16">
        <f>'[1]27'!C79</f>
        <v>0</v>
      </c>
      <c r="D77" s="16">
        <f>'[1]27'!D79</f>
        <v>0</v>
      </c>
      <c r="E77" s="16">
        <f>'[1]27'!E79</f>
        <v>0</v>
      </c>
      <c r="F77" s="15">
        <f t="shared" si="17"/>
        <v>273</v>
      </c>
      <c r="G77" s="15">
        <f>'[1]27'!H79</f>
        <v>273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273</v>
      </c>
      <c r="L77" s="18">
        <f>frq!C77</f>
        <v>1</v>
      </c>
      <c r="M77" s="16">
        <f t="shared" si="11"/>
        <v>273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273</v>
      </c>
      <c r="R77" s="17"/>
    </row>
    <row r="78" spans="1:19">
      <c r="A78" s="8" t="s">
        <v>120</v>
      </c>
      <c r="B78" s="15">
        <f>'[1]27'!B80</f>
        <v>273</v>
      </c>
      <c r="C78" s="16">
        <f>'[1]27'!C80</f>
        <v>0</v>
      </c>
      <c r="D78" s="16">
        <f>'[1]27'!D80</f>
        <v>0</v>
      </c>
      <c r="E78" s="16">
        <f>'[1]27'!E80</f>
        <v>0</v>
      </c>
      <c r="F78" s="15">
        <f t="shared" si="17"/>
        <v>273</v>
      </c>
      <c r="G78" s="15">
        <f>'[1]27'!H80</f>
        <v>273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273</v>
      </c>
      <c r="L78" s="18">
        <f>frq!C78</f>
        <v>1</v>
      </c>
      <c r="M78" s="16">
        <f t="shared" si="11"/>
        <v>273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273</v>
      </c>
      <c r="R78" s="17"/>
    </row>
    <row r="79" spans="1:19">
      <c r="A79" s="8" t="s">
        <v>121</v>
      </c>
      <c r="B79" s="15">
        <f>'[1]27'!B81</f>
        <v>273</v>
      </c>
      <c r="C79" s="16">
        <f>'[1]27'!C81</f>
        <v>0</v>
      </c>
      <c r="D79" s="16">
        <f>'[1]27'!D81</f>
        <v>0</v>
      </c>
      <c r="E79" s="16">
        <f>'[1]27'!E81</f>
        <v>0</v>
      </c>
      <c r="F79" s="15">
        <f t="shared" si="17"/>
        <v>273</v>
      </c>
      <c r="G79" s="15">
        <f>'[1]27'!H81</f>
        <v>273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273</v>
      </c>
      <c r="L79" s="18">
        <f>frq!C79</f>
        <v>1</v>
      </c>
      <c r="M79" s="16">
        <f t="shared" si="11"/>
        <v>273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273</v>
      </c>
      <c r="R79" s="17"/>
    </row>
    <row r="80" spans="1:19">
      <c r="A80" s="8" t="s">
        <v>122</v>
      </c>
      <c r="B80" s="15">
        <f>'[1]27'!B82</f>
        <v>273</v>
      </c>
      <c r="C80" s="16">
        <f>'[1]27'!C82</f>
        <v>0</v>
      </c>
      <c r="D80" s="16">
        <f>'[1]27'!D82</f>
        <v>0</v>
      </c>
      <c r="E80" s="16">
        <f>'[1]27'!E82</f>
        <v>0</v>
      </c>
      <c r="F80" s="15">
        <f t="shared" si="17"/>
        <v>273</v>
      </c>
      <c r="G80" s="15">
        <f>'[1]27'!H82</f>
        <v>273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273</v>
      </c>
      <c r="L80" s="18">
        <f>frq!C80</f>
        <v>1</v>
      </c>
      <c r="M80" s="16">
        <f t="shared" si="11"/>
        <v>273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273</v>
      </c>
      <c r="R80" s="17"/>
    </row>
    <row r="81" spans="1:18">
      <c r="A81" s="8" t="s">
        <v>123</v>
      </c>
      <c r="B81" s="15">
        <f>'[1]27'!B83</f>
        <v>273</v>
      </c>
      <c r="C81" s="16">
        <f>'[1]27'!C83</f>
        <v>0</v>
      </c>
      <c r="D81" s="16">
        <f>'[1]27'!D83</f>
        <v>0</v>
      </c>
      <c r="E81" s="16">
        <f>'[1]27'!E83</f>
        <v>0</v>
      </c>
      <c r="F81" s="15">
        <f t="shared" si="17"/>
        <v>273</v>
      </c>
      <c r="G81" s="15">
        <f>'[1]27'!H83</f>
        <v>273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273</v>
      </c>
      <c r="L81" s="18">
        <f>frq!C81</f>
        <v>1</v>
      </c>
      <c r="M81" s="16">
        <f t="shared" si="11"/>
        <v>273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273</v>
      </c>
      <c r="R81" s="17"/>
    </row>
    <row r="82" spans="1:18">
      <c r="A82" s="8" t="s">
        <v>124</v>
      </c>
      <c r="B82" s="15">
        <f>'[1]27'!B84</f>
        <v>290</v>
      </c>
      <c r="C82" s="16">
        <f>'[1]27'!C84</f>
        <v>0</v>
      </c>
      <c r="D82" s="16">
        <f>'[1]27'!D84</f>
        <v>0</v>
      </c>
      <c r="E82" s="16">
        <f>'[1]27'!E84</f>
        <v>0</v>
      </c>
      <c r="F82" s="15">
        <f t="shared" si="17"/>
        <v>290</v>
      </c>
      <c r="G82" s="15">
        <f>'[1]27'!H84</f>
        <v>290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'[1]27'!B85</f>
        <v>290</v>
      </c>
      <c r="C83" s="16">
        <f>'[1]27'!C85</f>
        <v>0</v>
      </c>
      <c r="D83" s="16">
        <f>'[1]27'!D85</f>
        <v>0</v>
      </c>
      <c r="E83" s="16">
        <f>'[1]27'!E85</f>
        <v>0</v>
      </c>
      <c r="F83" s="15">
        <f t="shared" si="17"/>
        <v>290</v>
      </c>
      <c r="G83" s="15">
        <f>'[1]27'!H85</f>
        <v>290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'[1]27'!B86</f>
        <v>290</v>
      </c>
      <c r="C84" s="16">
        <f>'[1]27'!C86</f>
        <v>0</v>
      </c>
      <c r="D84" s="16">
        <f>'[1]27'!D86</f>
        <v>0</v>
      </c>
      <c r="E84" s="16">
        <f>'[1]27'!E86</f>
        <v>0</v>
      </c>
      <c r="F84" s="15">
        <f t="shared" si="17"/>
        <v>290</v>
      </c>
      <c r="G84" s="15">
        <f>'[1]27'!H86</f>
        <v>290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'[1]27'!B87</f>
        <v>290</v>
      </c>
      <c r="C85" s="16">
        <f>'[1]27'!C87</f>
        <v>0</v>
      </c>
      <c r="D85" s="16">
        <f>'[1]27'!D87</f>
        <v>0</v>
      </c>
      <c r="E85" s="16">
        <f>'[1]27'!E87</f>
        <v>0</v>
      </c>
      <c r="F85" s="15">
        <f t="shared" si="17"/>
        <v>290</v>
      </c>
      <c r="G85" s="15">
        <f>'[1]27'!H87</f>
        <v>290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'[1]27'!B88</f>
        <v>290</v>
      </c>
      <c r="C86" s="16">
        <f>'[1]27'!C88</f>
        <v>0</v>
      </c>
      <c r="D86" s="16">
        <f>'[1]27'!D88</f>
        <v>0</v>
      </c>
      <c r="E86" s="16">
        <f>'[1]27'!E88</f>
        <v>0</v>
      </c>
      <c r="F86" s="15">
        <f t="shared" si="17"/>
        <v>290</v>
      </c>
      <c r="G86" s="15">
        <f>'[1]27'!H88</f>
        <v>290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'[1]27'!B89</f>
        <v>290</v>
      </c>
      <c r="C87" s="16">
        <f>'[1]27'!C89</f>
        <v>0</v>
      </c>
      <c r="D87" s="16">
        <f>'[1]27'!D89</f>
        <v>0</v>
      </c>
      <c r="E87" s="16">
        <f>'[1]27'!E89</f>
        <v>0</v>
      </c>
      <c r="F87" s="15">
        <f t="shared" si="17"/>
        <v>290</v>
      </c>
      <c r="G87" s="15">
        <f>'[1]27'!H89</f>
        <v>290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'[1]27'!B90</f>
        <v>290</v>
      </c>
      <c r="C88" s="16">
        <f>'[1]27'!C90</f>
        <v>0</v>
      </c>
      <c r="D88" s="16">
        <f>'[1]27'!D90</f>
        <v>0</v>
      </c>
      <c r="E88" s="16">
        <f>'[1]27'!E90</f>
        <v>0</v>
      </c>
      <c r="F88" s="15">
        <f t="shared" si="17"/>
        <v>290</v>
      </c>
      <c r="G88" s="15">
        <f>'[1]27'!H90</f>
        <v>290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'[1]27'!B91</f>
        <v>290</v>
      </c>
      <c r="C89" s="16">
        <f>'[1]27'!C91</f>
        <v>0</v>
      </c>
      <c r="D89" s="16">
        <f>'[1]27'!D91</f>
        <v>0</v>
      </c>
      <c r="E89" s="16">
        <f>'[1]27'!E91</f>
        <v>0</v>
      </c>
      <c r="F89" s="15">
        <f t="shared" si="17"/>
        <v>290</v>
      </c>
      <c r="G89" s="15">
        <f>'[1]27'!H91</f>
        <v>290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'[1]27'!B92</f>
        <v>290</v>
      </c>
      <c r="C90" s="16">
        <f>'[1]27'!C92</f>
        <v>0</v>
      </c>
      <c r="D90" s="16">
        <f>'[1]27'!D92</f>
        <v>0</v>
      </c>
      <c r="E90" s="16">
        <f>'[1]27'!E92</f>
        <v>0</v>
      </c>
      <c r="F90" s="15">
        <f t="shared" si="17"/>
        <v>290</v>
      </c>
      <c r="G90" s="15">
        <f>'[1]27'!H92</f>
        <v>290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'[1]27'!B93</f>
        <v>290</v>
      </c>
      <c r="C91" s="16">
        <f>'[1]27'!C93</f>
        <v>0</v>
      </c>
      <c r="D91" s="16">
        <f>'[1]27'!D93</f>
        <v>0</v>
      </c>
      <c r="E91" s="16">
        <f>'[1]27'!E93</f>
        <v>0</v>
      </c>
      <c r="F91" s="15">
        <f t="shared" si="17"/>
        <v>290</v>
      </c>
      <c r="G91" s="15">
        <f>'[1]27'!H93</f>
        <v>290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'[1]27'!B94</f>
        <v>290</v>
      </c>
      <c r="C92" s="16">
        <f>'[1]27'!C94</f>
        <v>0</v>
      </c>
      <c r="D92" s="16">
        <f>'[1]27'!D94</f>
        <v>0</v>
      </c>
      <c r="E92" s="16">
        <f>'[1]27'!E94</f>
        <v>0</v>
      </c>
      <c r="F92" s="15">
        <f t="shared" si="17"/>
        <v>290</v>
      </c>
      <c r="G92" s="15">
        <f>'[1]27'!H94</f>
        <v>290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'[1]27'!B95</f>
        <v>290</v>
      </c>
      <c r="C93" s="16">
        <f>'[1]27'!C95</f>
        <v>0</v>
      </c>
      <c r="D93" s="16">
        <f>'[1]27'!D95</f>
        <v>0</v>
      </c>
      <c r="E93" s="16">
        <f>'[1]27'!E95</f>
        <v>0</v>
      </c>
      <c r="F93" s="15">
        <f t="shared" si="17"/>
        <v>290</v>
      </c>
      <c r="G93" s="15">
        <f>'[1]27'!H95</f>
        <v>290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'[1]27'!B96</f>
        <v>290</v>
      </c>
      <c r="C94" s="16">
        <f>'[1]27'!C96</f>
        <v>0</v>
      </c>
      <c r="D94" s="16">
        <f>'[1]27'!D96</f>
        <v>0</v>
      </c>
      <c r="E94" s="16">
        <f>'[1]27'!E96</f>
        <v>0</v>
      </c>
      <c r="F94" s="15">
        <f t="shared" si="17"/>
        <v>290</v>
      </c>
      <c r="G94" s="15">
        <f>'[1]27'!H96</f>
        <v>290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'[1]27'!B97</f>
        <v>290</v>
      </c>
      <c r="C95" s="16">
        <f>'[1]27'!C97</f>
        <v>0</v>
      </c>
      <c r="D95" s="16">
        <f>'[1]27'!D97</f>
        <v>0</v>
      </c>
      <c r="E95" s="16">
        <f>'[1]27'!E97</f>
        <v>0</v>
      </c>
      <c r="F95" s="15">
        <f t="shared" si="17"/>
        <v>290</v>
      </c>
      <c r="G95" s="15">
        <f>'[1]27'!H97</f>
        <v>290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'[1]27'!B98</f>
        <v>290</v>
      </c>
      <c r="C96" s="16">
        <f>'[1]27'!C98</f>
        <v>0</v>
      </c>
      <c r="D96" s="16">
        <f>'[1]27'!D98</f>
        <v>0</v>
      </c>
      <c r="E96" s="16">
        <f>'[1]27'!E98</f>
        <v>0</v>
      </c>
      <c r="F96" s="15">
        <f t="shared" si="17"/>
        <v>290</v>
      </c>
      <c r="G96" s="15">
        <f>'[1]27'!H98</f>
        <v>290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'[1]27'!B99</f>
        <v>290</v>
      </c>
      <c r="C97" s="16">
        <f>'[1]27'!C99</f>
        <v>0</v>
      </c>
      <c r="D97" s="16">
        <f>'[1]27'!D99</f>
        <v>0</v>
      </c>
      <c r="E97" s="16">
        <f>'[1]27'!E99</f>
        <v>0</v>
      </c>
      <c r="F97" s="15">
        <f t="shared" si="17"/>
        <v>290</v>
      </c>
      <c r="G97" s="15">
        <f>'[1]27'!H99</f>
        <v>290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'[1]27'!B100</f>
        <v>290</v>
      </c>
      <c r="C98" s="16">
        <f>'[1]27'!C100</f>
        <v>0</v>
      </c>
      <c r="D98" s="16">
        <f>'[1]27'!D100</f>
        <v>0</v>
      </c>
      <c r="E98" s="16">
        <f>'[1]27'!E100</f>
        <v>0</v>
      </c>
      <c r="F98" s="15">
        <f t="shared" si="17"/>
        <v>290</v>
      </c>
      <c r="G98" s="15">
        <f>'[1]27'!H100</f>
        <v>290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6.6702500000000002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6.6702500000000002</v>
      </c>
      <c r="G99" s="15">
        <f t="shared" si="18"/>
        <v>6.6702500000000002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6.6702500000000002</v>
      </c>
      <c r="L99" s="15">
        <f t="shared" si="18"/>
        <v>2.4E-2</v>
      </c>
      <c r="M99" s="15">
        <f t="shared" si="18"/>
        <v>6.6702500000000002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6.6702500000000002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79" workbookViewId="0">
      <selection activeCell="S3" sqref="S3:S98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45439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'[2]27'!B5</f>
        <v>75</v>
      </c>
      <c r="C3" s="200">
        <f>'[2]27'!C5</f>
        <v>0</v>
      </c>
      <c r="D3" s="200">
        <f>'[2]27'!D5</f>
        <v>0</v>
      </c>
      <c r="E3" s="200">
        <f>'[2]27'!E5</f>
        <v>0</v>
      </c>
      <c r="F3" s="15">
        <f>SUM(B3:E3)</f>
        <v>75</v>
      </c>
      <c r="G3" s="199">
        <f>'[2]27'!H5</f>
        <v>36</v>
      </c>
      <c r="H3" s="200">
        <f>'[2]27'!I5</f>
        <v>0</v>
      </c>
      <c r="I3" s="200">
        <f>'[2]27'!J5</f>
        <v>0</v>
      </c>
      <c r="J3" s="200">
        <f>'[2]27'!K5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  <c r="S3" s="18">
        <v>0</v>
      </c>
    </row>
    <row r="4" spans="1:19">
      <c r="A4" s="8" t="s">
        <v>46</v>
      </c>
      <c r="B4" s="199">
        <f>'[2]27'!B6</f>
        <v>75</v>
      </c>
      <c r="C4" s="200">
        <f>'[2]27'!C6</f>
        <v>0</v>
      </c>
      <c r="D4" s="200">
        <f>'[2]27'!D6</f>
        <v>0</v>
      </c>
      <c r="E4" s="200">
        <f>'[2]27'!E6</f>
        <v>0</v>
      </c>
      <c r="F4" s="15">
        <f>SUM(B4:E4)</f>
        <v>75</v>
      </c>
      <c r="G4" s="199">
        <f>'[2]27'!H6</f>
        <v>36</v>
      </c>
      <c r="H4" s="200">
        <f>'[2]27'!I6</f>
        <v>0</v>
      </c>
      <c r="I4" s="200">
        <f>'[2]27'!J6</f>
        <v>0</v>
      </c>
      <c r="J4" s="200">
        <f>'[2]27'!K6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  <c r="S4" s="18">
        <v>0</v>
      </c>
    </row>
    <row r="5" spans="1:19">
      <c r="A5" s="8" t="s">
        <v>47</v>
      </c>
      <c r="B5" s="199">
        <f>'[2]27'!B7</f>
        <v>75</v>
      </c>
      <c r="C5" s="200">
        <f>'[2]27'!C7</f>
        <v>0</v>
      </c>
      <c r="D5" s="200">
        <f>'[2]27'!D7</f>
        <v>0</v>
      </c>
      <c r="E5" s="200">
        <f>'[2]27'!E7</f>
        <v>0</v>
      </c>
      <c r="F5" s="15">
        <f t="shared" ref="F5:F68" si="6">SUM(B5:E5)</f>
        <v>75</v>
      </c>
      <c r="G5" s="199">
        <f>'[2]27'!H7</f>
        <v>36</v>
      </c>
      <c r="H5" s="200">
        <f>'[2]27'!I7</f>
        <v>0</v>
      </c>
      <c r="I5" s="200">
        <f>'[2]27'!J7</f>
        <v>0</v>
      </c>
      <c r="J5" s="200">
        <f>'[2]27'!K7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  <c r="S5" s="18">
        <v>0</v>
      </c>
    </row>
    <row r="6" spans="1:19">
      <c r="A6" s="8" t="s">
        <v>48</v>
      </c>
      <c r="B6" s="199">
        <f>'[2]27'!B8</f>
        <v>75</v>
      </c>
      <c r="C6" s="200">
        <f>'[2]27'!C8</f>
        <v>0</v>
      </c>
      <c r="D6" s="200">
        <f>'[2]27'!D8</f>
        <v>0</v>
      </c>
      <c r="E6" s="200">
        <f>'[2]27'!E8</f>
        <v>0</v>
      </c>
      <c r="F6" s="15">
        <f t="shared" si="6"/>
        <v>75</v>
      </c>
      <c r="G6" s="199">
        <f>'[2]27'!H8</f>
        <v>36</v>
      </c>
      <c r="H6" s="200">
        <f>'[2]27'!I8</f>
        <v>0</v>
      </c>
      <c r="I6" s="200">
        <f>'[2]27'!J8</f>
        <v>0</v>
      </c>
      <c r="J6" s="200">
        <f>'[2]27'!K8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  <c r="S6" s="18">
        <v>0</v>
      </c>
    </row>
    <row r="7" spans="1:19">
      <c r="A7" s="8" t="s">
        <v>49</v>
      </c>
      <c r="B7" s="199">
        <f>'[2]27'!B9</f>
        <v>75</v>
      </c>
      <c r="C7" s="200">
        <f>'[2]27'!C9</f>
        <v>0</v>
      </c>
      <c r="D7" s="200">
        <f>'[2]27'!D9</f>
        <v>0</v>
      </c>
      <c r="E7" s="200">
        <f>'[2]27'!E9</f>
        <v>0</v>
      </c>
      <c r="F7" s="15">
        <f t="shared" si="6"/>
        <v>75</v>
      </c>
      <c r="G7" s="199">
        <f>'[2]27'!H9</f>
        <v>36</v>
      </c>
      <c r="H7" s="200">
        <f>'[2]27'!I9</f>
        <v>0</v>
      </c>
      <c r="I7" s="200">
        <f>'[2]27'!J9</f>
        <v>0</v>
      </c>
      <c r="J7" s="200">
        <f>'[2]27'!K9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  <c r="S7" s="18">
        <v>0</v>
      </c>
    </row>
    <row r="8" spans="1:19">
      <c r="A8" s="8" t="s">
        <v>50</v>
      </c>
      <c r="B8" s="199">
        <f>'[2]27'!B10</f>
        <v>75</v>
      </c>
      <c r="C8" s="200">
        <f>'[2]27'!C10</f>
        <v>0</v>
      </c>
      <c r="D8" s="200">
        <f>'[2]27'!D10</f>
        <v>0</v>
      </c>
      <c r="E8" s="200">
        <f>'[2]27'!E10</f>
        <v>0</v>
      </c>
      <c r="F8" s="15">
        <f t="shared" si="6"/>
        <v>75</v>
      </c>
      <c r="G8" s="199">
        <f>'[2]27'!H10</f>
        <v>36</v>
      </c>
      <c r="H8" s="200">
        <f>'[2]27'!I10</f>
        <v>0</v>
      </c>
      <c r="I8" s="200">
        <f>'[2]27'!J10</f>
        <v>0</v>
      </c>
      <c r="J8" s="200">
        <f>'[2]27'!K10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  <c r="S8" s="18">
        <v>0</v>
      </c>
    </row>
    <row r="9" spans="1:19">
      <c r="A9" s="8" t="s">
        <v>51</v>
      </c>
      <c r="B9" s="199">
        <f>'[2]27'!B11</f>
        <v>75</v>
      </c>
      <c r="C9" s="200">
        <f>'[2]27'!C11</f>
        <v>0</v>
      </c>
      <c r="D9" s="200">
        <f>'[2]27'!D11</f>
        <v>0</v>
      </c>
      <c r="E9" s="200">
        <f>'[2]27'!E11</f>
        <v>0</v>
      </c>
      <c r="F9" s="15">
        <f t="shared" si="6"/>
        <v>75</v>
      </c>
      <c r="G9" s="199">
        <f>'[2]27'!H11</f>
        <v>36</v>
      </c>
      <c r="H9" s="200">
        <f>'[2]27'!I11</f>
        <v>0</v>
      </c>
      <c r="I9" s="200">
        <f>'[2]27'!J11</f>
        <v>0</v>
      </c>
      <c r="J9" s="200">
        <f>'[2]27'!K11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  <c r="S9" s="18">
        <v>0</v>
      </c>
    </row>
    <row r="10" spans="1:19">
      <c r="A10" s="8" t="s">
        <v>52</v>
      </c>
      <c r="B10" s="199">
        <f>'[2]27'!B12</f>
        <v>75</v>
      </c>
      <c r="C10" s="200">
        <f>'[2]27'!C12</f>
        <v>0</v>
      </c>
      <c r="D10" s="200">
        <f>'[2]27'!D12</f>
        <v>0</v>
      </c>
      <c r="E10" s="200">
        <f>'[2]27'!E12</f>
        <v>0</v>
      </c>
      <c r="F10" s="15">
        <f t="shared" si="6"/>
        <v>75</v>
      </c>
      <c r="G10" s="199">
        <f>'[2]27'!H12</f>
        <v>36</v>
      </c>
      <c r="H10" s="200">
        <f>'[2]27'!I12</f>
        <v>0</v>
      </c>
      <c r="I10" s="200">
        <f>'[2]27'!J12</f>
        <v>0</v>
      </c>
      <c r="J10" s="200">
        <f>'[2]27'!K12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>
        <v>0</v>
      </c>
    </row>
    <row r="11" spans="1:19">
      <c r="A11" s="8" t="s">
        <v>53</v>
      </c>
      <c r="B11" s="199">
        <f>'[2]27'!B13</f>
        <v>75</v>
      </c>
      <c r="C11" s="200">
        <f>'[2]27'!C13</f>
        <v>0</v>
      </c>
      <c r="D11" s="200">
        <f>'[2]27'!D13</f>
        <v>0</v>
      </c>
      <c r="E11" s="200">
        <f>'[2]27'!E13</f>
        <v>0</v>
      </c>
      <c r="F11" s="15">
        <f t="shared" si="6"/>
        <v>75</v>
      </c>
      <c r="G11" s="199">
        <f>'[2]27'!H13</f>
        <v>36</v>
      </c>
      <c r="H11" s="200">
        <f>'[2]27'!I13</f>
        <v>0</v>
      </c>
      <c r="I11" s="200">
        <f>'[2]27'!J13</f>
        <v>0</v>
      </c>
      <c r="J11" s="200">
        <f>'[2]27'!K13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>
        <v>0</v>
      </c>
    </row>
    <row r="12" spans="1:19">
      <c r="A12" s="8" t="s">
        <v>54</v>
      </c>
      <c r="B12" s="199">
        <f>'[2]27'!B14</f>
        <v>75</v>
      </c>
      <c r="C12" s="200">
        <f>'[2]27'!C14</f>
        <v>0</v>
      </c>
      <c r="D12" s="200">
        <f>'[2]27'!D14</f>
        <v>0</v>
      </c>
      <c r="E12" s="200">
        <f>'[2]27'!E14</f>
        <v>0</v>
      </c>
      <c r="F12" s="15">
        <f t="shared" si="6"/>
        <v>75</v>
      </c>
      <c r="G12" s="199">
        <f>'[2]27'!H14</f>
        <v>36</v>
      </c>
      <c r="H12" s="200">
        <f>'[2]27'!I14</f>
        <v>0</v>
      </c>
      <c r="I12" s="200">
        <f>'[2]27'!J14</f>
        <v>0</v>
      </c>
      <c r="J12" s="200">
        <f>'[2]27'!K14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>
        <v>0</v>
      </c>
    </row>
    <row r="13" spans="1:19">
      <c r="A13" s="8" t="s">
        <v>55</v>
      </c>
      <c r="B13" s="199">
        <f>'[2]27'!B15</f>
        <v>75</v>
      </c>
      <c r="C13" s="200">
        <f>'[2]27'!C15</f>
        <v>0</v>
      </c>
      <c r="D13" s="200">
        <f>'[2]27'!D15</f>
        <v>0</v>
      </c>
      <c r="E13" s="200">
        <f>'[2]27'!E15</f>
        <v>0</v>
      </c>
      <c r="F13" s="15">
        <f t="shared" si="6"/>
        <v>75</v>
      </c>
      <c r="G13" s="199">
        <f>'[2]27'!H15</f>
        <v>36</v>
      </c>
      <c r="H13" s="200">
        <f>'[2]27'!I15</f>
        <v>0</v>
      </c>
      <c r="I13" s="200">
        <f>'[2]27'!J15</f>
        <v>0</v>
      </c>
      <c r="J13" s="200">
        <f>'[2]27'!K15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>
        <v>0</v>
      </c>
    </row>
    <row r="14" spans="1:19">
      <c r="A14" s="8" t="s">
        <v>56</v>
      </c>
      <c r="B14" s="199">
        <f>'[2]27'!B16</f>
        <v>75</v>
      </c>
      <c r="C14" s="200">
        <f>'[2]27'!C16</f>
        <v>0</v>
      </c>
      <c r="D14" s="200">
        <f>'[2]27'!D16</f>
        <v>0</v>
      </c>
      <c r="E14" s="200">
        <f>'[2]27'!E16</f>
        <v>0</v>
      </c>
      <c r="F14" s="15">
        <f t="shared" si="6"/>
        <v>75</v>
      </c>
      <c r="G14" s="199">
        <f>'[2]27'!H16</f>
        <v>36</v>
      </c>
      <c r="H14" s="200">
        <f>'[2]27'!I16</f>
        <v>0</v>
      </c>
      <c r="I14" s="200">
        <f>'[2]27'!J16</f>
        <v>0</v>
      </c>
      <c r="J14" s="200">
        <f>'[2]27'!K16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>
        <v>0</v>
      </c>
    </row>
    <row r="15" spans="1:19">
      <c r="A15" s="8" t="s">
        <v>57</v>
      </c>
      <c r="B15" s="199">
        <f>'[2]27'!B17</f>
        <v>75</v>
      </c>
      <c r="C15" s="200">
        <f>'[2]27'!C17</f>
        <v>0</v>
      </c>
      <c r="D15" s="200">
        <f>'[2]27'!D17</f>
        <v>0</v>
      </c>
      <c r="E15" s="200">
        <f>'[2]27'!E17</f>
        <v>0</v>
      </c>
      <c r="F15" s="15">
        <f t="shared" si="6"/>
        <v>75</v>
      </c>
      <c r="G15" s="199">
        <f>'[2]27'!H17</f>
        <v>36</v>
      </c>
      <c r="H15" s="200">
        <f>'[2]27'!I17</f>
        <v>0</v>
      </c>
      <c r="I15" s="200">
        <f>'[2]27'!J17</f>
        <v>0</v>
      </c>
      <c r="J15" s="200">
        <f>'[2]27'!K17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>
        <v>0</v>
      </c>
    </row>
    <row r="16" spans="1:19">
      <c r="A16" s="8" t="s">
        <v>58</v>
      </c>
      <c r="B16" s="199">
        <f>'[2]27'!B18</f>
        <v>75</v>
      </c>
      <c r="C16" s="200">
        <f>'[2]27'!C18</f>
        <v>0</v>
      </c>
      <c r="D16" s="200">
        <f>'[2]27'!D18</f>
        <v>0</v>
      </c>
      <c r="E16" s="200">
        <f>'[2]27'!E18</f>
        <v>0</v>
      </c>
      <c r="F16" s="15">
        <f t="shared" si="6"/>
        <v>75</v>
      </c>
      <c r="G16" s="199">
        <f>'[2]27'!H18</f>
        <v>36</v>
      </c>
      <c r="H16" s="200">
        <f>'[2]27'!I18</f>
        <v>0</v>
      </c>
      <c r="I16" s="200">
        <f>'[2]27'!J18</f>
        <v>0</v>
      </c>
      <c r="J16" s="200">
        <f>'[2]27'!K18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>
        <v>0</v>
      </c>
    </row>
    <row r="17" spans="1:19">
      <c r="A17" s="8" t="s">
        <v>59</v>
      </c>
      <c r="B17" s="199">
        <f>'[2]27'!B19</f>
        <v>75</v>
      </c>
      <c r="C17" s="200">
        <f>'[2]27'!C19</f>
        <v>0</v>
      </c>
      <c r="D17" s="200">
        <f>'[2]27'!D19</f>
        <v>0</v>
      </c>
      <c r="E17" s="200">
        <f>'[2]27'!E19</f>
        <v>0</v>
      </c>
      <c r="F17" s="15">
        <f t="shared" si="6"/>
        <v>75</v>
      </c>
      <c r="G17" s="199">
        <f>'[2]27'!H19</f>
        <v>36</v>
      </c>
      <c r="H17" s="200">
        <f>'[2]27'!I19</f>
        <v>0</v>
      </c>
      <c r="I17" s="200">
        <f>'[2]27'!J19</f>
        <v>0</v>
      </c>
      <c r="J17" s="200">
        <f>'[2]27'!K19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>
        <v>0</v>
      </c>
    </row>
    <row r="18" spans="1:19">
      <c r="A18" s="8" t="s">
        <v>60</v>
      </c>
      <c r="B18" s="199">
        <f>'[2]27'!B20</f>
        <v>75</v>
      </c>
      <c r="C18" s="200">
        <f>'[2]27'!C20</f>
        <v>0</v>
      </c>
      <c r="D18" s="200">
        <f>'[2]27'!D20</f>
        <v>0</v>
      </c>
      <c r="E18" s="200">
        <f>'[2]27'!E20</f>
        <v>0</v>
      </c>
      <c r="F18" s="15">
        <f t="shared" si="6"/>
        <v>75</v>
      </c>
      <c r="G18" s="199">
        <f>'[2]27'!H20</f>
        <v>36</v>
      </c>
      <c r="H18" s="200">
        <f>'[2]27'!I20</f>
        <v>0</v>
      </c>
      <c r="I18" s="200">
        <f>'[2]27'!J20</f>
        <v>0</v>
      </c>
      <c r="J18" s="200">
        <f>'[2]27'!K20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>
        <v>0</v>
      </c>
    </row>
    <row r="19" spans="1:19">
      <c r="A19" s="8" t="s">
        <v>61</v>
      </c>
      <c r="B19" s="199">
        <f>'[2]27'!B21</f>
        <v>75</v>
      </c>
      <c r="C19" s="200">
        <f>'[2]27'!C21</f>
        <v>0</v>
      </c>
      <c r="D19" s="200">
        <f>'[2]27'!D21</f>
        <v>0</v>
      </c>
      <c r="E19" s="200">
        <f>'[2]27'!E21</f>
        <v>0</v>
      </c>
      <c r="F19" s="15">
        <f t="shared" si="6"/>
        <v>75</v>
      </c>
      <c r="G19" s="199">
        <f>'[2]27'!H21</f>
        <v>36</v>
      </c>
      <c r="H19" s="200">
        <f>'[2]27'!I21</f>
        <v>0</v>
      </c>
      <c r="I19" s="200">
        <f>'[2]27'!J21</f>
        <v>0</v>
      </c>
      <c r="J19" s="200">
        <f>'[2]27'!K21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>
        <v>0</v>
      </c>
    </row>
    <row r="20" spans="1:19">
      <c r="A20" s="8" t="s">
        <v>62</v>
      </c>
      <c r="B20" s="199">
        <f>'[2]27'!B22</f>
        <v>75</v>
      </c>
      <c r="C20" s="200">
        <f>'[2]27'!C22</f>
        <v>0</v>
      </c>
      <c r="D20" s="200">
        <f>'[2]27'!D22</f>
        <v>0</v>
      </c>
      <c r="E20" s="200">
        <f>'[2]27'!E22</f>
        <v>0</v>
      </c>
      <c r="F20" s="15">
        <f t="shared" si="6"/>
        <v>75</v>
      </c>
      <c r="G20" s="199">
        <f>'[2]27'!H22</f>
        <v>36</v>
      </c>
      <c r="H20" s="200">
        <f>'[2]27'!I22</f>
        <v>0</v>
      </c>
      <c r="I20" s="200">
        <f>'[2]27'!J22</f>
        <v>0</v>
      </c>
      <c r="J20" s="200">
        <f>'[2]27'!K22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>
        <v>0</v>
      </c>
    </row>
    <row r="21" spans="1:19">
      <c r="A21" s="8" t="s">
        <v>63</v>
      </c>
      <c r="B21" s="199">
        <f>'[2]27'!B23</f>
        <v>75</v>
      </c>
      <c r="C21" s="200">
        <f>'[2]27'!C23</f>
        <v>0</v>
      </c>
      <c r="D21" s="200">
        <f>'[2]27'!D23</f>
        <v>0</v>
      </c>
      <c r="E21" s="200">
        <f>'[2]27'!E23</f>
        <v>0</v>
      </c>
      <c r="F21" s="15">
        <f t="shared" si="6"/>
        <v>75</v>
      </c>
      <c r="G21" s="199">
        <f>'[2]27'!H23</f>
        <v>36</v>
      </c>
      <c r="H21" s="200">
        <f>'[2]27'!I23</f>
        <v>0</v>
      </c>
      <c r="I21" s="200">
        <f>'[2]27'!J23</f>
        <v>0</v>
      </c>
      <c r="J21" s="200">
        <f>'[2]27'!K23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>
        <v>0</v>
      </c>
    </row>
    <row r="22" spans="1:19">
      <c r="A22" s="8" t="s">
        <v>64</v>
      </c>
      <c r="B22" s="199">
        <f>'[2]27'!B24</f>
        <v>75</v>
      </c>
      <c r="C22" s="200">
        <f>'[2]27'!C24</f>
        <v>0</v>
      </c>
      <c r="D22" s="200">
        <f>'[2]27'!D24</f>
        <v>0</v>
      </c>
      <c r="E22" s="200">
        <f>'[2]27'!E24</f>
        <v>0</v>
      </c>
      <c r="F22" s="15">
        <f t="shared" si="6"/>
        <v>75</v>
      </c>
      <c r="G22" s="199">
        <f>'[2]27'!H24</f>
        <v>36</v>
      </c>
      <c r="H22" s="200">
        <f>'[2]27'!I24</f>
        <v>0</v>
      </c>
      <c r="I22" s="200">
        <f>'[2]27'!J24</f>
        <v>0</v>
      </c>
      <c r="J22" s="200">
        <f>'[2]27'!K24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  <c r="S22" s="18">
        <v>0</v>
      </c>
    </row>
    <row r="23" spans="1:19">
      <c r="A23" s="8" t="s">
        <v>65</v>
      </c>
      <c r="B23" s="199">
        <f>'[2]27'!B25</f>
        <v>75</v>
      </c>
      <c r="C23" s="200">
        <f>'[2]27'!C25</f>
        <v>0</v>
      </c>
      <c r="D23" s="200">
        <f>'[2]27'!D25</f>
        <v>0</v>
      </c>
      <c r="E23" s="200">
        <f>'[2]27'!E25</f>
        <v>0</v>
      </c>
      <c r="F23" s="15">
        <f t="shared" si="6"/>
        <v>75</v>
      </c>
      <c r="G23" s="199">
        <f>'[2]27'!H25</f>
        <v>36</v>
      </c>
      <c r="H23" s="200">
        <f>'[2]27'!I25</f>
        <v>0</v>
      </c>
      <c r="I23" s="200">
        <f>'[2]27'!J25</f>
        <v>0</v>
      </c>
      <c r="J23" s="200">
        <f>'[2]27'!K25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>
        <v>0</v>
      </c>
    </row>
    <row r="24" spans="1:19">
      <c r="A24" s="8" t="s">
        <v>66</v>
      </c>
      <c r="B24" s="199">
        <f>'[2]27'!B26</f>
        <v>75</v>
      </c>
      <c r="C24" s="200">
        <f>'[2]27'!C26</f>
        <v>0</v>
      </c>
      <c r="D24" s="200">
        <f>'[2]27'!D26</f>
        <v>0</v>
      </c>
      <c r="E24" s="200">
        <f>'[2]27'!E26</f>
        <v>0</v>
      </c>
      <c r="F24" s="15">
        <f t="shared" si="6"/>
        <v>75</v>
      </c>
      <c r="G24" s="199">
        <f>'[2]27'!H26</f>
        <v>36</v>
      </c>
      <c r="H24" s="200">
        <f>'[2]27'!I26</f>
        <v>0</v>
      </c>
      <c r="I24" s="200">
        <f>'[2]27'!J26</f>
        <v>0</v>
      </c>
      <c r="J24" s="200">
        <f>'[2]27'!K26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>
        <v>0</v>
      </c>
    </row>
    <row r="25" spans="1:19">
      <c r="A25" s="8" t="s">
        <v>67</v>
      </c>
      <c r="B25" s="199">
        <f>'[2]27'!B27</f>
        <v>75</v>
      </c>
      <c r="C25" s="200">
        <f>'[2]27'!C27</f>
        <v>0</v>
      </c>
      <c r="D25" s="200">
        <f>'[2]27'!D27</f>
        <v>0</v>
      </c>
      <c r="E25" s="200">
        <f>'[2]27'!E27</f>
        <v>0</v>
      </c>
      <c r="F25" s="15">
        <f t="shared" si="6"/>
        <v>75</v>
      </c>
      <c r="G25" s="199">
        <f>'[2]27'!H27</f>
        <v>36</v>
      </c>
      <c r="H25" s="200">
        <f>'[2]27'!I27</f>
        <v>0</v>
      </c>
      <c r="I25" s="200">
        <f>'[2]27'!J27</f>
        <v>0</v>
      </c>
      <c r="J25" s="200">
        <f>'[2]27'!K27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>
        <v>0</v>
      </c>
    </row>
    <row r="26" spans="1:19">
      <c r="A26" s="8" t="s">
        <v>68</v>
      </c>
      <c r="B26" s="199">
        <f>'[2]27'!B28</f>
        <v>75</v>
      </c>
      <c r="C26" s="200">
        <f>'[2]27'!C28</f>
        <v>0</v>
      </c>
      <c r="D26" s="200">
        <f>'[2]27'!D28</f>
        <v>0</v>
      </c>
      <c r="E26" s="200">
        <f>'[2]27'!E28</f>
        <v>0</v>
      </c>
      <c r="F26" s="15">
        <f t="shared" si="6"/>
        <v>75</v>
      </c>
      <c r="G26" s="199">
        <f>'[2]27'!H28</f>
        <v>36</v>
      </c>
      <c r="H26" s="200">
        <f>'[2]27'!I28</f>
        <v>0</v>
      </c>
      <c r="I26" s="200">
        <f>'[2]27'!J28</f>
        <v>0</v>
      </c>
      <c r="J26" s="200">
        <f>'[2]27'!K28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>
        <v>0</v>
      </c>
    </row>
    <row r="27" spans="1:19">
      <c r="A27" s="8" t="s">
        <v>69</v>
      </c>
      <c r="B27" s="199">
        <f>'[2]27'!B29</f>
        <v>75</v>
      </c>
      <c r="C27" s="200">
        <f>'[2]27'!C29</f>
        <v>0</v>
      </c>
      <c r="D27" s="200">
        <f>'[2]27'!D29</f>
        <v>0</v>
      </c>
      <c r="E27" s="200">
        <f>'[2]27'!E29</f>
        <v>0</v>
      </c>
      <c r="F27" s="15">
        <f t="shared" si="6"/>
        <v>75</v>
      </c>
      <c r="G27" s="199">
        <f>'[2]27'!H29</f>
        <v>36</v>
      </c>
      <c r="H27" s="200">
        <f>'[2]27'!I29</f>
        <v>0</v>
      </c>
      <c r="I27" s="200">
        <f>'[2]27'!J29</f>
        <v>0</v>
      </c>
      <c r="J27" s="200">
        <f>'[2]27'!K29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>
        <v>0</v>
      </c>
    </row>
    <row r="28" spans="1:19">
      <c r="A28" s="8" t="s">
        <v>70</v>
      </c>
      <c r="B28" s="199">
        <f>'[2]27'!B30</f>
        <v>75</v>
      </c>
      <c r="C28" s="200">
        <f>'[2]27'!C30</f>
        <v>0</v>
      </c>
      <c r="D28" s="200">
        <f>'[2]27'!D30</f>
        <v>0</v>
      </c>
      <c r="E28" s="200">
        <f>'[2]27'!E30</f>
        <v>0</v>
      </c>
      <c r="F28" s="15">
        <f t="shared" si="6"/>
        <v>75</v>
      </c>
      <c r="G28" s="199">
        <f>'[2]27'!H30</f>
        <v>36</v>
      </c>
      <c r="H28" s="200">
        <f>'[2]27'!I30</f>
        <v>0</v>
      </c>
      <c r="I28" s="200">
        <f>'[2]27'!J30</f>
        <v>0</v>
      </c>
      <c r="J28" s="200">
        <f>'[2]27'!K30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  <c r="S28" s="18">
        <v>0</v>
      </c>
    </row>
    <row r="29" spans="1:19">
      <c r="A29" s="8" t="s">
        <v>71</v>
      </c>
      <c r="B29" s="199">
        <f>'[2]27'!B31</f>
        <v>75</v>
      </c>
      <c r="C29" s="200">
        <f>'[2]27'!C31</f>
        <v>0</v>
      </c>
      <c r="D29" s="200">
        <f>'[2]27'!D31</f>
        <v>0</v>
      </c>
      <c r="E29" s="200">
        <f>'[2]27'!E31</f>
        <v>0</v>
      </c>
      <c r="F29" s="15">
        <f t="shared" si="6"/>
        <v>75</v>
      </c>
      <c r="G29" s="199">
        <f>'[2]27'!H31</f>
        <v>36</v>
      </c>
      <c r="H29" s="200">
        <f>'[2]27'!I31</f>
        <v>0</v>
      </c>
      <c r="I29" s="200">
        <f>'[2]27'!J31</f>
        <v>0</v>
      </c>
      <c r="J29" s="200">
        <f>'[2]27'!K31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  <c r="S29" s="18">
        <v>0</v>
      </c>
    </row>
    <row r="30" spans="1:19">
      <c r="A30" s="8" t="s">
        <v>72</v>
      </c>
      <c r="B30" s="199">
        <f>'[2]27'!B32</f>
        <v>75</v>
      </c>
      <c r="C30" s="200">
        <f>'[2]27'!C32</f>
        <v>0</v>
      </c>
      <c r="D30" s="200">
        <f>'[2]27'!D32</f>
        <v>0</v>
      </c>
      <c r="E30" s="200">
        <f>'[2]27'!E32</f>
        <v>0</v>
      </c>
      <c r="F30" s="15">
        <f t="shared" si="6"/>
        <v>75</v>
      </c>
      <c r="G30" s="199">
        <f>'[2]27'!H32</f>
        <v>36</v>
      </c>
      <c r="H30" s="200">
        <f>'[2]27'!I32</f>
        <v>0</v>
      </c>
      <c r="I30" s="200">
        <f>'[2]27'!J32</f>
        <v>0</v>
      </c>
      <c r="J30" s="200">
        <f>'[2]27'!K32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  <c r="S30" s="18">
        <v>0</v>
      </c>
    </row>
    <row r="31" spans="1:19">
      <c r="A31" s="8" t="s">
        <v>73</v>
      </c>
      <c r="B31" s="199">
        <f>'[2]27'!B33</f>
        <v>75</v>
      </c>
      <c r="C31" s="200">
        <f>'[2]27'!C33</f>
        <v>0</v>
      </c>
      <c r="D31" s="200">
        <f>'[2]27'!D33</f>
        <v>0</v>
      </c>
      <c r="E31" s="200">
        <f>'[2]27'!E33</f>
        <v>0</v>
      </c>
      <c r="F31" s="15">
        <f t="shared" si="6"/>
        <v>75</v>
      </c>
      <c r="G31" s="199">
        <f>'[2]27'!H33</f>
        <v>36</v>
      </c>
      <c r="H31" s="200">
        <f>'[2]27'!I33</f>
        <v>0</v>
      </c>
      <c r="I31" s="200">
        <f>'[2]27'!J33</f>
        <v>0</v>
      </c>
      <c r="J31" s="200">
        <f>'[2]27'!K33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  <c r="S31" s="18">
        <v>0</v>
      </c>
    </row>
    <row r="32" spans="1:19">
      <c r="A32" s="8" t="s">
        <v>74</v>
      </c>
      <c r="B32" s="199">
        <f>'[2]27'!B34</f>
        <v>75</v>
      </c>
      <c r="C32" s="200">
        <f>'[2]27'!C34</f>
        <v>0</v>
      </c>
      <c r="D32" s="200">
        <f>'[2]27'!D34</f>
        <v>0</v>
      </c>
      <c r="E32" s="200">
        <f>'[2]27'!E34</f>
        <v>0</v>
      </c>
      <c r="F32" s="15">
        <f t="shared" si="6"/>
        <v>75</v>
      </c>
      <c r="G32" s="199">
        <f>'[2]27'!H34</f>
        <v>36</v>
      </c>
      <c r="H32" s="200">
        <f>'[2]27'!I34</f>
        <v>0</v>
      </c>
      <c r="I32" s="200">
        <f>'[2]27'!J34</f>
        <v>0</v>
      </c>
      <c r="J32" s="200">
        <f>'[2]27'!K34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  <c r="S32" s="18">
        <v>0</v>
      </c>
    </row>
    <row r="33" spans="1:19">
      <c r="A33" s="8" t="s">
        <v>75</v>
      </c>
      <c r="B33" s="199">
        <f>'[2]27'!B35</f>
        <v>75</v>
      </c>
      <c r="C33" s="200">
        <f>'[2]27'!C35</f>
        <v>0</v>
      </c>
      <c r="D33" s="200">
        <f>'[2]27'!D35</f>
        <v>0</v>
      </c>
      <c r="E33" s="200">
        <f>'[2]27'!E35</f>
        <v>0</v>
      </c>
      <c r="F33" s="15">
        <f t="shared" si="6"/>
        <v>75</v>
      </c>
      <c r="G33" s="199">
        <f>'[2]27'!H35</f>
        <v>36</v>
      </c>
      <c r="H33" s="200">
        <f>'[2]27'!I35</f>
        <v>0</v>
      </c>
      <c r="I33" s="200">
        <f>'[2]27'!J35</f>
        <v>0</v>
      </c>
      <c r="J33" s="200">
        <f>'[2]27'!K35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  <c r="S33" s="18">
        <v>0</v>
      </c>
    </row>
    <row r="34" spans="1:19">
      <c r="A34" s="8" t="s">
        <v>76</v>
      </c>
      <c r="B34" s="199">
        <f>'[2]27'!B36</f>
        <v>75</v>
      </c>
      <c r="C34" s="200">
        <f>'[2]27'!C36</f>
        <v>0</v>
      </c>
      <c r="D34" s="200">
        <f>'[2]27'!D36</f>
        <v>0</v>
      </c>
      <c r="E34" s="200">
        <f>'[2]27'!E36</f>
        <v>0</v>
      </c>
      <c r="F34" s="15">
        <f t="shared" si="6"/>
        <v>75</v>
      </c>
      <c r="G34" s="199">
        <f>'[2]27'!H36</f>
        <v>36</v>
      </c>
      <c r="H34" s="200">
        <f>'[2]27'!I36</f>
        <v>0</v>
      </c>
      <c r="I34" s="200">
        <f>'[2]27'!J36</f>
        <v>0</v>
      </c>
      <c r="J34" s="200">
        <f>'[2]27'!K36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  <c r="S34" s="18">
        <v>0</v>
      </c>
    </row>
    <row r="35" spans="1:19">
      <c r="A35" s="8" t="s">
        <v>77</v>
      </c>
      <c r="B35" s="199">
        <f>'[2]27'!B37</f>
        <v>75</v>
      </c>
      <c r="C35" s="200">
        <f>'[2]27'!C37</f>
        <v>0</v>
      </c>
      <c r="D35" s="200">
        <f>'[2]27'!D37</f>
        <v>0</v>
      </c>
      <c r="E35" s="200">
        <f>'[2]27'!E37</f>
        <v>0</v>
      </c>
      <c r="F35" s="15">
        <f t="shared" si="6"/>
        <v>75</v>
      </c>
      <c r="G35" s="199">
        <f>'[2]27'!H37</f>
        <v>36</v>
      </c>
      <c r="H35" s="200">
        <f>'[2]27'!I37</f>
        <v>0</v>
      </c>
      <c r="I35" s="200">
        <f>'[2]27'!J37</f>
        <v>0</v>
      </c>
      <c r="J35" s="200">
        <f>'[2]27'!K37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  <c r="S35" s="18">
        <v>0</v>
      </c>
    </row>
    <row r="36" spans="1:19">
      <c r="A36" s="8" t="s">
        <v>78</v>
      </c>
      <c r="B36" s="199">
        <f>'[2]27'!B38</f>
        <v>75</v>
      </c>
      <c r="C36" s="200">
        <f>'[2]27'!C38</f>
        <v>0</v>
      </c>
      <c r="D36" s="200">
        <f>'[2]27'!D38</f>
        <v>0</v>
      </c>
      <c r="E36" s="200">
        <f>'[2]27'!E38</f>
        <v>0</v>
      </c>
      <c r="F36" s="15">
        <f t="shared" si="6"/>
        <v>75</v>
      </c>
      <c r="G36" s="199">
        <f>'[2]27'!H38</f>
        <v>36</v>
      </c>
      <c r="H36" s="200">
        <f>'[2]27'!I38</f>
        <v>0</v>
      </c>
      <c r="I36" s="200">
        <f>'[2]27'!J38</f>
        <v>0</v>
      </c>
      <c r="J36" s="200">
        <f>'[2]27'!K38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  <c r="S36" s="18">
        <v>0</v>
      </c>
    </row>
    <row r="37" spans="1:19">
      <c r="A37" s="8" t="s">
        <v>79</v>
      </c>
      <c r="B37" s="199">
        <f>'[2]27'!B39</f>
        <v>75</v>
      </c>
      <c r="C37" s="200">
        <f>'[2]27'!C39</f>
        <v>0</v>
      </c>
      <c r="D37" s="200">
        <f>'[2]27'!D39</f>
        <v>0</v>
      </c>
      <c r="E37" s="200">
        <f>'[2]27'!E39</f>
        <v>0</v>
      </c>
      <c r="F37" s="15">
        <f t="shared" si="6"/>
        <v>75</v>
      </c>
      <c r="G37" s="199">
        <f>'[2]27'!H39</f>
        <v>36</v>
      </c>
      <c r="H37" s="200">
        <f>'[2]27'!I39</f>
        <v>0</v>
      </c>
      <c r="I37" s="200">
        <f>'[2]27'!J39</f>
        <v>0</v>
      </c>
      <c r="J37" s="200">
        <f>'[2]27'!K39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  <c r="S37" s="18">
        <v>0</v>
      </c>
    </row>
    <row r="38" spans="1:19">
      <c r="A38" s="8" t="s">
        <v>80</v>
      </c>
      <c r="B38" s="199">
        <f>'[2]27'!B40</f>
        <v>75</v>
      </c>
      <c r="C38" s="200">
        <f>'[2]27'!C40</f>
        <v>0</v>
      </c>
      <c r="D38" s="200">
        <f>'[2]27'!D40</f>
        <v>0</v>
      </c>
      <c r="E38" s="200">
        <f>'[2]27'!E40</f>
        <v>0</v>
      </c>
      <c r="F38" s="15">
        <f t="shared" si="6"/>
        <v>75</v>
      </c>
      <c r="G38" s="199">
        <f>'[2]27'!H40</f>
        <v>34</v>
      </c>
      <c r="H38" s="200">
        <f>'[2]27'!I40</f>
        <v>0</v>
      </c>
      <c r="I38" s="200">
        <f>'[2]27'!J40</f>
        <v>0</v>
      </c>
      <c r="J38" s="200">
        <f>'[2]27'!K40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>
        <v>0</v>
      </c>
    </row>
    <row r="39" spans="1:19">
      <c r="A39" s="8" t="s">
        <v>81</v>
      </c>
      <c r="B39" s="199">
        <f>'[2]27'!B41</f>
        <v>75</v>
      </c>
      <c r="C39" s="200">
        <f>'[2]27'!C41</f>
        <v>0</v>
      </c>
      <c r="D39" s="200">
        <f>'[2]27'!D41</f>
        <v>0</v>
      </c>
      <c r="E39" s="200">
        <f>'[2]27'!E41</f>
        <v>0</v>
      </c>
      <c r="F39" s="15">
        <f t="shared" si="6"/>
        <v>75</v>
      </c>
      <c r="G39" s="199">
        <f>'[2]27'!H41</f>
        <v>34</v>
      </c>
      <c r="H39" s="200">
        <f>'[2]27'!I41</f>
        <v>0</v>
      </c>
      <c r="I39" s="200">
        <f>'[2]27'!J41</f>
        <v>0</v>
      </c>
      <c r="J39" s="200">
        <f>'[2]27'!K41</f>
        <v>0</v>
      </c>
      <c r="K39" s="15">
        <f t="shared" si="3"/>
        <v>34</v>
      </c>
      <c r="L39" s="18">
        <f>frq!C39</f>
        <v>1</v>
      </c>
      <c r="M39" s="124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  <c r="S39" s="18">
        <v>0</v>
      </c>
    </row>
    <row r="40" spans="1:19">
      <c r="A40" s="8" t="s">
        <v>82</v>
      </c>
      <c r="B40" s="199">
        <f>'[2]27'!B42</f>
        <v>75</v>
      </c>
      <c r="C40" s="200">
        <f>'[2]27'!C42</f>
        <v>0</v>
      </c>
      <c r="D40" s="200">
        <f>'[2]27'!D42</f>
        <v>0</v>
      </c>
      <c r="E40" s="200">
        <f>'[2]27'!E42</f>
        <v>0</v>
      </c>
      <c r="F40" s="15">
        <f t="shared" si="6"/>
        <v>75</v>
      </c>
      <c r="G40" s="199">
        <f>'[2]27'!H42</f>
        <v>34</v>
      </c>
      <c r="H40" s="200">
        <f>'[2]27'!I42</f>
        <v>0</v>
      </c>
      <c r="I40" s="200">
        <f>'[2]27'!J42</f>
        <v>0</v>
      </c>
      <c r="J40" s="200">
        <f>'[2]27'!K42</f>
        <v>0</v>
      </c>
      <c r="K40" s="15">
        <f t="shared" si="3"/>
        <v>34</v>
      </c>
      <c r="L40" s="18">
        <f>frq!C40</f>
        <v>1</v>
      </c>
      <c r="M40" s="124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  <c r="S40" s="18">
        <v>0</v>
      </c>
    </row>
    <row r="41" spans="1:19">
      <c r="A41" s="8" t="s">
        <v>83</v>
      </c>
      <c r="B41" s="199">
        <f>'[2]27'!B43</f>
        <v>75</v>
      </c>
      <c r="C41" s="200">
        <f>'[2]27'!C43</f>
        <v>0</v>
      </c>
      <c r="D41" s="200">
        <f>'[2]27'!D43</f>
        <v>0</v>
      </c>
      <c r="E41" s="200">
        <f>'[2]27'!E43</f>
        <v>0</v>
      </c>
      <c r="F41" s="15">
        <f t="shared" si="6"/>
        <v>75</v>
      </c>
      <c r="G41" s="199">
        <f>'[2]27'!H43</f>
        <v>34</v>
      </c>
      <c r="H41" s="200">
        <f>'[2]27'!I43</f>
        <v>0</v>
      </c>
      <c r="I41" s="200">
        <f>'[2]27'!J43</f>
        <v>0</v>
      </c>
      <c r="J41" s="200">
        <f>'[2]27'!K43</f>
        <v>0</v>
      </c>
      <c r="K41" s="15">
        <f t="shared" si="3"/>
        <v>34</v>
      </c>
      <c r="L41" s="18">
        <f>frq!C41</f>
        <v>1</v>
      </c>
      <c r="M41" s="124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  <c r="S41" s="18">
        <v>0</v>
      </c>
    </row>
    <row r="42" spans="1:19">
      <c r="A42" s="8" t="s">
        <v>84</v>
      </c>
      <c r="B42" s="199">
        <f>'[2]27'!B44</f>
        <v>75</v>
      </c>
      <c r="C42" s="200">
        <f>'[2]27'!C44</f>
        <v>0</v>
      </c>
      <c r="D42" s="200">
        <f>'[2]27'!D44</f>
        <v>0</v>
      </c>
      <c r="E42" s="200">
        <f>'[2]27'!E44</f>
        <v>0</v>
      </c>
      <c r="F42" s="15">
        <f t="shared" si="6"/>
        <v>75</v>
      </c>
      <c r="G42" s="199">
        <f>'[2]27'!H44</f>
        <v>34</v>
      </c>
      <c r="H42" s="200">
        <f>'[2]27'!I44</f>
        <v>0</v>
      </c>
      <c r="I42" s="200">
        <f>'[2]27'!J44</f>
        <v>0</v>
      </c>
      <c r="J42" s="200">
        <f>'[2]27'!K44</f>
        <v>0</v>
      </c>
      <c r="K42" s="15">
        <f t="shared" si="3"/>
        <v>34</v>
      </c>
      <c r="L42" s="18">
        <f>frq!C42</f>
        <v>1</v>
      </c>
      <c r="M42" s="124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  <c r="S42" s="18">
        <v>0</v>
      </c>
    </row>
    <row r="43" spans="1:19">
      <c r="A43" s="8" t="s">
        <v>85</v>
      </c>
      <c r="B43" s="199">
        <f>'[2]27'!B45</f>
        <v>75</v>
      </c>
      <c r="C43" s="200">
        <f>'[2]27'!C45</f>
        <v>0</v>
      </c>
      <c r="D43" s="200">
        <f>'[2]27'!D45</f>
        <v>0</v>
      </c>
      <c r="E43" s="200">
        <f>'[2]27'!E45</f>
        <v>0</v>
      </c>
      <c r="F43" s="15">
        <f t="shared" si="6"/>
        <v>75</v>
      </c>
      <c r="G43" s="199">
        <f>'[2]27'!H45</f>
        <v>34</v>
      </c>
      <c r="H43" s="200">
        <f>'[2]27'!I45</f>
        <v>0</v>
      </c>
      <c r="I43" s="200">
        <f>'[2]27'!J45</f>
        <v>0</v>
      </c>
      <c r="J43" s="200">
        <f>'[2]27'!K45</f>
        <v>0</v>
      </c>
      <c r="K43" s="15">
        <f t="shared" si="3"/>
        <v>34</v>
      </c>
      <c r="L43" s="18">
        <f>frq!C43</f>
        <v>1</v>
      </c>
      <c r="M43" s="124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  <c r="S43" s="18">
        <v>0</v>
      </c>
    </row>
    <row r="44" spans="1:19">
      <c r="A44" s="8" t="s">
        <v>86</v>
      </c>
      <c r="B44" s="199">
        <f>'[2]27'!B46</f>
        <v>75</v>
      </c>
      <c r="C44" s="200">
        <f>'[2]27'!C46</f>
        <v>0</v>
      </c>
      <c r="D44" s="200">
        <f>'[2]27'!D46</f>
        <v>0</v>
      </c>
      <c r="E44" s="200">
        <f>'[2]27'!E46</f>
        <v>0</v>
      </c>
      <c r="F44" s="15">
        <f t="shared" si="6"/>
        <v>75</v>
      </c>
      <c r="G44" s="199">
        <f>'[2]27'!H46</f>
        <v>33</v>
      </c>
      <c r="H44" s="200">
        <f>'[2]27'!I46</f>
        <v>0</v>
      </c>
      <c r="I44" s="200">
        <f>'[2]27'!J46</f>
        <v>0</v>
      </c>
      <c r="J44" s="200">
        <f>'[2]27'!K46</f>
        <v>0</v>
      </c>
      <c r="K44" s="15">
        <f t="shared" si="3"/>
        <v>33</v>
      </c>
      <c r="L44" s="18">
        <f>frq!C44</f>
        <v>1</v>
      </c>
      <c r="M44" s="124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  <c r="S44" s="18">
        <v>0</v>
      </c>
    </row>
    <row r="45" spans="1:19">
      <c r="A45" s="8" t="s">
        <v>87</v>
      </c>
      <c r="B45" s="199">
        <f>'[2]27'!B47</f>
        <v>75</v>
      </c>
      <c r="C45" s="200">
        <f>'[2]27'!C47</f>
        <v>0</v>
      </c>
      <c r="D45" s="200">
        <f>'[2]27'!D47</f>
        <v>0</v>
      </c>
      <c r="E45" s="200">
        <f>'[2]27'!E47</f>
        <v>0</v>
      </c>
      <c r="F45" s="15">
        <f t="shared" si="6"/>
        <v>75</v>
      </c>
      <c r="G45" s="199">
        <f>'[2]27'!H47</f>
        <v>33</v>
      </c>
      <c r="H45" s="200">
        <f>'[2]27'!I47</f>
        <v>0</v>
      </c>
      <c r="I45" s="200">
        <f>'[2]27'!J47</f>
        <v>0</v>
      </c>
      <c r="J45" s="200">
        <f>'[2]27'!K47</f>
        <v>0</v>
      </c>
      <c r="K45" s="15">
        <f t="shared" si="3"/>
        <v>33</v>
      </c>
      <c r="L45" s="18">
        <f>frq!C45</f>
        <v>1</v>
      </c>
      <c r="M45" s="124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  <c r="S45" s="18">
        <v>0</v>
      </c>
    </row>
    <row r="46" spans="1:19">
      <c r="A46" s="8" t="s">
        <v>88</v>
      </c>
      <c r="B46" s="199">
        <f>'[2]27'!B48</f>
        <v>75</v>
      </c>
      <c r="C46" s="200">
        <f>'[2]27'!C48</f>
        <v>0</v>
      </c>
      <c r="D46" s="200">
        <f>'[2]27'!D48</f>
        <v>0</v>
      </c>
      <c r="E46" s="200">
        <f>'[2]27'!E48</f>
        <v>0</v>
      </c>
      <c r="F46" s="15">
        <f t="shared" si="6"/>
        <v>75</v>
      </c>
      <c r="G46" s="199">
        <f>'[2]27'!H48</f>
        <v>33</v>
      </c>
      <c r="H46" s="200">
        <f>'[2]27'!I48</f>
        <v>0</v>
      </c>
      <c r="I46" s="200">
        <f>'[2]27'!J48</f>
        <v>0</v>
      </c>
      <c r="J46" s="200">
        <f>'[2]27'!K48</f>
        <v>0</v>
      </c>
      <c r="K46" s="15">
        <f t="shared" si="3"/>
        <v>33</v>
      </c>
      <c r="L46" s="18">
        <f>frq!C46</f>
        <v>1</v>
      </c>
      <c r="M46" s="124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  <c r="S46" s="18">
        <v>0</v>
      </c>
    </row>
    <row r="47" spans="1:19">
      <c r="A47" s="8" t="s">
        <v>89</v>
      </c>
      <c r="B47" s="199">
        <f>'[2]27'!B49</f>
        <v>75</v>
      </c>
      <c r="C47" s="200">
        <f>'[2]27'!C49</f>
        <v>0</v>
      </c>
      <c r="D47" s="200">
        <f>'[2]27'!D49</f>
        <v>0</v>
      </c>
      <c r="E47" s="200">
        <f>'[2]27'!E49</f>
        <v>0</v>
      </c>
      <c r="F47" s="15">
        <f t="shared" si="6"/>
        <v>75</v>
      </c>
      <c r="G47" s="199">
        <f>'[2]27'!H49</f>
        <v>33</v>
      </c>
      <c r="H47" s="200">
        <f>'[2]27'!I49</f>
        <v>0</v>
      </c>
      <c r="I47" s="200">
        <f>'[2]27'!J49</f>
        <v>0</v>
      </c>
      <c r="J47" s="200">
        <f>'[2]27'!K49</f>
        <v>0</v>
      </c>
      <c r="K47" s="15">
        <f t="shared" si="3"/>
        <v>33</v>
      </c>
      <c r="L47" s="18">
        <f>frq!C47</f>
        <v>1</v>
      </c>
      <c r="M47" s="124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  <c r="S47" s="18">
        <v>0</v>
      </c>
    </row>
    <row r="48" spans="1:19">
      <c r="A48" s="8" t="s">
        <v>90</v>
      </c>
      <c r="B48" s="199">
        <f>'[2]27'!B50</f>
        <v>75</v>
      </c>
      <c r="C48" s="200">
        <f>'[2]27'!C50</f>
        <v>0</v>
      </c>
      <c r="D48" s="200">
        <f>'[2]27'!D50</f>
        <v>0</v>
      </c>
      <c r="E48" s="200">
        <f>'[2]27'!E50</f>
        <v>0</v>
      </c>
      <c r="F48" s="15">
        <f t="shared" si="6"/>
        <v>75</v>
      </c>
      <c r="G48" s="199">
        <f>'[2]27'!H50</f>
        <v>33</v>
      </c>
      <c r="H48" s="200">
        <f>'[2]27'!I50</f>
        <v>0</v>
      </c>
      <c r="I48" s="200">
        <f>'[2]27'!J50</f>
        <v>0</v>
      </c>
      <c r="J48" s="200">
        <f>'[2]27'!K50</f>
        <v>0</v>
      </c>
      <c r="K48" s="15">
        <f t="shared" si="3"/>
        <v>33</v>
      </c>
      <c r="L48" s="18">
        <f>frq!C48</f>
        <v>1</v>
      </c>
      <c r="M48" s="124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  <c r="S48" s="18">
        <v>0</v>
      </c>
    </row>
    <row r="49" spans="1:19">
      <c r="A49" s="8" t="s">
        <v>91</v>
      </c>
      <c r="B49" s="199">
        <f>'[2]27'!B51</f>
        <v>75</v>
      </c>
      <c r="C49" s="200">
        <f>'[2]27'!C51</f>
        <v>0</v>
      </c>
      <c r="D49" s="200">
        <f>'[2]27'!D51</f>
        <v>0</v>
      </c>
      <c r="E49" s="200">
        <f>'[2]27'!E51</f>
        <v>0</v>
      </c>
      <c r="F49" s="15">
        <f t="shared" si="6"/>
        <v>75</v>
      </c>
      <c r="G49" s="199">
        <f>'[2]27'!H51</f>
        <v>33</v>
      </c>
      <c r="H49" s="200">
        <f>'[2]27'!I51</f>
        <v>0</v>
      </c>
      <c r="I49" s="200">
        <f>'[2]27'!J51</f>
        <v>0</v>
      </c>
      <c r="J49" s="200">
        <f>'[2]27'!K51</f>
        <v>0</v>
      </c>
      <c r="K49" s="15">
        <f t="shared" si="3"/>
        <v>33</v>
      </c>
      <c r="L49" s="18">
        <f>frq!C49</f>
        <v>1</v>
      </c>
      <c r="M49" s="124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  <c r="S49" s="18">
        <v>0</v>
      </c>
    </row>
    <row r="50" spans="1:19">
      <c r="A50" s="8" t="s">
        <v>92</v>
      </c>
      <c r="B50" s="199">
        <f>'[2]27'!B52</f>
        <v>75</v>
      </c>
      <c r="C50" s="200">
        <f>'[2]27'!C52</f>
        <v>0</v>
      </c>
      <c r="D50" s="200">
        <f>'[2]27'!D52</f>
        <v>0</v>
      </c>
      <c r="E50" s="200">
        <f>'[2]27'!E52</f>
        <v>0</v>
      </c>
      <c r="F50" s="15">
        <f t="shared" si="6"/>
        <v>75</v>
      </c>
      <c r="G50" s="199">
        <f>'[2]27'!H52</f>
        <v>33</v>
      </c>
      <c r="H50" s="200">
        <f>'[2]27'!I52</f>
        <v>0</v>
      </c>
      <c r="I50" s="200">
        <f>'[2]27'!J52</f>
        <v>0</v>
      </c>
      <c r="J50" s="200">
        <f>'[2]27'!K52</f>
        <v>0</v>
      </c>
      <c r="K50" s="15">
        <f t="shared" si="3"/>
        <v>33</v>
      </c>
      <c r="L50" s="18">
        <f>frq!C50</f>
        <v>1</v>
      </c>
      <c r="M50" s="124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  <c r="S50" s="18">
        <v>0</v>
      </c>
    </row>
    <row r="51" spans="1:19">
      <c r="A51" s="8" t="s">
        <v>93</v>
      </c>
      <c r="B51" s="199">
        <f>'[2]27'!B53</f>
        <v>75</v>
      </c>
      <c r="C51" s="200">
        <f>'[2]27'!C53</f>
        <v>0</v>
      </c>
      <c r="D51" s="200">
        <f>'[2]27'!D53</f>
        <v>0</v>
      </c>
      <c r="E51" s="200">
        <f>'[2]27'!E53</f>
        <v>0</v>
      </c>
      <c r="F51" s="15">
        <f t="shared" si="6"/>
        <v>75</v>
      </c>
      <c r="G51" s="199">
        <f>'[2]27'!H53</f>
        <v>33</v>
      </c>
      <c r="H51" s="200">
        <f>'[2]27'!I53</f>
        <v>0</v>
      </c>
      <c r="I51" s="200">
        <f>'[2]27'!J53</f>
        <v>0</v>
      </c>
      <c r="J51" s="200">
        <f>'[2]27'!K53</f>
        <v>0</v>
      </c>
      <c r="K51" s="15">
        <f t="shared" si="3"/>
        <v>33</v>
      </c>
      <c r="L51" s="18">
        <f>frq!C51</f>
        <v>1</v>
      </c>
      <c r="M51" s="124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  <c r="S51" s="18">
        <v>0</v>
      </c>
    </row>
    <row r="52" spans="1:19">
      <c r="A52" s="8" t="s">
        <v>94</v>
      </c>
      <c r="B52" s="199">
        <f>'[2]27'!B54</f>
        <v>75</v>
      </c>
      <c r="C52" s="200">
        <f>'[2]27'!C54</f>
        <v>0</v>
      </c>
      <c r="D52" s="200">
        <f>'[2]27'!D54</f>
        <v>0</v>
      </c>
      <c r="E52" s="200">
        <f>'[2]27'!E54</f>
        <v>0</v>
      </c>
      <c r="F52" s="15">
        <f t="shared" si="6"/>
        <v>75</v>
      </c>
      <c r="G52" s="199">
        <f>'[2]27'!H54</f>
        <v>33</v>
      </c>
      <c r="H52" s="200">
        <f>'[2]27'!I54</f>
        <v>0</v>
      </c>
      <c r="I52" s="200">
        <f>'[2]27'!J54</f>
        <v>0</v>
      </c>
      <c r="J52" s="200">
        <f>'[2]27'!K54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  <c r="S52" s="18">
        <v>0</v>
      </c>
    </row>
    <row r="53" spans="1:19">
      <c r="A53" s="8" t="s">
        <v>95</v>
      </c>
      <c r="B53" s="199">
        <f>'[2]27'!B55</f>
        <v>75</v>
      </c>
      <c r="C53" s="200">
        <f>'[2]27'!C55</f>
        <v>0</v>
      </c>
      <c r="D53" s="200">
        <f>'[2]27'!D55</f>
        <v>0</v>
      </c>
      <c r="E53" s="200">
        <f>'[2]27'!E55</f>
        <v>0</v>
      </c>
      <c r="F53" s="15">
        <f t="shared" si="6"/>
        <v>75</v>
      </c>
      <c r="G53" s="199">
        <f>'[2]27'!H55</f>
        <v>32</v>
      </c>
      <c r="H53" s="200">
        <f>'[2]27'!I55</f>
        <v>0</v>
      </c>
      <c r="I53" s="200">
        <f>'[2]27'!J55</f>
        <v>0</v>
      </c>
      <c r="J53" s="200">
        <f>'[2]27'!K55</f>
        <v>0</v>
      </c>
      <c r="K53" s="15">
        <f t="shared" si="3"/>
        <v>32</v>
      </c>
      <c r="L53" s="18">
        <f>frq!C53</f>
        <v>1</v>
      </c>
      <c r="M53" s="124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  <c r="S53" s="18">
        <v>0</v>
      </c>
    </row>
    <row r="54" spans="1:19">
      <c r="A54" s="8" t="s">
        <v>96</v>
      </c>
      <c r="B54" s="199">
        <f>'[2]27'!B56</f>
        <v>75</v>
      </c>
      <c r="C54" s="200">
        <f>'[2]27'!C56</f>
        <v>0</v>
      </c>
      <c r="D54" s="200">
        <f>'[2]27'!D56</f>
        <v>0</v>
      </c>
      <c r="E54" s="200">
        <f>'[2]27'!E56</f>
        <v>0</v>
      </c>
      <c r="F54" s="15">
        <f t="shared" si="6"/>
        <v>75</v>
      </c>
      <c r="G54" s="199">
        <f>'[2]27'!H56</f>
        <v>32</v>
      </c>
      <c r="H54" s="200">
        <f>'[2]27'!I56</f>
        <v>0</v>
      </c>
      <c r="I54" s="200">
        <f>'[2]27'!J56</f>
        <v>0</v>
      </c>
      <c r="J54" s="200">
        <f>'[2]27'!K56</f>
        <v>0</v>
      </c>
      <c r="K54" s="15">
        <f t="shared" si="3"/>
        <v>32</v>
      </c>
      <c r="L54" s="18">
        <f>frq!C54</f>
        <v>1</v>
      </c>
      <c r="M54" s="124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  <c r="S54" s="18">
        <v>0</v>
      </c>
    </row>
    <row r="55" spans="1:19">
      <c r="A55" s="8" t="s">
        <v>97</v>
      </c>
      <c r="B55" s="199">
        <f>'[2]27'!B57</f>
        <v>75</v>
      </c>
      <c r="C55" s="200">
        <f>'[2]27'!C57</f>
        <v>0</v>
      </c>
      <c r="D55" s="200">
        <f>'[2]27'!D57</f>
        <v>0</v>
      </c>
      <c r="E55" s="200">
        <f>'[2]27'!E57</f>
        <v>0</v>
      </c>
      <c r="F55" s="15">
        <f t="shared" si="6"/>
        <v>75</v>
      </c>
      <c r="G55" s="199">
        <f>'[2]27'!H57</f>
        <v>32</v>
      </c>
      <c r="H55" s="200">
        <f>'[2]27'!I57</f>
        <v>0</v>
      </c>
      <c r="I55" s="200">
        <f>'[2]27'!J57</f>
        <v>0</v>
      </c>
      <c r="J55" s="200">
        <f>'[2]27'!K57</f>
        <v>0</v>
      </c>
      <c r="K55" s="15">
        <f t="shared" si="3"/>
        <v>32</v>
      </c>
      <c r="L55" s="18">
        <f>frq!C55</f>
        <v>1</v>
      </c>
      <c r="M55" s="124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  <c r="S55" s="18">
        <v>0</v>
      </c>
    </row>
    <row r="56" spans="1:19">
      <c r="A56" s="8" t="s">
        <v>98</v>
      </c>
      <c r="B56" s="199">
        <f>'[2]27'!B58</f>
        <v>75</v>
      </c>
      <c r="C56" s="200">
        <f>'[2]27'!C58</f>
        <v>0</v>
      </c>
      <c r="D56" s="200">
        <f>'[2]27'!D58</f>
        <v>0</v>
      </c>
      <c r="E56" s="200">
        <f>'[2]27'!E58</f>
        <v>0</v>
      </c>
      <c r="F56" s="15">
        <f t="shared" si="6"/>
        <v>75</v>
      </c>
      <c r="G56" s="199">
        <f>'[2]27'!H58</f>
        <v>32</v>
      </c>
      <c r="H56" s="200">
        <f>'[2]27'!I58</f>
        <v>0</v>
      </c>
      <c r="I56" s="200">
        <f>'[2]27'!J58</f>
        <v>0</v>
      </c>
      <c r="J56" s="200">
        <f>'[2]27'!K58</f>
        <v>0</v>
      </c>
      <c r="K56" s="15">
        <f t="shared" si="3"/>
        <v>32</v>
      </c>
      <c r="L56" s="18">
        <f>frq!C56</f>
        <v>1</v>
      </c>
      <c r="M56" s="124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  <c r="S56" s="18">
        <v>0</v>
      </c>
    </row>
    <row r="57" spans="1:19">
      <c r="A57" s="8" t="s">
        <v>99</v>
      </c>
      <c r="B57" s="199">
        <f>'[2]27'!B59</f>
        <v>75</v>
      </c>
      <c r="C57" s="200">
        <f>'[2]27'!C59</f>
        <v>0</v>
      </c>
      <c r="D57" s="200">
        <f>'[2]27'!D59</f>
        <v>0</v>
      </c>
      <c r="E57" s="200">
        <f>'[2]27'!E59</f>
        <v>0</v>
      </c>
      <c r="F57" s="15">
        <f t="shared" si="6"/>
        <v>75</v>
      </c>
      <c r="G57" s="199">
        <f>'[2]27'!H59</f>
        <v>32</v>
      </c>
      <c r="H57" s="200">
        <f>'[2]27'!I59</f>
        <v>0</v>
      </c>
      <c r="I57" s="200">
        <f>'[2]27'!J59</f>
        <v>0</v>
      </c>
      <c r="J57" s="200">
        <f>'[2]27'!K59</f>
        <v>0</v>
      </c>
      <c r="K57" s="15">
        <f t="shared" si="3"/>
        <v>32</v>
      </c>
      <c r="L57" s="18">
        <f>frq!C57</f>
        <v>1</v>
      </c>
      <c r="M57" s="124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  <c r="S57" s="18">
        <v>0</v>
      </c>
    </row>
    <row r="58" spans="1:19">
      <c r="A58" s="8" t="s">
        <v>100</v>
      </c>
      <c r="B58" s="199">
        <f>'[2]27'!B60</f>
        <v>75</v>
      </c>
      <c r="C58" s="200">
        <f>'[2]27'!C60</f>
        <v>0</v>
      </c>
      <c r="D58" s="200">
        <f>'[2]27'!D60</f>
        <v>0</v>
      </c>
      <c r="E58" s="200">
        <f>'[2]27'!E60</f>
        <v>0</v>
      </c>
      <c r="F58" s="15">
        <f t="shared" si="6"/>
        <v>75</v>
      </c>
      <c r="G58" s="199">
        <f>'[2]27'!H60</f>
        <v>32</v>
      </c>
      <c r="H58" s="200">
        <f>'[2]27'!I60</f>
        <v>0</v>
      </c>
      <c r="I58" s="200">
        <f>'[2]27'!J60</f>
        <v>0</v>
      </c>
      <c r="J58" s="200">
        <f>'[2]27'!K60</f>
        <v>0</v>
      </c>
      <c r="K58" s="15">
        <f t="shared" si="3"/>
        <v>32</v>
      </c>
      <c r="L58" s="18">
        <f>frq!C58</f>
        <v>1</v>
      </c>
      <c r="M58" s="124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  <c r="S58" s="18">
        <v>0</v>
      </c>
    </row>
    <row r="59" spans="1:19">
      <c r="A59" s="8" t="s">
        <v>101</v>
      </c>
      <c r="B59" s="199">
        <f>'[2]27'!B61</f>
        <v>75</v>
      </c>
      <c r="C59" s="200">
        <f>'[2]27'!C61</f>
        <v>0</v>
      </c>
      <c r="D59" s="200">
        <f>'[2]27'!D61</f>
        <v>0</v>
      </c>
      <c r="E59" s="200">
        <f>'[2]27'!E61</f>
        <v>0</v>
      </c>
      <c r="F59" s="15">
        <f t="shared" si="6"/>
        <v>75</v>
      </c>
      <c r="G59" s="199">
        <f>'[2]27'!H61</f>
        <v>32</v>
      </c>
      <c r="H59" s="200">
        <f>'[2]27'!I61</f>
        <v>0</v>
      </c>
      <c r="I59" s="200">
        <f>'[2]27'!J61</f>
        <v>0</v>
      </c>
      <c r="J59" s="200">
        <f>'[2]27'!K61</f>
        <v>0</v>
      </c>
      <c r="K59" s="15">
        <f t="shared" si="3"/>
        <v>32</v>
      </c>
      <c r="L59" s="18">
        <f>frq!C59</f>
        <v>1</v>
      </c>
      <c r="M59" s="124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  <c r="S59" s="18">
        <v>0</v>
      </c>
    </row>
    <row r="60" spans="1:19">
      <c r="A60" s="8" t="s">
        <v>102</v>
      </c>
      <c r="B60" s="199">
        <f>'[2]27'!B62</f>
        <v>75</v>
      </c>
      <c r="C60" s="200">
        <f>'[2]27'!C62</f>
        <v>0</v>
      </c>
      <c r="D60" s="200">
        <f>'[2]27'!D62</f>
        <v>0</v>
      </c>
      <c r="E60" s="200">
        <f>'[2]27'!E62</f>
        <v>0</v>
      </c>
      <c r="F60" s="15">
        <f t="shared" si="6"/>
        <v>75</v>
      </c>
      <c r="G60" s="199">
        <f>'[2]27'!H62</f>
        <v>32</v>
      </c>
      <c r="H60" s="200">
        <f>'[2]27'!I62</f>
        <v>0</v>
      </c>
      <c r="I60" s="200">
        <f>'[2]27'!J62</f>
        <v>0</v>
      </c>
      <c r="J60" s="200">
        <f>'[2]27'!K62</f>
        <v>0</v>
      </c>
      <c r="K60" s="15">
        <f t="shared" si="3"/>
        <v>32</v>
      </c>
      <c r="L60" s="18">
        <f>frq!C60</f>
        <v>1</v>
      </c>
      <c r="M60" s="124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  <c r="S60" s="18">
        <v>0</v>
      </c>
    </row>
    <row r="61" spans="1:19">
      <c r="A61" s="8" t="s">
        <v>103</v>
      </c>
      <c r="B61" s="199">
        <f>'[2]27'!B63</f>
        <v>75</v>
      </c>
      <c r="C61" s="200">
        <f>'[2]27'!C63</f>
        <v>0</v>
      </c>
      <c r="D61" s="200">
        <f>'[2]27'!D63</f>
        <v>0</v>
      </c>
      <c r="E61" s="200">
        <f>'[2]27'!E63</f>
        <v>0</v>
      </c>
      <c r="F61" s="15">
        <f t="shared" si="6"/>
        <v>75</v>
      </c>
      <c r="G61" s="199">
        <f>'[2]27'!H63</f>
        <v>32</v>
      </c>
      <c r="H61" s="200">
        <f>'[2]27'!I63</f>
        <v>0</v>
      </c>
      <c r="I61" s="200">
        <f>'[2]27'!J63</f>
        <v>0</v>
      </c>
      <c r="J61" s="200">
        <f>'[2]27'!K63</f>
        <v>0</v>
      </c>
      <c r="K61" s="15">
        <f t="shared" si="3"/>
        <v>32</v>
      </c>
      <c r="L61" s="18">
        <f>frq!C61</f>
        <v>1</v>
      </c>
      <c r="M61" s="124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  <c r="S61" s="18">
        <v>0</v>
      </c>
    </row>
    <row r="62" spans="1:19">
      <c r="A62" s="8" t="s">
        <v>104</v>
      </c>
      <c r="B62" s="199">
        <f>'[2]27'!B64</f>
        <v>75</v>
      </c>
      <c r="C62" s="200">
        <f>'[2]27'!C64</f>
        <v>0</v>
      </c>
      <c r="D62" s="200">
        <f>'[2]27'!D64</f>
        <v>0</v>
      </c>
      <c r="E62" s="200">
        <f>'[2]27'!E64</f>
        <v>0</v>
      </c>
      <c r="F62" s="15">
        <f t="shared" si="6"/>
        <v>75</v>
      </c>
      <c r="G62" s="199">
        <f>'[2]27'!H64</f>
        <v>32</v>
      </c>
      <c r="H62" s="200">
        <f>'[2]27'!I64</f>
        <v>0</v>
      </c>
      <c r="I62" s="200">
        <f>'[2]27'!J64</f>
        <v>0</v>
      </c>
      <c r="J62" s="200">
        <f>'[2]27'!K64</f>
        <v>0</v>
      </c>
      <c r="K62" s="15">
        <f t="shared" si="3"/>
        <v>32</v>
      </c>
      <c r="L62" s="18">
        <f>frq!C62</f>
        <v>1</v>
      </c>
      <c r="M62" s="124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  <c r="S62" s="18">
        <v>0</v>
      </c>
    </row>
    <row r="63" spans="1:19">
      <c r="A63" s="8" t="s">
        <v>105</v>
      </c>
      <c r="B63" s="199">
        <f>'[2]27'!B65</f>
        <v>75</v>
      </c>
      <c r="C63" s="200">
        <f>'[2]27'!C65</f>
        <v>0</v>
      </c>
      <c r="D63" s="200">
        <f>'[2]27'!D65</f>
        <v>0</v>
      </c>
      <c r="E63" s="200">
        <f>'[2]27'!E65</f>
        <v>0</v>
      </c>
      <c r="F63" s="15">
        <f t="shared" si="6"/>
        <v>75</v>
      </c>
      <c r="G63" s="199">
        <f>'[2]27'!H65</f>
        <v>32</v>
      </c>
      <c r="H63" s="200">
        <f>'[2]27'!I65</f>
        <v>0</v>
      </c>
      <c r="I63" s="200">
        <f>'[2]27'!J65</f>
        <v>0</v>
      </c>
      <c r="J63" s="200">
        <f>'[2]27'!K65</f>
        <v>0</v>
      </c>
      <c r="K63" s="15">
        <f t="shared" si="3"/>
        <v>32</v>
      </c>
      <c r="L63" s="18">
        <f>frq!C63</f>
        <v>1</v>
      </c>
      <c r="M63" s="124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  <c r="S63" s="18">
        <v>0</v>
      </c>
    </row>
    <row r="64" spans="1:19">
      <c r="A64" s="8" t="s">
        <v>106</v>
      </c>
      <c r="B64" s="199">
        <f>'[2]27'!B66</f>
        <v>75</v>
      </c>
      <c r="C64" s="200">
        <f>'[2]27'!C66</f>
        <v>0</v>
      </c>
      <c r="D64" s="200">
        <f>'[2]27'!D66</f>
        <v>0</v>
      </c>
      <c r="E64" s="200">
        <f>'[2]27'!E66</f>
        <v>0</v>
      </c>
      <c r="F64" s="15">
        <f t="shared" si="6"/>
        <v>75</v>
      </c>
      <c r="G64" s="199">
        <f>'[2]27'!H66</f>
        <v>32</v>
      </c>
      <c r="H64" s="200">
        <f>'[2]27'!I66</f>
        <v>0</v>
      </c>
      <c r="I64" s="200">
        <f>'[2]27'!J66</f>
        <v>0</v>
      </c>
      <c r="J64" s="200">
        <f>'[2]27'!K66</f>
        <v>0</v>
      </c>
      <c r="K64" s="15">
        <f t="shared" si="3"/>
        <v>32</v>
      </c>
      <c r="L64" s="18">
        <f>frq!C64</f>
        <v>1</v>
      </c>
      <c r="M64" s="124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  <c r="S64" s="18">
        <v>0</v>
      </c>
    </row>
    <row r="65" spans="1:19">
      <c r="A65" s="8" t="s">
        <v>107</v>
      </c>
      <c r="B65" s="199">
        <f>'[2]27'!B67</f>
        <v>75</v>
      </c>
      <c r="C65" s="200">
        <f>'[2]27'!C67</f>
        <v>0</v>
      </c>
      <c r="D65" s="200">
        <f>'[2]27'!D67</f>
        <v>0</v>
      </c>
      <c r="E65" s="200">
        <f>'[2]27'!E67</f>
        <v>0</v>
      </c>
      <c r="F65" s="15">
        <f t="shared" si="6"/>
        <v>75</v>
      </c>
      <c r="G65" s="199">
        <f>'[2]27'!H67</f>
        <v>32</v>
      </c>
      <c r="H65" s="200">
        <f>'[2]27'!I67</f>
        <v>0</v>
      </c>
      <c r="I65" s="200">
        <f>'[2]27'!J67</f>
        <v>0</v>
      </c>
      <c r="J65" s="200">
        <f>'[2]27'!K67</f>
        <v>0</v>
      </c>
      <c r="K65" s="15">
        <f t="shared" si="3"/>
        <v>32</v>
      </c>
      <c r="L65" s="18">
        <f>frq!C65</f>
        <v>1</v>
      </c>
      <c r="M65" s="124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  <c r="S65" s="18">
        <v>0</v>
      </c>
    </row>
    <row r="66" spans="1:19">
      <c r="A66" s="8" t="s">
        <v>108</v>
      </c>
      <c r="B66" s="199">
        <f>'[2]27'!B68</f>
        <v>75</v>
      </c>
      <c r="C66" s="200">
        <f>'[2]27'!C68</f>
        <v>0</v>
      </c>
      <c r="D66" s="200">
        <f>'[2]27'!D68</f>
        <v>0</v>
      </c>
      <c r="E66" s="200">
        <f>'[2]27'!E68</f>
        <v>0</v>
      </c>
      <c r="F66" s="15">
        <f t="shared" si="6"/>
        <v>75</v>
      </c>
      <c r="G66" s="199">
        <f>'[2]27'!H68</f>
        <v>32</v>
      </c>
      <c r="H66" s="200">
        <f>'[2]27'!I68</f>
        <v>0</v>
      </c>
      <c r="I66" s="200">
        <f>'[2]27'!J68</f>
        <v>0</v>
      </c>
      <c r="J66" s="200">
        <f>'[2]27'!K68</f>
        <v>0</v>
      </c>
      <c r="K66" s="15">
        <f t="shared" si="3"/>
        <v>32</v>
      </c>
      <c r="L66" s="18">
        <f>frq!C66</f>
        <v>1</v>
      </c>
      <c r="M66" s="124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  <c r="S66" s="18">
        <v>0</v>
      </c>
    </row>
    <row r="67" spans="1:19">
      <c r="A67" s="8" t="s">
        <v>109</v>
      </c>
      <c r="B67" s="199">
        <f>'[2]27'!B69</f>
        <v>75</v>
      </c>
      <c r="C67" s="200">
        <f>'[2]27'!C69</f>
        <v>0</v>
      </c>
      <c r="D67" s="200">
        <f>'[2]27'!D69</f>
        <v>0</v>
      </c>
      <c r="E67" s="200">
        <f>'[2]27'!E69</f>
        <v>0</v>
      </c>
      <c r="F67" s="15">
        <f t="shared" si="6"/>
        <v>75</v>
      </c>
      <c r="G67" s="199">
        <f>'[2]27'!H69</f>
        <v>32</v>
      </c>
      <c r="H67" s="200">
        <f>'[2]27'!I69</f>
        <v>0</v>
      </c>
      <c r="I67" s="200">
        <f>'[2]27'!J69</f>
        <v>0</v>
      </c>
      <c r="J67" s="200">
        <f>'[2]27'!K69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  <c r="S67" s="18">
        <v>0</v>
      </c>
    </row>
    <row r="68" spans="1:19">
      <c r="A68" s="8" t="s">
        <v>110</v>
      </c>
      <c r="B68" s="199">
        <f>'[2]27'!B70</f>
        <v>75</v>
      </c>
      <c r="C68" s="200">
        <f>'[2]27'!C70</f>
        <v>0</v>
      </c>
      <c r="D68" s="200">
        <f>'[2]27'!D70</f>
        <v>0</v>
      </c>
      <c r="E68" s="200">
        <f>'[2]27'!E70</f>
        <v>0</v>
      </c>
      <c r="F68" s="15">
        <f t="shared" si="6"/>
        <v>75</v>
      </c>
      <c r="G68" s="199">
        <f>'[2]27'!H70</f>
        <v>32</v>
      </c>
      <c r="H68" s="200">
        <f>'[2]27'!I70</f>
        <v>0</v>
      </c>
      <c r="I68" s="200">
        <f>'[2]27'!J70</f>
        <v>0</v>
      </c>
      <c r="J68" s="200">
        <f>'[2]27'!K70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  <c r="S68" s="18">
        <v>0</v>
      </c>
    </row>
    <row r="69" spans="1:19">
      <c r="A69" s="8" t="s">
        <v>111</v>
      </c>
      <c r="B69" s="199">
        <f>'[2]27'!B71</f>
        <v>75</v>
      </c>
      <c r="C69" s="200">
        <f>'[2]27'!C71</f>
        <v>0</v>
      </c>
      <c r="D69" s="200">
        <f>'[2]27'!D71</f>
        <v>0</v>
      </c>
      <c r="E69" s="200">
        <f>'[2]27'!E71</f>
        <v>0</v>
      </c>
      <c r="F69" s="15">
        <f t="shared" ref="F69:F98" si="16">SUM(B69:E69)</f>
        <v>75</v>
      </c>
      <c r="G69" s="199">
        <f>'[2]27'!H71</f>
        <v>32</v>
      </c>
      <c r="H69" s="200">
        <f>'[2]27'!I71</f>
        <v>0</v>
      </c>
      <c r="I69" s="200">
        <f>'[2]27'!J71</f>
        <v>0</v>
      </c>
      <c r="J69" s="200">
        <f>'[2]27'!K71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  <c r="S69" s="18">
        <v>0</v>
      </c>
    </row>
    <row r="70" spans="1:19">
      <c r="A70" s="8" t="s">
        <v>112</v>
      </c>
      <c r="B70" s="199">
        <f>'[2]27'!B72</f>
        <v>75</v>
      </c>
      <c r="C70" s="200">
        <f>'[2]27'!C72</f>
        <v>0</v>
      </c>
      <c r="D70" s="200">
        <f>'[2]27'!D72</f>
        <v>0</v>
      </c>
      <c r="E70" s="200">
        <f>'[2]27'!E72</f>
        <v>0</v>
      </c>
      <c r="F70" s="15">
        <f t="shared" si="16"/>
        <v>75</v>
      </c>
      <c r="G70" s="199">
        <f>'[2]27'!H72</f>
        <v>32</v>
      </c>
      <c r="H70" s="200">
        <f>'[2]27'!I72</f>
        <v>0</v>
      </c>
      <c r="I70" s="200">
        <f>'[2]27'!J72</f>
        <v>0</v>
      </c>
      <c r="J70" s="200">
        <f>'[2]27'!K72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  <c r="S70" s="18">
        <v>0</v>
      </c>
    </row>
    <row r="71" spans="1:19">
      <c r="A71" s="8" t="s">
        <v>113</v>
      </c>
      <c r="B71" s="199">
        <f>'[2]27'!B73</f>
        <v>75</v>
      </c>
      <c r="C71" s="200">
        <f>'[2]27'!C73</f>
        <v>0</v>
      </c>
      <c r="D71" s="200">
        <f>'[2]27'!D73</f>
        <v>0</v>
      </c>
      <c r="E71" s="200">
        <f>'[2]27'!E73</f>
        <v>0</v>
      </c>
      <c r="F71" s="15">
        <f t="shared" si="16"/>
        <v>75</v>
      </c>
      <c r="G71" s="199">
        <f>'[2]27'!H73</f>
        <v>32</v>
      </c>
      <c r="H71" s="200">
        <f>'[2]27'!I73</f>
        <v>0</v>
      </c>
      <c r="I71" s="200">
        <f>'[2]27'!J73</f>
        <v>0</v>
      </c>
      <c r="J71" s="200">
        <f>'[2]27'!K73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  <c r="S71" s="18">
        <v>0</v>
      </c>
    </row>
    <row r="72" spans="1:19">
      <c r="A72" s="8" t="s">
        <v>114</v>
      </c>
      <c r="B72" s="199">
        <f>'[2]27'!B74</f>
        <v>75</v>
      </c>
      <c r="C72" s="200">
        <f>'[2]27'!C74</f>
        <v>0</v>
      </c>
      <c r="D72" s="200">
        <f>'[2]27'!D74</f>
        <v>0</v>
      </c>
      <c r="E72" s="200">
        <f>'[2]27'!E74</f>
        <v>0</v>
      </c>
      <c r="F72" s="15">
        <f t="shared" si="16"/>
        <v>75</v>
      </c>
      <c r="G72" s="199">
        <f>'[2]27'!H74</f>
        <v>32</v>
      </c>
      <c r="H72" s="200">
        <f>'[2]27'!I74</f>
        <v>0</v>
      </c>
      <c r="I72" s="200">
        <f>'[2]27'!J74</f>
        <v>0</v>
      </c>
      <c r="J72" s="200">
        <f>'[2]27'!K74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  <c r="S72" s="18">
        <v>0</v>
      </c>
    </row>
    <row r="73" spans="1:19">
      <c r="A73" s="8" t="s">
        <v>115</v>
      </c>
      <c r="B73" s="199">
        <f>'[2]27'!B75</f>
        <v>75</v>
      </c>
      <c r="C73" s="200">
        <f>'[2]27'!C75</f>
        <v>0</v>
      </c>
      <c r="D73" s="200">
        <f>'[2]27'!D75</f>
        <v>0</v>
      </c>
      <c r="E73" s="200">
        <f>'[2]27'!E75</f>
        <v>0</v>
      </c>
      <c r="F73" s="15">
        <f t="shared" si="16"/>
        <v>75</v>
      </c>
      <c r="G73" s="199">
        <f>'[2]27'!H75</f>
        <v>32</v>
      </c>
      <c r="H73" s="200">
        <f>'[2]27'!I75</f>
        <v>0</v>
      </c>
      <c r="I73" s="200">
        <f>'[2]27'!J75</f>
        <v>0</v>
      </c>
      <c r="J73" s="200">
        <f>'[2]27'!K75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  <c r="S73" s="18">
        <v>0</v>
      </c>
    </row>
    <row r="74" spans="1:19">
      <c r="A74" s="8" t="s">
        <v>116</v>
      </c>
      <c r="B74" s="199">
        <f>'[2]27'!B76</f>
        <v>75</v>
      </c>
      <c r="C74" s="200">
        <f>'[2]27'!C76</f>
        <v>0</v>
      </c>
      <c r="D74" s="200">
        <f>'[2]27'!D76</f>
        <v>0</v>
      </c>
      <c r="E74" s="200">
        <f>'[2]27'!E76</f>
        <v>0</v>
      </c>
      <c r="F74" s="15">
        <f t="shared" si="16"/>
        <v>75</v>
      </c>
      <c r="G74" s="199">
        <f>'[2]27'!H76</f>
        <v>32</v>
      </c>
      <c r="H74" s="200">
        <f>'[2]27'!I76</f>
        <v>0</v>
      </c>
      <c r="I74" s="200">
        <f>'[2]27'!J76</f>
        <v>0</v>
      </c>
      <c r="J74" s="200">
        <f>'[2]27'!K76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  <c r="S74" s="18">
        <v>0</v>
      </c>
    </row>
    <row r="75" spans="1:19">
      <c r="A75" s="8" t="s">
        <v>117</v>
      </c>
      <c r="B75" s="199">
        <f>'[2]27'!B77</f>
        <v>75</v>
      </c>
      <c r="C75" s="200">
        <f>'[2]27'!C77</f>
        <v>0</v>
      </c>
      <c r="D75" s="200">
        <f>'[2]27'!D77</f>
        <v>0</v>
      </c>
      <c r="E75" s="200">
        <f>'[2]27'!E77</f>
        <v>0</v>
      </c>
      <c r="F75" s="15">
        <f t="shared" si="16"/>
        <v>75</v>
      </c>
      <c r="G75" s="199">
        <f>'[2]27'!H77</f>
        <v>32</v>
      </c>
      <c r="H75" s="200">
        <f>'[2]27'!I77</f>
        <v>0</v>
      </c>
      <c r="I75" s="200">
        <f>'[2]27'!J77</f>
        <v>0</v>
      </c>
      <c r="J75" s="200">
        <f>'[2]27'!K77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  <c r="S75" s="18">
        <v>0</v>
      </c>
    </row>
    <row r="76" spans="1:19">
      <c r="A76" s="8" t="s">
        <v>118</v>
      </c>
      <c r="B76" s="199">
        <f>'[2]27'!B78</f>
        <v>75</v>
      </c>
      <c r="C76" s="200">
        <f>'[2]27'!C78</f>
        <v>0</v>
      </c>
      <c r="D76" s="200">
        <f>'[2]27'!D78</f>
        <v>0</v>
      </c>
      <c r="E76" s="200">
        <f>'[2]27'!E78</f>
        <v>0</v>
      </c>
      <c r="F76" s="15">
        <f t="shared" si="16"/>
        <v>75</v>
      </c>
      <c r="G76" s="199">
        <f>'[2]27'!H78</f>
        <v>32</v>
      </c>
      <c r="H76" s="200">
        <f>'[2]27'!I78</f>
        <v>0</v>
      </c>
      <c r="I76" s="200">
        <f>'[2]27'!J78</f>
        <v>0</v>
      </c>
      <c r="J76" s="200">
        <f>'[2]27'!K78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  <c r="S76" s="18">
        <v>0</v>
      </c>
    </row>
    <row r="77" spans="1:19">
      <c r="A77" s="8" t="s">
        <v>119</v>
      </c>
      <c r="B77" s="199">
        <f>'[2]27'!B79</f>
        <v>75</v>
      </c>
      <c r="C77" s="200">
        <f>'[2]27'!C79</f>
        <v>0</v>
      </c>
      <c r="D77" s="200">
        <f>'[2]27'!D79</f>
        <v>0</v>
      </c>
      <c r="E77" s="200">
        <f>'[2]27'!E79</f>
        <v>0</v>
      </c>
      <c r="F77" s="15">
        <f t="shared" si="16"/>
        <v>75</v>
      </c>
      <c r="G77" s="199">
        <f>'[2]27'!H79</f>
        <v>32</v>
      </c>
      <c r="H77" s="200">
        <f>'[2]27'!I79</f>
        <v>0</v>
      </c>
      <c r="I77" s="200">
        <f>'[2]27'!J79</f>
        <v>0</v>
      </c>
      <c r="J77" s="200">
        <f>'[2]27'!K79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  <c r="S77" s="18">
        <v>0</v>
      </c>
    </row>
    <row r="78" spans="1:19">
      <c r="A78" s="8" t="s">
        <v>120</v>
      </c>
      <c r="B78" s="199">
        <f>'[2]27'!B80</f>
        <v>75</v>
      </c>
      <c r="C78" s="200">
        <f>'[2]27'!C80</f>
        <v>0</v>
      </c>
      <c r="D78" s="200">
        <f>'[2]27'!D80</f>
        <v>0</v>
      </c>
      <c r="E78" s="200">
        <f>'[2]27'!E80</f>
        <v>0</v>
      </c>
      <c r="F78" s="15">
        <f t="shared" si="16"/>
        <v>75</v>
      </c>
      <c r="G78" s="199">
        <f>'[2]27'!H80</f>
        <v>32</v>
      </c>
      <c r="H78" s="200">
        <f>'[2]27'!I80</f>
        <v>0</v>
      </c>
      <c r="I78" s="200">
        <f>'[2]27'!J80</f>
        <v>0</v>
      </c>
      <c r="J78" s="200">
        <f>'[2]27'!K80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  <c r="S78" s="18">
        <v>0</v>
      </c>
    </row>
    <row r="79" spans="1:19">
      <c r="A79" s="8" t="s">
        <v>121</v>
      </c>
      <c r="B79" s="199">
        <f>'[2]27'!B81</f>
        <v>75</v>
      </c>
      <c r="C79" s="200">
        <f>'[2]27'!C81</f>
        <v>0</v>
      </c>
      <c r="D79" s="200">
        <f>'[2]27'!D81</f>
        <v>0</v>
      </c>
      <c r="E79" s="200">
        <f>'[2]27'!E81</f>
        <v>0</v>
      </c>
      <c r="F79" s="15">
        <f t="shared" si="16"/>
        <v>75</v>
      </c>
      <c r="G79" s="199">
        <f>'[2]27'!H81</f>
        <v>33</v>
      </c>
      <c r="H79" s="200">
        <f>'[2]27'!I81</f>
        <v>0</v>
      </c>
      <c r="I79" s="200">
        <f>'[2]27'!J81</f>
        <v>0</v>
      </c>
      <c r="J79" s="200">
        <f>'[2]27'!K81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>
        <v>0</v>
      </c>
    </row>
    <row r="80" spans="1:19">
      <c r="A80" s="8" t="s">
        <v>122</v>
      </c>
      <c r="B80" s="199">
        <f>'[2]27'!B82</f>
        <v>75</v>
      </c>
      <c r="C80" s="200">
        <f>'[2]27'!C82</f>
        <v>0</v>
      </c>
      <c r="D80" s="200">
        <f>'[2]27'!D82</f>
        <v>0</v>
      </c>
      <c r="E80" s="200">
        <f>'[2]27'!E82</f>
        <v>0</v>
      </c>
      <c r="F80" s="15">
        <f t="shared" si="16"/>
        <v>75</v>
      </c>
      <c r="G80" s="199">
        <f>'[2]27'!H82</f>
        <v>33</v>
      </c>
      <c r="H80" s="200">
        <f>'[2]27'!I82</f>
        <v>0</v>
      </c>
      <c r="I80" s="200">
        <f>'[2]27'!J82</f>
        <v>0</v>
      </c>
      <c r="J80" s="200">
        <f>'[2]27'!K82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>
        <v>0</v>
      </c>
    </row>
    <row r="81" spans="1:19">
      <c r="A81" s="8" t="s">
        <v>123</v>
      </c>
      <c r="B81" s="199">
        <f>'[2]27'!B83</f>
        <v>75</v>
      </c>
      <c r="C81" s="200">
        <f>'[2]27'!C83</f>
        <v>0</v>
      </c>
      <c r="D81" s="200">
        <f>'[2]27'!D83</f>
        <v>0</v>
      </c>
      <c r="E81" s="200">
        <f>'[2]27'!E83</f>
        <v>0</v>
      </c>
      <c r="F81" s="15">
        <f t="shared" si="16"/>
        <v>75</v>
      </c>
      <c r="G81" s="199">
        <f>'[2]27'!H83</f>
        <v>33</v>
      </c>
      <c r="H81" s="200">
        <f>'[2]27'!I83</f>
        <v>0</v>
      </c>
      <c r="I81" s="200">
        <f>'[2]27'!J83</f>
        <v>0</v>
      </c>
      <c r="J81" s="200">
        <f>'[2]27'!K83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>
        <v>0</v>
      </c>
    </row>
    <row r="82" spans="1:19">
      <c r="A82" s="8" t="s">
        <v>124</v>
      </c>
      <c r="B82" s="199">
        <f>'[2]27'!B84</f>
        <v>75</v>
      </c>
      <c r="C82" s="200">
        <f>'[2]27'!C84</f>
        <v>0</v>
      </c>
      <c r="D82" s="200">
        <f>'[2]27'!D84</f>
        <v>0</v>
      </c>
      <c r="E82" s="200">
        <f>'[2]27'!E84</f>
        <v>0</v>
      </c>
      <c r="F82" s="15">
        <f t="shared" si="16"/>
        <v>75</v>
      </c>
      <c r="G82" s="199">
        <f>'[2]27'!H84</f>
        <v>33</v>
      </c>
      <c r="H82" s="200">
        <f>'[2]27'!I84</f>
        <v>0</v>
      </c>
      <c r="I82" s="200">
        <f>'[2]27'!J84</f>
        <v>0</v>
      </c>
      <c r="J82" s="200">
        <f>'[2]27'!K84</f>
        <v>0</v>
      </c>
      <c r="K82" s="15">
        <f t="shared" si="13"/>
        <v>33</v>
      </c>
      <c r="L82" s="18">
        <f>frq!C82</f>
        <v>1</v>
      </c>
      <c r="M82" s="124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>
        <v>0</v>
      </c>
    </row>
    <row r="83" spans="1:19">
      <c r="A83" s="8" t="s">
        <v>125</v>
      </c>
      <c r="B83" s="199">
        <f>'[2]27'!B85</f>
        <v>75</v>
      </c>
      <c r="C83" s="200">
        <f>'[2]27'!C85</f>
        <v>0</v>
      </c>
      <c r="D83" s="200">
        <f>'[2]27'!D85</f>
        <v>0</v>
      </c>
      <c r="E83" s="200">
        <f>'[2]27'!E85</f>
        <v>0</v>
      </c>
      <c r="F83" s="15">
        <f t="shared" si="16"/>
        <v>75</v>
      </c>
      <c r="G83" s="199">
        <f>'[2]27'!H85</f>
        <v>33</v>
      </c>
      <c r="H83" s="200">
        <f>'[2]27'!I85</f>
        <v>0</v>
      </c>
      <c r="I83" s="200">
        <f>'[2]27'!J85</f>
        <v>0</v>
      </c>
      <c r="J83" s="200">
        <f>'[2]27'!K85</f>
        <v>0</v>
      </c>
      <c r="K83" s="15">
        <f t="shared" si="13"/>
        <v>33</v>
      </c>
      <c r="L83" s="18">
        <f>frq!C83</f>
        <v>1</v>
      </c>
      <c r="M83" s="124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  <c r="S83" s="18">
        <v>0</v>
      </c>
    </row>
    <row r="84" spans="1:19">
      <c r="A84" s="8" t="s">
        <v>126</v>
      </c>
      <c r="B84" s="199">
        <f>'[2]27'!B86</f>
        <v>75</v>
      </c>
      <c r="C84" s="200">
        <f>'[2]27'!C86</f>
        <v>0</v>
      </c>
      <c r="D84" s="200">
        <f>'[2]27'!D86</f>
        <v>0</v>
      </c>
      <c r="E84" s="200">
        <f>'[2]27'!E86</f>
        <v>0</v>
      </c>
      <c r="F84" s="15">
        <f t="shared" si="16"/>
        <v>75</v>
      </c>
      <c r="G84" s="199">
        <f>'[2]27'!H86</f>
        <v>33</v>
      </c>
      <c r="H84" s="200">
        <f>'[2]27'!I86</f>
        <v>0</v>
      </c>
      <c r="I84" s="200">
        <f>'[2]27'!J86</f>
        <v>0</v>
      </c>
      <c r="J84" s="200">
        <f>'[2]27'!K86</f>
        <v>0</v>
      </c>
      <c r="K84" s="15">
        <f t="shared" si="13"/>
        <v>33</v>
      </c>
      <c r="L84" s="18">
        <f>frq!C84</f>
        <v>1</v>
      </c>
      <c r="M84" s="124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>
        <v>0</v>
      </c>
    </row>
    <row r="85" spans="1:19">
      <c r="A85" s="8" t="s">
        <v>127</v>
      </c>
      <c r="B85" s="199">
        <f>'[2]27'!B87</f>
        <v>75</v>
      </c>
      <c r="C85" s="200">
        <f>'[2]27'!C87</f>
        <v>0</v>
      </c>
      <c r="D85" s="200">
        <f>'[2]27'!D87</f>
        <v>0</v>
      </c>
      <c r="E85" s="200">
        <f>'[2]27'!E87</f>
        <v>0</v>
      </c>
      <c r="F85" s="15">
        <f t="shared" si="16"/>
        <v>75</v>
      </c>
      <c r="G85" s="199">
        <f>'[2]27'!H87</f>
        <v>33</v>
      </c>
      <c r="H85" s="200">
        <f>'[2]27'!I87</f>
        <v>0</v>
      </c>
      <c r="I85" s="200">
        <f>'[2]27'!J87</f>
        <v>0</v>
      </c>
      <c r="J85" s="200">
        <f>'[2]27'!K87</f>
        <v>0</v>
      </c>
      <c r="K85" s="15">
        <f t="shared" si="13"/>
        <v>33</v>
      </c>
      <c r="L85" s="18">
        <f>frq!C85</f>
        <v>1</v>
      </c>
      <c r="M85" s="124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  <c r="S85" s="18">
        <v>0</v>
      </c>
    </row>
    <row r="86" spans="1:19">
      <c r="A86" s="8" t="s">
        <v>128</v>
      </c>
      <c r="B86" s="199">
        <f>'[2]27'!B88</f>
        <v>75</v>
      </c>
      <c r="C86" s="200">
        <f>'[2]27'!C88</f>
        <v>0</v>
      </c>
      <c r="D86" s="200">
        <f>'[2]27'!D88</f>
        <v>0</v>
      </c>
      <c r="E86" s="200">
        <f>'[2]27'!E88</f>
        <v>0</v>
      </c>
      <c r="F86" s="15">
        <f t="shared" si="16"/>
        <v>75</v>
      </c>
      <c r="G86" s="199">
        <f>'[2]27'!H88</f>
        <v>33</v>
      </c>
      <c r="H86" s="200">
        <f>'[2]27'!I88</f>
        <v>0</v>
      </c>
      <c r="I86" s="200">
        <f>'[2]27'!J88</f>
        <v>0</v>
      </c>
      <c r="J86" s="200">
        <f>'[2]27'!K88</f>
        <v>0</v>
      </c>
      <c r="K86" s="15">
        <f t="shared" si="13"/>
        <v>33</v>
      </c>
      <c r="L86" s="18">
        <f>frq!C86</f>
        <v>1</v>
      </c>
      <c r="M86" s="124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  <c r="S86" s="18">
        <v>0</v>
      </c>
    </row>
    <row r="87" spans="1:19">
      <c r="A87" s="8" t="s">
        <v>129</v>
      </c>
      <c r="B87" s="199">
        <f>'[2]27'!B89</f>
        <v>75</v>
      </c>
      <c r="C87" s="200">
        <f>'[2]27'!C89</f>
        <v>0</v>
      </c>
      <c r="D87" s="200">
        <f>'[2]27'!D89</f>
        <v>0</v>
      </c>
      <c r="E87" s="200">
        <f>'[2]27'!E89</f>
        <v>0</v>
      </c>
      <c r="F87" s="15">
        <f t="shared" si="16"/>
        <v>75</v>
      </c>
      <c r="G87" s="199">
        <f>'[2]27'!H89</f>
        <v>34</v>
      </c>
      <c r="H87" s="200">
        <f>'[2]27'!I89</f>
        <v>0</v>
      </c>
      <c r="I87" s="200">
        <f>'[2]27'!J89</f>
        <v>0</v>
      </c>
      <c r="J87" s="200">
        <f>'[2]27'!K89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>
        <v>0</v>
      </c>
    </row>
    <row r="88" spans="1:19">
      <c r="A88" s="8" t="s">
        <v>130</v>
      </c>
      <c r="B88" s="199">
        <f>'[2]27'!B90</f>
        <v>75</v>
      </c>
      <c r="C88" s="200">
        <f>'[2]27'!C90</f>
        <v>0</v>
      </c>
      <c r="D88" s="200">
        <f>'[2]27'!D90</f>
        <v>0</v>
      </c>
      <c r="E88" s="200">
        <f>'[2]27'!E90</f>
        <v>0</v>
      </c>
      <c r="F88" s="15">
        <f t="shared" si="16"/>
        <v>75</v>
      </c>
      <c r="G88" s="199">
        <f>'[2]27'!H90</f>
        <v>34</v>
      </c>
      <c r="H88" s="200">
        <f>'[2]27'!I90</f>
        <v>0</v>
      </c>
      <c r="I88" s="200">
        <f>'[2]27'!J90</f>
        <v>0</v>
      </c>
      <c r="J88" s="200">
        <f>'[2]27'!K90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>
        <v>0</v>
      </c>
    </row>
    <row r="89" spans="1:19">
      <c r="A89" s="8" t="s">
        <v>131</v>
      </c>
      <c r="B89" s="199">
        <f>'[2]27'!B91</f>
        <v>75</v>
      </c>
      <c r="C89" s="200">
        <f>'[2]27'!C91</f>
        <v>0</v>
      </c>
      <c r="D89" s="200">
        <f>'[2]27'!D91</f>
        <v>0</v>
      </c>
      <c r="E89" s="200">
        <f>'[2]27'!E91</f>
        <v>0</v>
      </c>
      <c r="F89" s="15">
        <f t="shared" si="16"/>
        <v>75</v>
      </c>
      <c r="G89" s="199">
        <f>'[2]27'!H91</f>
        <v>34</v>
      </c>
      <c r="H89" s="200">
        <f>'[2]27'!I91</f>
        <v>0</v>
      </c>
      <c r="I89" s="200">
        <f>'[2]27'!J91</f>
        <v>0</v>
      </c>
      <c r="J89" s="200">
        <f>'[2]27'!K91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>
        <v>0</v>
      </c>
    </row>
    <row r="90" spans="1:19">
      <c r="A90" s="8" t="s">
        <v>132</v>
      </c>
      <c r="B90" s="199">
        <f>'[2]27'!B92</f>
        <v>75</v>
      </c>
      <c r="C90" s="200">
        <f>'[2]27'!C92</f>
        <v>0</v>
      </c>
      <c r="D90" s="200">
        <f>'[2]27'!D92</f>
        <v>0</v>
      </c>
      <c r="E90" s="200">
        <f>'[2]27'!E92</f>
        <v>0</v>
      </c>
      <c r="F90" s="15">
        <f t="shared" si="16"/>
        <v>75</v>
      </c>
      <c r="G90" s="199">
        <f>'[2]27'!H92</f>
        <v>34</v>
      </c>
      <c r="H90" s="200">
        <f>'[2]27'!I92</f>
        <v>0</v>
      </c>
      <c r="I90" s="200">
        <f>'[2]27'!J92</f>
        <v>0</v>
      </c>
      <c r="J90" s="200">
        <f>'[2]27'!K92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>
        <v>9.49</v>
      </c>
    </row>
    <row r="91" spans="1:19">
      <c r="A91" s="8" t="s">
        <v>133</v>
      </c>
      <c r="B91" s="199">
        <f>'[2]27'!B93</f>
        <v>75</v>
      </c>
      <c r="C91" s="200">
        <f>'[2]27'!C93</f>
        <v>0</v>
      </c>
      <c r="D91" s="200">
        <f>'[2]27'!D93</f>
        <v>0</v>
      </c>
      <c r="E91" s="200">
        <f>'[2]27'!E93</f>
        <v>0</v>
      </c>
      <c r="F91" s="15">
        <f t="shared" si="16"/>
        <v>75</v>
      </c>
      <c r="G91" s="199">
        <f>'[2]27'!H93</f>
        <v>34</v>
      </c>
      <c r="H91" s="200">
        <f>'[2]27'!I93</f>
        <v>0</v>
      </c>
      <c r="I91" s="200">
        <f>'[2]27'!J93</f>
        <v>0</v>
      </c>
      <c r="J91" s="200">
        <f>'[2]27'!K93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>
        <v>18.350000000000001</v>
      </c>
    </row>
    <row r="92" spans="1:19">
      <c r="A92" s="8" t="s">
        <v>134</v>
      </c>
      <c r="B92" s="199">
        <f>'[2]27'!B94</f>
        <v>75</v>
      </c>
      <c r="C92" s="200">
        <f>'[2]27'!C94</f>
        <v>0</v>
      </c>
      <c r="D92" s="200">
        <f>'[2]27'!D94</f>
        <v>0</v>
      </c>
      <c r="E92" s="200">
        <f>'[2]27'!E94</f>
        <v>0</v>
      </c>
      <c r="F92" s="15">
        <f t="shared" si="16"/>
        <v>75</v>
      </c>
      <c r="G92" s="199">
        <f>'[2]27'!H94</f>
        <v>34</v>
      </c>
      <c r="H92" s="200">
        <f>'[2]27'!I94</f>
        <v>0</v>
      </c>
      <c r="I92" s="200">
        <f>'[2]27'!J94</f>
        <v>0</v>
      </c>
      <c r="J92" s="200">
        <f>'[2]27'!K94</f>
        <v>0</v>
      </c>
      <c r="K92" s="15">
        <f t="shared" si="13"/>
        <v>34</v>
      </c>
      <c r="L92" s="18">
        <f>frq!C92</f>
        <v>1</v>
      </c>
      <c r="M92" s="124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>
        <v>27.56</v>
      </c>
    </row>
    <row r="93" spans="1:19">
      <c r="A93" s="8" t="s">
        <v>135</v>
      </c>
      <c r="B93" s="199">
        <f>'[2]27'!B95</f>
        <v>75</v>
      </c>
      <c r="C93" s="200">
        <f>'[2]27'!C95</f>
        <v>0</v>
      </c>
      <c r="D93" s="200">
        <f>'[2]27'!D95</f>
        <v>0</v>
      </c>
      <c r="E93" s="200">
        <f>'[2]27'!E95</f>
        <v>0</v>
      </c>
      <c r="F93" s="15">
        <f t="shared" si="16"/>
        <v>75</v>
      </c>
      <c r="G93" s="199">
        <f>'[2]27'!H95</f>
        <v>34</v>
      </c>
      <c r="H93" s="200">
        <f>'[2]27'!I95</f>
        <v>0</v>
      </c>
      <c r="I93" s="200">
        <f>'[2]27'!J95</f>
        <v>0</v>
      </c>
      <c r="J93" s="200">
        <f>'[2]27'!K95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>
        <v>27.56</v>
      </c>
    </row>
    <row r="94" spans="1:19">
      <c r="A94" s="8" t="s">
        <v>136</v>
      </c>
      <c r="B94" s="199">
        <f>'[2]27'!B96</f>
        <v>75</v>
      </c>
      <c r="C94" s="200">
        <f>'[2]27'!C96</f>
        <v>0</v>
      </c>
      <c r="D94" s="200">
        <f>'[2]27'!D96</f>
        <v>0</v>
      </c>
      <c r="E94" s="200">
        <f>'[2]27'!E96</f>
        <v>0</v>
      </c>
      <c r="F94" s="15">
        <f t="shared" si="16"/>
        <v>75</v>
      </c>
      <c r="G94" s="199">
        <f>'[2]27'!H96</f>
        <v>34</v>
      </c>
      <c r="H94" s="200">
        <f>'[2]27'!I96</f>
        <v>0</v>
      </c>
      <c r="I94" s="200">
        <f>'[2]27'!J96</f>
        <v>0</v>
      </c>
      <c r="J94" s="200">
        <f>'[2]27'!K96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>
        <v>27.56</v>
      </c>
    </row>
    <row r="95" spans="1:19">
      <c r="A95" s="8" t="s">
        <v>137</v>
      </c>
      <c r="B95" s="199">
        <f>'[2]27'!B97</f>
        <v>75</v>
      </c>
      <c r="C95" s="200">
        <f>'[2]27'!C97</f>
        <v>0</v>
      </c>
      <c r="D95" s="200">
        <f>'[2]27'!D97</f>
        <v>0</v>
      </c>
      <c r="E95" s="200">
        <f>'[2]27'!E97</f>
        <v>0</v>
      </c>
      <c r="F95" s="15">
        <f t="shared" si="16"/>
        <v>75</v>
      </c>
      <c r="G95" s="199">
        <f>'[2]27'!H97</f>
        <v>34</v>
      </c>
      <c r="H95" s="200">
        <f>'[2]27'!I97</f>
        <v>0</v>
      </c>
      <c r="I95" s="200">
        <f>'[2]27'!J97</f>
        <v>0</v>
      </c>
      <c r="J95" s="200">
        <f>'[2]27'!K97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>
        <v>27.56</v>
      </c>
    </row>
    <row r="96" spans="1:19">
      <c r="A96" s="8" t="s">
        <v>138</v>
      </c>
      <c r="B96" s="199">
        <f>'[2]27'!B98</f>
        <v>75</v>
      </c>
      <c r="C96" s="200">
        <f>'[2]27'!C98</f>
        <v>0</v>
      </c>
      <c r="D96" s="200">
        <f>'[2]27'!D98</f>
        <v>0</v>
      </c>
      <c r="E96" s="200">
        <f>'[2]27'!E98</f>
        <v>0</v>
      </c>
      <c r="F96" s="15">
        <f t="shared" si="16"/>
        <v>75</v>
      </c>
      <c r="G96" s="199">
        <f>'[2]27'!H98</f>
        <v>34</v>
      </c>
      <c r="H96" s="200">
        <f>'[2]27'!I98</f>
        <v>0</v>
      </c>
      <c r="I96" s="200">
        <f>'[2]27'!J98</f>
        <v>0</v>
      </c>
      <c r="J96" s="200">
        <f>'[2]27'!K98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>
        <v>27.56</v>
      </c>
    </row>
    <row r="97" spans="1:19">
      <c r="A97" s="8" t="s">
        <v>139</v>
      </c>
      <c r="B97" s="199">
        <f>'[2]27'!B99</f>
        <v>75</v>
      </c>
      <c r="C97" s="200">
        <f>'[2]27'!C99</f>
        <v>0</v>
      </c>
      <c r="D97" s="200">
        <f>'[2]27'!D99</f>
        <v>0</v>
      </c>
      <c r="E97" s="200">
        <f>'[2]27'!E99</f>
        <v>0</v>
      </c>
      <c r="F97" s="15">
        <f t="shared" si="16"/>
        <v>75</v>
      </c>
      <c r="G97" s="199">
        <f>'[2]27'!H99</f>
        <v>34</v>
      </c>
      <c r="H97" s="200">
        <f>'[2]27'!I99</f>
        <v>0</v>
      </c>
      <c r="I97" s="200">
        <f>'[2]27'!J99</f>
        <v>0</v>
      </c>
      <c r="J97" s="200">
        <f>'[2]27'!K99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>
        <v>27.56</v>
      </c>
    </row>
    <row r="98" spans="1:19" ht="15.75" thickBot="1">
      <c r="A98" s="8" t="s">
        <v>140</v>
      </c>
      <c r="B98" s="199">
        <f>'[2]27'!B100</f>
        <v>75</v>
      </c>
      <c r="C98" s="200">
        <f>'[2]27'!C100</f>
        <v>0</v>
      </c>
      <c r="D98" s="200">
        <f>'[2]27'!D100</f>
        <v>0</v>
      </c>
      <c r="E98" s="200">
        <f>'[2]27'!E100</f>
        <v>0</v>
      </c>
      <c r="F98" s="15">
        <f t="shared" si="16"/>
        <v>75</v>
      </c>
      <c r="G98" s="199">
        <f>'[2]27'!H100</f>
        <v>34</v>
      </c>
      <c r="H98" s="200">
        <f>'[2]27'!I100</f>
        <v>0</v>
      </c>
      <c r="I98" s="200">
        <f>'[2]27'!J100</f>
        <v>0</v>
      </c>
      <c r="J98" s="200">
        <f>'[2]27'!K100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>
        <v>27.56</v>
      </c>
    </row>
    <row r="99" spans="1:19" ht="15.75" thickBot="1">
      <c r="A99" s="127" t="s">
        <v>171</v>
      </c>
      <c r="B99" s="127">
        <f t="shared" ref="B99:S99" si="17">SUM(B3:B98)/4000</f>
        <v>1.8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</v>
      </c>
      <c r="G99" s="127">
        <f t="shared" si="17"/>
        <v>0.81625000000000003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0.81625000000000003</v>
      </c>
      <c r="L99" s="127">
        <f t="shared" si="17"/>
        <v>2.4E-2</v>
      </c>
      <c r="M99" s="127">
        <f t="shared" si="17"/>
        <v>0.80394999999999972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0.80394999999999972</v>
      </c>
      <c r="R99" s="128">
        <f t="shared" si="17"/>
        <v>1.2299999999999997E-2</v>
      </c>
      <c r="S99" s="128">
        <f t="shared" si="17"/>
        <v>5.5190000000000003E-2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45439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900</v>
      </c>
      <c r="G3" s="16">
        <f>'[3]27'!G5</f>
        <v>0</v>
      </c>
      <c r="H3" s="17">
        <f>SUM(B3:G3)</f>
        <v>1220</v>
      </c>
      <c r="I3" s="15">
        <f>'[3]27'!J5</f>
        <v>320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255</v>
      </c>
      <c r="N3" s="16">
        <f>'[3]27'!O5</f>
        <v>0</v>
      </c>
      <c r="O3" s="17">
        <f>SUM(I3:N3)</f>
        <v>575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255</v>
      </c>
      <c r="V3" s="16">
        <f t="shared" si="0"/>
        <v>0</v>
      </c>
      <c r="W3" s="17">
        <f>SUM(Q3:V3)</f>
        <v>575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255</v>
      </c>
      <c r="AQ3" s="8">
        <f t="shared" si="3"/>
        <v>0</v>
      </c>
      <c r="AR3" s="8">
        <f>SUM(AL3:AQ3)</f>
        <v>511</v>
      </c>
      <c r="AT3" s="8">
        <v>30.92</v>
      </c>
      <c r="AU3" s="8">
        <v>30.92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30.92</v>
      </c>
      <c r="BM3" s="8">
        <f>AU3</f>
        <v>30.92</v>
      </c>
      <c r="BN3" s="8">
        <f>BC3</f>
        <v>32</v>
      </c>
      <c r="BO3" s="8">
        <f>BJ3</f>
        <v>32</v>
      </c>
      <c r="BP3" s="138">
        <f>BL3-BN3</f>
        <v>-1.0799999999999983</v>
      </c>
      <c r="BQ3" s="138">
        <f>BM3-BO3</f>
        <v>-1.0799999999999983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900</v>
      </c>
      <c r="G4" s="16">
        <f>'[3]27'!G6</f>
        <v>0</v>
      </c>
      <c r="H4" s="17">
        <f>SUM(B4:G4)</f>
        <v>1220</v>
      </c>
      <c r="I4" s="15">
        <f>'[3]27'!J6</f>
        <v>320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255</v>
      </c>
      <c r="N4" s="16">
        <f>'[3]27'!O6</f>
        <v>0</v>
      </c>
      <c r="O4" s="17">
        <f>SUM(I4:N4)</f>
        <v>575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255</v>
      </c>
      <c r="V4" s="16">
        <f>IF($P4=1,N4,IF(AND($P4=0.985,N4&gt;0.985*G4),G4*0.985,IF(AND($P4=0.965,N4&gt;0.965*G4),0.965*G4,N4)))</f>
        <v>0</v>
      </c>
      <c r="W4" s="17">
        <f>SUM(Q4:V4)</f>
        <v>575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255</v>
      </c>
      <c r="AQ4" s="8">
        <f t="shared" si="3"/>
        <v>0</v>
      </c>
      <c r="AR4" s="8">
        <f t="shared" ref="AR4:AR67" si="18">SUM(AL4:AQ4)</f>
        <v>511</v>
      </c>
      <c r="AT4" s="8">
        <v>30.92</v>
      </c>
      <c r="AU4" s="8">
        <v>30.92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30.92</v>
      </c>
      <c r="BM4" s="8">
        <f t="shared" ref="BM4:BM67" si="22">AU4</f>
        <v>30.92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-1.0799999999999983</v>
      </c>
      <c r="BQ4" s="138">
        <f t="shared" ref="BQ4:BQ67" si="26">BM4-BO4</f>
        <v>-1.0799999999999983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900</v>
      </c>
      <c r="G5" s="16">
        <f>'[3]27'!G7</f>
        <v>0</v>
      </c>
      <c r="H5" s="17">
        <f t="shared" ref="H5:H68" si="27">SUM(B5:G5)</f>
        <v>1220</v>
      </c>
      <c r="I5" s="15">
        <f>'[3]27'!J7</f>
        <v>320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255</v>
      </c>
      <c r="N5" s="16">
        <f>'[3]27'!O7</f>
        <v>0</v>
      </c>
      <c r="O5" s="17">
        <f t="shared" ref="O5:O68" si="28">SUM(I5:N5)</f>
        <v>575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255</v>
      </c>
      <c r="V5" s="16">
        <f t="shared" si="0"/>
        <v>0</v>
      </c>
      <c r="W5" s="17">
        <f t="shared" ref="W5:W68" si="30">SUM(Q5:V5)</f>
        <v>575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255</v>
      </c>
      <c r="AQ5" s="8">
        <f t="shared" si="3"/>
        <v>0</v>
      </c>
      <c r="AR5" s="8">
        <f t="shared" si="18"/>
        <v>511</v>
      </c>
      <c r="AT5" s="8">
        <v>30.92</v>
      </c>
      <c r="AU5" s="8">
        <v>30.92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30.92</v>
      </c>
      <c r="BM5" s="8">
        <f t="shared" si="22"/>
        <v>30.92</v>
      </c>
      <c r="BN5" s="8">
        <f t="shared" si="23"/>
        <v>32</v>
      </c>
      <c r="BO5" s="8">
        <f t="shared" si="24"/>
        <v>32</v>
      </c>
      <c r="BP5" s="138">
        <f t="shared" si="25"/>
        <v>-1.0799999999999983</v>
      </c>
      <c r="BQ5" s="138">
        <f t="shared" si="26"/>
        <v>-1.0799999999999983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900</v>
      </c>
      <c r="G6" s="16">
        <f>'[3]27'!G8</f>
        <v>0</v>
      </c>
      <c r="H6" s="17">
        <f t="shared" si="27"/>
        <v>1220</v>
      </c>
      <c r="I6" s="15">
        <f>'[3]27'!J8</f>
        <v>320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216</v>
      </c>
      <c r="N6" s="16">
        <f>'[3]27'!O8</f>
        <v>0</v>
      </c>
      <c r="O6" s="17">
        <f t="shared" si="28"/>
        <v>536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216</v>
      </c>
      <c r="V6" s="16">
        <f t="shared" si="0"/>
        <v>0</v>
      </c>
      <c r="W6" s="17">
        <f t="shared" si="30"/>
        <v>536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216</v>
      </c>
      <c r="AQ6" s="8">
        <f t="shared" si="3"/>
        <v>0</v>
      </c>
      <c r="AR6" s="8">
        <f t="shared" si="18"/>
        <v>472</v>
      </c>
      <c r="AT6" s="8">
        <v>30.92</v>
      </c>
      <c r="AU6" s="8">
        <v>30.92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30.92</v>
      </c>
      <c r="BM6" s="8">
        <f t="shared" si="22"/>
        <v>30.92</v>
      </c>
      <c r="BN6" s="8">
        <f t="shared" si="23"/>
        <v>32</v>
      </c>
      <c r="BO6" s="8">
        <f t="shared" si="24"/>
        <v>32</v>
      </c>
      <c r="BP6" s="138">
        <f t="shared" si="25"/>
        <v>-1.0799999999999983</v>
      </c>
      <c r="BQ6" s="138">
        <f t="shared" si="26"/>
        <v>-1.0799999999999983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900</v>
      </c>
      <c r="G7" s="16">
        <f>'[3]27'!G9</f>
        <v>0</v>
      </c>
      <c r="H7" s="17">
        <f t="shared" si="27"/>
        <v>1220</v>
      </c>
      <c r="I7" s="15">
        <f>'[3]27'!J9</f>
        <v>320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260</v>
      </c>
      <c r="N7" s="16">
        <f>'[3]27'!O9</f>
        <v>0</v>
      </c>
      <c r="O7" s="17">
        <f t="shared" si="28"/>
        <v>580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260</v>
      </c>
      <c r="V7" s="16">
        <f t="shared" si="0"/>
        <v>0</v>
      </c>
      <c r="W7" s="17">
        <f t="shared" si="30"/>
        <v>580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260</v>
      </c>
      <c r="AQ7" s="8">
        <f t="shared" si="3"/>
        <v>0</v>
      </c>
      <c r="AR7" s="8">
        <f t="shared" si="18"/>
        <v>516</v>
      </c>
      <c r="AT7" s="8">
        <v>30.92</v>
      </c>
      <c r="AU7" s="8">
        <v>30.92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30.92</v>
      </c>
      <c r="BM7" s="8">
        <f t="shared" si="22"/>
        <v>30.92</v>
      </c>
      <c r="BN7" s="8">
        <f t="shared" si="23"/>
        <v>32</v>
      </c>
      <c r="BO7" s="8">
        <f t="shared" si="24"/>
        <v>32</v>
      </c>
      <c r="BP7" s="138">
        <f t="shared" si="25"/>
        <v>-1.0799999999999983</v>
      </c>
      <c r="BQ7" s="138">
        <f t="shared" si="26"/>
        <v>-1.0799999999999983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900</v>
      </c>
      <c r="G8" s="16">
        <f>'[3]27'!G10</f>
        <v>0</v>
      </c>
      <c r="H8" s="17">
        <f t="shared" si="27"/>
        <v>1220</v>
      </c>
      <c r="I8" s="15">
        <f>'[3]27'!J10</f>
        <v>320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255</v>
      </c>
      <c r="N8" s="16">
        <f>'[3]27'!O10</f>
        <v>0</v>
      </c>
      <c r="O8" s="17">
        <f t="shared" si="28"/>
        <v>575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255</v>
      </c>
      <c r="V8" s="16">
        <f t="shared" si="0"/>
        <v>0</v>
      </c>
      <c r="W8" s="17">
        <f t="shared" si="30"/>
        <v>575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255</v>
      </c>
      <c r="AQ8" s="8">
        <f t="shared" si="3"/>
        <v>0</v>
      </c>
      <c r="AR8" s="8">
        <f t="shared" si="18"/>
        <v>511</v>
      </c>
      <c r="AT8" s="8">
        <v>30.92</v>
      </c>
      <c r="AU8" s="8">
        <v>30.92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30.92</v>
      </c>
      <c r="BM8" s="8">
        <f t="shared" si="22"/>
        <v>30.92</v>
      </c>
      <c r="BN8" s="8">
        <f t="shared" si="23"/>
        <v>32</v>
      </c>
      <c r="BO8" s="8">
        <f t="shared" si="24"/>
        <v>32</v>
      </c>
      <c r="BP8" s="138">
        <f t="shared" si="25"/>
        <v>-1.0799999999999983</v>
      </c>
      <c r="BQ8" s="138">
        <f t="shared" si="26"/>
        <v>-1.0799999999999983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900</v>
      </c>
      <c r="G9" s="16">
        <f>'[3]27'!G11</f>
        <v>0</v>
      </c>
      <c r="H9" s="17">
        <f t="shared" si="27"/>
        <v>1220</v>
      </c>
      <c r="I9" s="15">
        <f>'[3]27'!J11</f>
        <v>320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212</v>
      </c>
      <c r="N9" s="16">
        <f>'[3]27'!O11</f>
        <v>0</v>
      </c>
      <c r="O9" s="17">
        <f t="shared" si="28"/>
        <v>532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212</v>
      </c>
      <c r="V9" s="16">
        <f t="shared" si="0"/>
        <v>0</v>
      </c>
      <c r="W9" s="17">
        <f t="shared" si="30"/>
        <v>532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212</v>
      </c>
      <c r="AQ9" s="8">
        <f t="shared" si="3"/>
        <v>0</v>
      </c>
      <c r="AR9" s="8">
        <f t="shared" si="18"/>
        <v>468</v>
      </c>
      <c r="AT9" s="8">
        <v>30.92</v>
      </c>
      <c r="AU9" s="8">
        <v>30.92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30.92</v>
      </c>
      <c r="BM9" s="8">
        <f t="shared" si="22"/>
        <v>30.92</v>
      </c>
      <c r="BN9" s="8">
        <f t="shared" si="23"/>
        <v>32</v>
      </c>
      <c r="BO9" s="8">
        <f t="shared" si="24"/>
        <v>32</v>
      </c>
      <c r="BP9" s="138">
        <f t="shared" si="25"/>
        <v>-1.0799999999999983</v>
      </c>
      <c r="BQ9" s="138">
        <f t="shared" si="26"/>
        <v>-1.0799999999999983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900</v>
      </c>
      <c r="G10" s="16">
        <f>'[3]27'!G12</f>
        <v>0</v>
      </c>
      <c r="H10" s="17">
        <f t="shared" si="27"/>
        <v>1220</v>
      </c>
      <c r="I10" s="15">
        <f>'[3]27'!J12</f>
        <v>320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177</v>
      </c>
      <c r="N10" s="16">
        <f>'[3]27'!O12</f>
        <v>0</v>
      </c>
      <c r="O10" s="17">
        <f t="shared" si="28"/>
        <v>497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177</v>
      </c>
      <c r="V10" s="16">
        <f t="shared" si="0"/>
        <v>0</v>
      </c>
      <c r="W10" s="17">
        <f t="shared" si="30"/>
        <v>497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177</v>
      </c>
      <c r="AQ10" s="8">
        <f t="shared" si="3"/>
        <v>0</v>
      </c>
      <c r="AR10" s="8">
        <f t="shared" si="18"/>
        <v>433</v>
      </c>
      <c r="AT10" s="8">
        <v>30.92</v>
      </c>
      <c r="AU10" s="8">
        <v>30.92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30.92</v>
      </c>
      <c r="BM10" s="8">
        <f t="shared" si="22"/>
        <v>30.92</v>
      </c>
      <c r="BN10" s="8">
        <f t="shared" si="23"/>
        <v>32</v>
      </c>
      <c r="BO10" s="8">
        <f t="shared" si="24"/>
        <v>32</v>
      </c>
      <c r="BP10" s="138">
        <f t="shared" si="25"/>
        <v>-1.0799999999999983</v>
      </c>
      <c r="BQ10" s="138">
        <f t="shared" si="26"/>
        <v>-1.0799999999999983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900</v>
      </c>
      <c r="G11" s="16">
        <f>'[3]27'!G13</f>
        <v>0</v>
      </c>
      <c r="H11" s="17">
        <f t="shared" si="27"/>
        <v>1220</v>
      </c>
      <c r="I11" s="15">
        <f>'[3]27'!J13</f>
        <v>320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223</v>
      </c>
      <c r="N11" s="16">
        <f>'[3]27'!O13</f>
        <v>0</v>
      </c>
      <c r="O11" s="17">
        <f t="shared" si="28"/>
        <v>543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223</v>
      </c>
      <c r="V11" s="16">
        <f t="shared" si="0"/>
        <v>0</v>
      </c>
      <c r="W11" s="17">
        <f t="shared" si="30"/>
        <v>543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223</v>
      </c>
      <c r="AQ11" s="8">
        <f t="shared" si="3"/>
        <v>0</v>
      </c>
      <c r="AR11" s="8">
        <f t="shared" si="18"/>
        <v>479</v>
      </c>
      <c r="AT11" s="8">
        <v>30.92</v>
      </c>
      <c r="AU11" s="8">
        <v>30.92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30.92</v>
      </c>
      <c r="BM11" s="8">
        <f t="shared" si="22"/>
        <v>30.92</v>
      </c>
      <c r="BN11" s="8">
        <f t="shared" si="23"/>
        <v>32</v>
      </c>
      <c r="BO11" s="8">
        <f t="shared" si="24"/>
        <v>32</v>
      </c>
      <c r="BP11" s="138">
        <f t="shared" si="25"/>
        <v>-1.0799999999999983</v>
      </c>
      <c r="BQ11" s="138">
        <f t="shared" si="26"/>
        <v>-1.0799999999999983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900</v>
      </c>
      <c r="G12" s="16">
        <f>'[3]27'!G14</f>
        <v>0</v>
      </c>
      <c r="H12" s="17">
        <f t="shared" si="27"/>
        <v>1220</v>
      </c>
      <c r="I12" s="15">
        <f>'[3]27'!J14</f>
        <v>320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223</v>
      </c>
      <c r="N12" s="16">
        <f>'[3]27'!O14</f>
        <v>0</v>
      </c>
      <c r="O12" s="17">
        <f t="shared" si="28"/>
        <v>543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223</v>
      </c>
      <c r="V12" s="16">
        <f t="shared" si="0"/>
        <v>0</v>
      </c>
      <c r="W12" s="17">
        <f t="shared" si="30"/>
        <v>543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223</v>
      </c>
      <c r="AQ12" s="8">
        <f t="shared" si="3"/>
        <v>0</v>
      </c>
      <c r="AR12" s="8">
        <f t="shared" si="18"/>
        <v>479</v>
      </c>
      <c r="AT12" s="8">
        <v>30.92</v>
      </c>
      <c r="AU12" s="8">
        <v>30.92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30.92</v>
      </c>
      <c r="BM12" s="8">
        <f t="shared" si="22"/>
        <v>30.92</v>
      </c>
      <c r="BN12" s="8">
        <f t="shared" si="23"/>
        <v>32</v>
      </c>
      <c r="BO12" s="8">
        <f t="shared" si="24"/>
        <v>32</v>
      </c>
      <c r="BP12" s="138">
        <f t="shared" si="25"/>
        <v>-1.0799999999999983</v>
      </c>
      <c r="BQ12" s="138">
        <f t="shared" si="26"/>
        <v>-1.0799999999999983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900</v>
      </c>
      <c r="G13" s="16">
        <f>'[3]27'!G15</f>
        <v>0</v>
      </c>
      <c r="H13" s="17">
        <f t="shared" si="27"/>
        <v>1220</v>
      </c>
      <c r="I13" s="15">
        <f>'[3]27'!J15</f>
        <v>320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223</v>
      </c>
      <c r="N13" s="16">
        <f>'[3]27'!O15</f>
        <v>0</v>
      </c>
      <c r="O13" s="17">
        <f t="shared" si="28"/>
        <v>543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223</v>
      </c>
      <c r="V13" s="16">
        <f t="shared" si="0"/>
        <v>0</v>
      </c>
      <c r="W13" s="17">
        <f t="shared" si="30"/>
        <v>543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223</v>
      </c>
      <c r="AQ13" s="8">
        <f t="shared" si="3"/>
        <v>0</v>
      </c>
      <c r="AR13" s="8">
        <f t="shared" si="18"/>
        <v>479</v>
      </c>
      <c r="AT13" s="8">
        <v>30.92</v>
      </c>
      <c r="AU13" s="8">
        <v>30.92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30.92</v>
      </c>
      <c r="BM13" s="8">
        <f t="shared" si="22"/>
        <v>30.92</v>
      </c>
      <c r="BN13" s="8">
        <f t="shared" si="23"/>
        <v>32</v>
      </c>
      <c r="BO13" s="8">
        <f t="shared" si="24"/>
        <v>32</v>
      </c>
      <c r="BP13" s="138">
        <f t="shared" si="25"/>
        <v>-1.0799999999999983</v>
      </c>
      <c r="BQ13" s="138">
        <f t="shared" si="26"/>
        <v>-1.0799999999999983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900</v>
      </c>
      <c r="G14" s="16">
        <f>'[3]27'!G16</f>
        <v>0</v>
      </c>
      <c r="H14" s="17">
        <f t="shared" si="27"/>
        <v>1220</v>
      </c>
      <c r="I14" s="15">
        <f>'[3]27'!J16</f>
        <v>320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223</v>
      </c>
      <c r="N14" s="16">
        <f>'[3]27'!O16</f>
        <v>0</v>
      </c>
      <c r="O14" s="17">
        <f t="shared" si="28"/>
        <v>543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223</v>
      </c>
      <c r="V14" s="16">
        <f t="shared" si="0"/>
        <v>0</v>
      </c>
      <c r="W14" s="17">
        <f t="shared" si="30"/>
        <v>543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223</v>
      </c>
      <c r="AQ14" s="8">
        <f t="shared" si="3"/>
        <v>0</v>
      </c>
      <c r="AR14" s="8">
        <f t="shared" si="18"/>
        <v>479</v>
      </c>
      <c r="AT14" s="8">
        <v>30.92</v>
      </c>
      <c r="AU14" s="8">
        <v>30.92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30.92</v>
      </c>
      <c r="BM14" s="8">
        <f t="shared" si="22"/>
        <v>30.92</v>
      </c>
      <c r="BN14" s="8">
        <f t="shared" si="23"/>
        <v>32</v>
      </c>
      <c r="BO14" s="8">
        <f t="shared" si="24"/>
        <v>32</v>
      </c>
      <c r="BP14" s="138">
        <f t="shared" si="25"/>
        <v>-1.0799999999999983</v>
      </c>
      <c r="BQ14" s="138">
        <f t="shared" si="26"/>
        <v>-1.0799999999999983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900</v>
      </c>
      <c r="G15" s="16">
        <f>'[3]27'!G17</f>
        <v>0</v>
      </c>
      <c r="H15" s="17">
        <f t="shared" si="27"/>
        <v>1220</v>
      </c>
      <c r="I15" s="15">
        <f>'[3]27'!J17</f>
        <v>320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223</v>
      </c>
      <c r="N15" s="16">
        <f>'[3]27'!O17</f>
        <v>0</v>
      </c>
      <c r="O15" s="17">
        <f t="shared" si="28"/>
        <v>543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223</v>
      </c>
      <c r="V15" s="16">
        <f t="shared" si="0"/>
        <v>0</v>
      </c>
      <c r="W15" s="17">
        <f t="shared" si="30"/>
        <v>543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223</v>
      </c>
      <c r="AQ15" s="8">
        <f t="shared" si="3"/>
        <v>0</v>
      </c>
      <c r="AR15" s="8">
        <f t="shared" si="18"/>
        <v>479</v>
      </c>
      <c r="AT15" s="8">
        <v>30.92</v>
      </c>
      <c r="AU15" s="8">
        <v>30.92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30.92</v>
      </c>
      <c r="BM15" s="8">
        <f t="shared" si="22"/>
        <v>30.92</v>
      </c>
      <c r="BN15" s="8">
        <f t="shared" si="23"/>
        <v>32</v>
      </c>
      <c r="BO15" s="8">
        <f t="shared" si="24"/>
        <v>32</v>
      </c>
      <c r="BP15" s="138">
        <f t="shared" si="25"/>
        <v>-1.0799999999999983</v>
      </c>
      <c r="BQ15" s="138">
        <f t="shared" si="26"/>
        <v>-1.0799999999999983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900</v>
      </c>
      <c r="G16" s="16">
        <f>'[3]27'!G18</f>
        <v>0</v>
      </c>
      <c r="H16" s="17">
        <f t="shared" si="27"/>
        <v>1220</v>
      </c>
      <c r="I16" s="15">
        <f>'[3]27'!J18</f>
        <v>320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223</v>
      </c>
      <c r="N16" s="16">
        <f>'[3]27'!O18</f>
        <v>0</v>
      </c>
      <c r="O16" s="17">
        <f t="shared" si="28"/>
        <v>543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223</v>
      </c>
      <c r="V16" s="16">
        <f t="shared" si="0"/>
        <v>0</v>
      </c>
      <c r="W16" s="17">
        <f t="shared" si="30"/>
        <v>543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223</v>
      </c>
      <c r="AQ16" s="8">
        <f t="shared" si="3"/>
        <v>0</v>
      </c>
      <c r="AR16" s="8">
        <f t="shared" si="18"/>
        <v>479</v>
      </c>
      <c r="AT16" s="8">
        <v>30.92</v>
      </c>
      <c r="AU16" s="8">
        <v>30.92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30.92</v>
      </c>
      <c r="BM16" s="8">
        <f t="shared" si="22"/>
        <v>30.92</v>
      </c>
      <c r="BN16" s="8">
        <f t="shared" si="23"/>
        <v>32</v>
      </c>
      <c r="BO16" s="8">
        <f t="shared" si="24"/>
        <v>32</v>
      </c>
      <c r="BP16" s="138">
        <f t="shared" si="25"/>
        <v>-1.0799999999999983</v>
      </c>
      <c r="BQ16" s="138">
        <f t="shared" si="26"/>
        <v>-1.0799999999999983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900</v>
      </c>
      <c r="G17" s="16">
        <f>'[3]27'!G19</f>
        <v>0</v>
      </c>
      <c r="H17" s="17">
        <f t="shared" si="27"/>
        <v>1220</v>
      </c>
      <c r="I17" s="15">
        <f>'[3]27'!J19</f>
        <v>320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223</v>
      </c>
      <c r="N17" s="16">
        <f>'[3]27'!O19</f>
        <v>0</v>
      </c>
      <c r="O17" s="17">
        <f t="shared" si="28"/>
        <v>543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223</v>
      </c>
      <c r="V17" s="16">
        <f t="shared" si="0"/>
        <v>0</v>
      </c>
      <c r="W17" s="17">
        <f t="shared" si="30"/>
        <v>543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223</v>
      </c>
      <c r="AQ17" s="8">
        <f t="shared" si="3"/>
        <v>0</v>
      </c>
      <c r="AR17" s="8">
        <f t="shared" si="18"/>
        <v>479</v>
      </c>
      <c r="AT17" s="8">
        <v>30.92</v>
      </c>
      <c r="AU17" s="8">
        <v>30.92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30.92</v>
      </c>
      <c r="BM17" s="8">
        <f t="shared" si="22"/>
        <v>30.92</v>
      </c>
      <c r="BN17" s="8">
        <f t="shared" si="23"/>
        <v>32</v>
      </c>
      <c r="BO17" s="8">
        <f t="shared" si="24"/>
        <v>32</v>
      </c>
      <c r="BP17" s="138">
        <f t="shared" si="25"/>
        <v>-1.0799999999999983</v>
      </c>
      <c r="BQ17" s="138">
        <f t="shared" si="26"/>
        <v>-1.0799999999999983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900</v>
      </c>
      <c r="G18" s="16">
        <f>'[3]27'!G20</f>
        <v>0</v>
      </c>
      <c r="H18" s="17">
        <f t="shared" si="27"/>
        <v>1220</v>
      </c>
      <c r="I18" s="15">
        <f>'[3]27'!J20</f>
        <v>320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223</v>
      </c>
      <c r="N18" s="16">
        <f>'[3]27'!O20</f>
        <v>0</v>
      </c>
      <c r="O18" s="17">
        <f t="shared" si="28"/>
        <v>543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223</v>
      </c>
      <c r="V18" s="16">
        <f t="shared" si="0"/>
        <v>0</v>
      </c>
      <c r="W18" s="17">
        <f t="shared" si="30"/>
        <v>543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223</v>
      </c>
      <c r="AQ18" s="8">
        <f t="shared" si="3"/>
        <v>0</v>
      </c>
      <c r="AR18" s="8">
        <f t="shared" si="18"/>
        <v>479</v>
      </c>
      <c r="AT18" s="8">
        <v>30.92</v>
      </c>
      <c r="AU18" s="8">
        <v>30.92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30.92</v>
      </c>
      <c r="BM18" s="8">
        <f t="shared" si="22"/>
        <v>30.92</v>
      </c>
      <c r="BN18" s="8">
        <f t="shared" si="23"/>
        <v>32</v>
      </c>
      <c r="BO18" s="8">
        <f t="shared" si="24"/>
        <v>32</v>
      </c>
      <c r="BP18" s="138">
        <f t="shared" si="25"/>
        <v>-1.0799999999999983</v>
      </c>
      <c r="BQ18" s="138">
        <f t="shared" si="26"/>
        <v>-1.0799999999999983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900</v>
      </c>
      <c r="G19" s="16">
        <f>'[3]27'!G21</f>
        <v>0</v>
      </c>
      <c r="H19" s="17">
        <f t="shared" si="27"/>
        <v>1220</v>
      </c>
      <c r="I19" s="15">
        <f>'[3]27'!J21</f>
        <v>320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223</v>
      </c>
      <c r="N19" s="16">
        <f>'[3]27'!O21</f>
        <v>0</v>
      </c>
      <c r="O19" s="17">
        <f t="shared" si="28"/>
        <v>543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223</v>
      </c>
      <c r="V19" s="16">
        <f t="shared" si="29"/>
        <v>0</v>
      </c>
      <c r="W19" s="17">
        <f t="shared" si="30"/>
        <v>543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223</v>
      </c>
      <c r="AQ19" s="8">
        <f t="shared" si="31"/>
        <v>0</v>
      </c>
      <c r="AR19" s="8">
        <f t="shared" si="18"/>
        <v>479</v>
      </c>
      <c r="AT19" s="8">
        <v>30.92</v>
      </c>
      <c r="AU19" s="8">
        <v>30.92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30.92</v>
      </c>
      <c r="BM19" s="8">
        <f t="shared" si="22"/>
        <v>30.92</v>
      </c>
      <c r="BN19" s="8">
        <f t="shared" si="23"/>
        <v>32</v>
      </c>
      <c r="BO19" s="8">
        <f t="shared" si="24"/>
        <v>32</v>
      </c>
      <c r="BP19" s="138">
        <f t="shared" si="25"/>
        <v>-1.0799999999999983</v>
      </c>
      <c r="BQ19" s="138">
        <f t="shared" si="26"/>
        <v>-1.0799999999999983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900</v>
      </c>
      <c r="G20" s="16">
        <f>'[3]27'!G22</f>
        <v>0</v>
      </c>
      <c r="H20" s="17">
        <f t="shared" si="27"/>
        <v>1220</v>
      </c>
      <c r="I20" s="15">
        <f>'[3]27'!J22</f>
        <v>320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223</v>
      </c>
      <c r="N20" s="16">
        <f>'[3]27'!O22</f>
        <v>0</v>
      </c>
      <c r="O20" s="17">
        <f t="shared" si="28"/>
        <v>543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223</v>
      </c>
      <c r="V20" s="16">
        <f t="shared" si="29"/>
        <v>0</v>
      </c>
      <c r="W20" s="17">
        <f t="shared" si="30"/>
        <v>543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223</v>
      </c>
      <c r="AQ20" s="8">
        <f t="shared" si="31"/>
        <v>0</v>
      </c>
      <c r="AR20" s="8">
        <f t="shared" si="18"/>
        <v>479</v>
      </c>
      <c r="AT20" s="8">
        <v>30.92</v>
      </c>
      <c r="AU20" s="8">
        <v>30.92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30.92</v>
      </c>
      <c r="BM20" s="8">
        <f t="shared" si="22"/>
        <v>30.92</v>
      </c>
      <c r="BN20" s="8">
        <f t="shared" si="23"/>
        <v>32</v>
      </c>
      <c r="BO20" s="8">
        <f t="shared" si="24"/>
        <v>32</v>
      </c>
      <c r="BP20" s="138">
        <f t="shared" si="25"/>
        <v>-1.0799999999999983</v>
      </c>
      <c r="BQ20" s="138">
        <f t="shared" si="26"/>
        <v>-1.0799999999999983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900</v>
      </c>
      <c r="G21" s="16">
        <f>'[3]27'!G23</f>
        <v>0</v>
      </c>
      <c r="H21" s="17">
        <f t="shared" si="27"/>
        <v>1220</v>
      </c>
      <c r="I21" s="15">
        <f>'[3]27'!J23</f>
        <v>320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223</v>
      </c>
      <c r="N21" s="16">
        <f>'[3]27'!O23</f>
        <v>0</v>
      </c>
      <c r="O21" s="17">
        <f t="shared" si="28"/>
        <v>543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223</v>
      </c>
      <c r="V21" s="16">
        <f t="shared" si="29"/>
        <v>0</v>
      </c>
      <c r="W21" s="17">
        <f t="shared" si="30"/>
        <v>543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223</v>
      </c>
      <c r="AQ21" s="8">
        <f t="shared" si="31"/>
        <v>0</v>
      </c>
      <c r="AR21" s="8">
        <f t="shared" si="18"/>
        <v>479</v>
      </c>
      <c r="AT21" s="8">
        <v>30.92</v>
      </c>
      <c r="AU21" s="8">
        <v>30.92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30.92</v>
      </c>
      <c r="BM21" s="8">
        <f t="shared" si="22"/>
        <v>30.92</v>
      </c>
      <c r="BN21" s="8">
        <f t="shared" si="23"/>
        <v>32</v>
      </c>
      <c r="BO21" s="8">
        <f t="shared" si="24"/>
        <v>32</v>
      </c>
      <c r="BP21" s="138">
        <f t="shared" si="25"/>
        <v>-1.0799999999999983</v>
      </c>
      <c r="BQ21" s="138">
        <f t="shared" si="26"/>
        <v>-1.0799999999999983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900</v>
      </c>
      <c r="G22" s="16">
        <f>'[3]27'!G24</f>
        <v>0</v>
      </c>
      <c r="H22" s="17">
        <f t="shared" si="27"/>
        <v>1220</v>
      </c>
      <c r="I22" s="15">
        <f>'[3]27'!J24</f>
        <v>320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223</v>
      </c>
      <c r="N22" s="16">
        <f>'[3]27'!O24</f>
        <v>0</v>
      </c>
      <c r="O22" s="17">
        <f t="shared" si="28"/>
        <v>543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223</v>
      </c>
      <c r="V22" s="16">
        <f t="shared" si="29"/>
        <v>0</v>
      </c>
      <c r="W22" s="17">
        <f t="shared" si="30"/>
        <v>543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223</v>
      </c>
      <c r="AQ22" s="8">
        <f t="shared" si="31"/>
        <v>0</v>
      </c>
      <c r="AR22" s="8">
        <f t="shared" si="18"/>
        <v>479</v>
      </c>
      <c r="AT22" s="8">
        <v>30.92</v>
      </c>
      <c r="AU22" s="8">
        <v>30.92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30.92</v>
      </c>
      <c r="BM22" s="8">
        <f t="shared" si="22"/>
        <v>30.92</v>
      </c>
      <c r="BN22" s="8">
        <f t="shared" si="23"/>
        <v>32</v>
      </c>
      <c r="BO22" s="8">
        <f t="shared" si="24"/>
        <v>32</v>
      </c>
      <c r="BP22" s="138">
        <f t="shared" si="25"/>
        <v>-1.0799999999999983</v>
      </c>
      <c r="BQ22" s="138">
        <f t="shared" si="26"/>
        <v>-1.0799999999999983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900</v>
      </c>
      <c r="G23" s="16">
        <f>'[3]27'!G25</f>
        <v>0</v>
      </c>
      <c r="H23" s="17">
        <f t="shared" si="27"/>
        <v>1220</v>
      </c>
      <c r="I23" s="15">
        <f>'[3]27'!J25</f>
        <v>320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223</v>
      </c>
      <c r="N23" s="16">
        <f>'[3]27'!O25</f>
        <v>0</v>
      </c>
      <c r="O23" s="17">
        <f t="shared" si="28"/>
        <v>543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223</v>
      </c>
      <c r="V23" s="16">
        <f t="shared" si="29"/>
        <v>0</v>
      </c>
      <c r="W23" s="17">
        <f t="shared" si="30"/>
        <v>543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223</v>
      </c>
      <c r="AQ23" s="8">
        <f t="shared" si="31"/>
        <v>0</v>
      </c>
      <c r="AR23" s="8">
        <f t="shared" si="18"/>
        <v>479</v>
      </c>
      <c r="AT23" s="8">
        <v>30.92</v>
      </c>
      <c r="AU23" s="8">
        <v>30.92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30.92</v>
      </c>
      <c r="BM23" s="8">
        <f t="shared" si="22"/>
        <v>30.92</v>
      </c>
      <c r="BN23" s="8">
        <f t="shared" si="23"/>
        <v>32</v>
      </c>
      <c r="BO23" s="8">
        <f t="shared" si="24"/>
        <v>32</v>
      </c>
      <c r="BP23" s="138">
        <f t="shared" si="25"/>
        <v>-1.0799999999999983</v>
      </c>
      <c r="BQ23" s="138">
        <f t="shared" si="26"/>
        <v>-1.0799999999999983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900</v>
      </c>
      <c r="G24" s="16">
        <f>'[3]27'!G26</f>
        <v>0</v>
      </c>
      <c r="H24" s="17">
        <f t="shared" si="27"/>
        <v>1220</v>
      </c>
      <c r="I24" s="15">
        <f>'[3]27'!J26</f>
        <v>320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223</v>
      </c>
      <c r="N24" s="16">
        <f>'[3]27'!O26</f>
        <v>0</v>
      </c>
      <c r="O24" s="17">
        <f t="shared" si="28"/>
        <v>543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223</v>
      </c>
      <c r="V24" s="16">
        <f t="shared" si="29"/>
        <v>0</v>
      </c>
      <c r="W24" s="17">
        <f t="shared" si="30"/>
        <v>543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223</v>
      </c>
      <c r="AQ24" s="8">
        <f t="shared" si="31"/>
        <v>0</v>
      </c>
      <c r="AR24" s="8">
        <f t="shared" si="18"/>
        <v>479</v>
      </c>
      <c r="AT24" s="8">
        <v>30.92</v>
      </c>
      <c r="AU24" s="8">
        <v>30.92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30.92</v>
      </c>
      <c r="BM24" s="8">
        <f t="shared" si="22"/>
        <v>30.92</v>
      </c>
      <c r="BN24" s="8">
        <f t="shared" si="23"/>
        <v>32</v>
      </c>
      <c r="BO24" s="8">
        <f t="shared" si="24"/>
        <v>32</v>
      </c>
      <c r="BP24" s="138">
        <f t="shared" si="25"/>
        <v>-1.0799999999999983</v>
      </c>
      <c r="BQ24" s="138">
        <f t="shared" si="26"/>
        <v>-1.0799999999999983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900</v>
      </c>
      <c r="G25" s="16">
        <f>'[3]27'!G27</f>
        <v>0</v>
      </c>
      <c r="H25" s="17">
        <f t="shared" si="27"/>
        <v>1220</v>
      </c>
      <c r="I25" s="15">
        <f>'[3]27'!J27</f>
        <v>320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223</v>
      </c>
      <c r="N25" s="16">
        <f>'[3]27'!O27</f>
        <v>0</v>
      </c>
      <c r="O25" s="17">
        <f t="shared" si="28"/>
        <v>543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223</v>
      </c>
      <c r="V25" s="16">
        <f t="shared" si="29"/>
        <v>0</v>
      </c>
      <c r="W25" s="17">
        <f t="shared" si="30"/>
        <v>543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223</v>
      </c>
      <c r="AQ25" s="8">
        <f t="shared" si="31"/>
        <v>0</v>
      </c>
      <c r="AR25" s="8">
        <f t="shared" si="18"/>
        <v>479</v>
      </c>
      <c r="AT25" s="8">
        <v>30.92</v>
      </c>
      <c r="AU25" s="8">
        <v>30.92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30.92</v>
      </c>
      <c r="BM25" s="8">
        <f t="shared" si="22"/>
        <v>30.92</v>
      </c>
      <c r="BN25" s="8">
        <f t="shared" si="23"/>
        <v>32</v>
      </c>
      <c r="BO25" s="8">
        <f t="shared" si="24"/>
        <v>32</v>
      </c>
      <c r="BP25" s="138">
        <f t="shared" si="25"/>
        <v>-1.0799999999999983</v>
      </c>
      <c r="BQ25" s="138">
        <f t="shared" si="26"/>
        <v>-1.0799999999999983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900</v>
      </c>
      <c r="G26" s="16">
        <f>'[3]27'!G28</f>
        <v>0</v>
      </c>
      <c r="H26" s="17">
        <f t="shared" si="27"/>
        <v>1220</v>
      </c>
      <c r="I26" s="15">
        <f>'[3]27'!J28</f>
        <v>320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223</v>
      </c>
      <c r="N26" s="16">
        <f>'[3]27'!O28</f>
        <v>0</v>
      </c>
      <c r="O26" s="17">
        <f t="shared" si="28"/>
        <v>543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223</v>
      </c>
      <c r="V26" s="16">
        <f t="shared" si="29"/>
        <v>0</v>
      </c>
      <c r="W26" s="17">
        <f t="shared" si="30"/>
        <v>543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223</v>
      </c>
      <c r="AQ26" s="8">
        <f t="shared" si="31"/>
        <v>0</v>
      </c>
      <c r="AR26" s="8">
        <f t="shared" si="18"/>
        <v>479</v>
      </c>
      <c r="AT26" s="8">
        <v>30.92</v>
      </c>
      <c r="AU26" s="8">
        <v>30.92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30.92</v>
      </c>
      <c r="BM26" s="8">
        <f t="shared" si="22"/>
        <v>30.92</v>
      </c>
      <c r="BN26" s="8">
        <f t="shared" si="23"/>
        <v>32</v>
      </c>
      <c r="BO26" s="8">
        <f t="shared" si="24"/>
        <v>32</v>
      </c>
      <c r="BP26" s="138">
        <f t="shared" si="25"/>
        <v>-1.0799999999999983</v>
      </c>
      <c r="BQ26" s="138">
        <f t="shared" si="26"/>
        <v>-1.0799999999999983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900</v>
      </c>
      <c r="G27" s="16">
        <f>'[3]27'!G29</f>
        <v>0</v>
      </c>
      <c r="H27" s="17">
        <f t="shared" si="27"/>
        <v>1220</v>
      </c>
      <c r="I27" s="15">
        <f>'[3]27'!J29</f>
        <v>320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211</v>
      </c>
      <c r="N27" s="16">
        <f>'[3]27'!O29</f>
        <v>0</v>
      </c>
      <c r="O27" s="17">
        <f t="shared" si="28"/>
        <v>531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211</v>
      </c>
      <c r="V27" s="16">
        <f t="shared" si="29"/>
        <v>0</v>
      </c>
      <c r="W27" s="17">
        <f t="shared" si="30"/>
        <v>531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211</v>
      </c>
      <c r="AQ27" s="8">
        <f t="shared" si="31"/>
        <v>0</v>
      </c>
      <c r="AR27" s="8">
        <f t="shared" si="18"/>
        <v>467</v>
      </c>
      <c r="AT27" s="8">
        <v>30.92</v>
      </c>
      <c r="AU27" s="8">
        <v>30.92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30.92</v>
      </c>
      <c r="BM27" s="8">
        <f t="shared" si="22"/>
        <v>30.92</v>
      </c>
      <c r="BN27" s="8">
        <f t="shared" si="23"/>
        <v>32</v>
      </c>
      <c r="BO27" s="8">
        <f t="shared" si="24"/>
        <v>32</v>
      </c>
      <c r="BP27" s="138">
        <f t="shared" si="25"/>
        <v>-1.0799999999999983</v>
      </c>
      <c r="BQ27" s="138">
        <f t="shared" si="26"/>
        <v>-1.0799999999999983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900</v>
      </c>
      <c r="G28" s="16">
        <f>'[3]27'!G30</f>
        <v>0</v>
      </c>
      <c r="H28" s="17">
        <f t="shared" si="27"/>
        <v>1220</v>
      </c>
      <c r="I28" s="15">
        <f>'[3]27'!J30</f>
        <v>320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163</v>
      </c>
      <c r="N28" s="16">
        <f>'[3]27'!O30</f>
        <v>0</v>
      </c>
      <c r="O28" s="17">
        <f t="shared" si="28"/>
        <v>483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163</v>
      </c>
      <c r="V28" s="16">
        <f t="shared" si="29"/>
        <v>0</v>
      </c>
      <c r="W28" s="17">
        <f t="shared" si="30"/>
        <v>483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163</v>
      </c>
      <c r="AQ28" s="8">
        <f t="shared" si="31"/>
        <v>0</v>
      </c>
      <c r="AR28" s="8">
        <f t="shared" si="18"/>
        <v>419</v>
      </c>
      <c r="AT28" s="8">
        <v>30.92</v>
      </c>
      <c r="AU28" s="8">
        <v>30.92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30.92</v>
      </c>
      <c r="BM28" s="8">
        <f t="shared" si="22"/>
        <v>30.92</v>
      </c>
      <c r="BN28" s="8">
        <f t="shared" si="23"/>
        <v>32</v>
      </c>
      <c r="BO28" s="8">
        <f t="shared" si="24"/>
        <v>32</v>
      </c>
      <c r="BP28" s="138">
        <f t="shared" si="25"/>
        <v>-1.0799999999999983</v>
      </c>
      <c r="BQ28" s="138">
        <f t="shared" si="26"/>
        <v>-1.0799999999999983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900</v>
      </c>
      <c r="G29" s="16">
        <f>'[3]27'!G31</f>
        <v>0</v>
      </c>
      <c r="H29" s="17">
        <f t="shared" si="27"/>
        <v>1220</v>
      </c>
      <c r="I29" s="15">
        <f>'[3]27'!J31</f>
        <v>320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153</v>
      </c>
      <c r="N29" s="16">
        <f>'[3]27'!O31</f>
        <v>0</v>
      </c>
      <c r="O29" s="17">
        <f t="shared" si="28"/>
        <v>473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153</v>
      </c>
      <c r="V29" s="16">
        <f t="shared" si="29"/>
        <v>0</v>
      </c>
      <c r="W29" s="17">
        <f t="shared" si="30"/>
        <v>473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153</v>
      </c>
      <c r="AQ29" s="8">
        <f t="shared" si="31"/>
        <v>0</v>
      </c>
      <c r="AR29" s="8">
        <f t="shared" si="18"/>
        <v>409</v>
      </c>
      <c r="AT29" s="8">
        <v>30.92</v>
      </c>
      <c r="AU29" s="8">
        <v>30.92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30.92</v>
      </c>
      <c r="BM29" s="8">
        <f t="shared" si="22"/>
        <v>30.92</v>
      </c>
      <c r="BN29" s="8">
        <f t="shared" si="23"/>
        <v>32</v>
      </c>
      <c r="BO29" s="8">
        <f t="shared" si="24"/>
        <v>32</v>
      </c>
      <c r="BP29" s="138">
        <f t="shared" si="25"/>
        <v>-1.0799999999999983</v>
      </c>
      <c r="BQ29" s="138">
        <f t="shared" si="26"/>
        <v>-1.0799999999999983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900</v>
      </c>
      <c r="G30" s="16">
        <f>'[3]27'!G32</f>
        <v>0</v>
      </c>
      <c r="H30" s="17">
        <f t="shared" si="27"/>
        <v>1220</v>
      </c>
      <c r="I30" s="15">
        <f>'[3]27'!J32</f>
        <v>320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153</v>
      </c>
      <c r="N30" s="16">
        <f>'[3]27'!O32</f>
        <v>0</v>
      </c>
      <c r="O30" s="17">
        <f t="shared" si="28"/>
        <v>473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153</v>
      </c>
      <c r="V30" s="16">
        <f t="shared" si="29"/>
        <v>0</v>
      </c>
      <c r="W30" s="17">
        <f t="shared" si="30"/>
        <v>473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153</v>
      </c>
      <c r="AQ30" s="8">
        <f t="shared" si="31"/>
        <v>0</v>
      </c>
      <c r="AR30" s="8">
        <f t="shared" si="18"/>
        <v>409</v>
      </c>
      <c r="AT30" s="8">
        <v>30.92</v>
      </c>
      <c r="AU30" s="8">
        <v>30.92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30.92</v>
      </c>
      <c r="BM30" s="8">
        <f t="shared" si="22"/>
        <v>30.92</v>
      </c>
      <c r="BN30" s="8">
        <f t="shared" si="23"/>
        <v>32</v>
      </c>
      <c r="BO30" s="8">
        <f t="shared" si="24"/>
        <v>32</v>
      </c>
      <c r="BP30" s="138">
        <f t="shared" si="25"/>
        <v>-1.0799999999999983</v>
      </c>
      <c r="BQ30" s="138">
        <f t="shared" si="26"/>
        <v>-1.0799999999999983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900</v>
      </c>
      <c r="G31" s="16">
        <f>'[3]27'!G33</f>
        <v>0</v>
      </c>
      <c r="H31" s="17">
        <f t="shared" si="27"/>
        <v>1220</v>
      </c>
      <c r="I31" s="15">
        <f>'[3]27'!J33</f>
        <v>320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153</v>
      </c>
      <c r="N31" s="16">
        <f>'[3]27'!O33</f>
        <v>0</v>
      </c>
      <c r="O31" s="17">
        <f t="shared" si="28"/>
        <v>473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153</v>
      </c>
      <c r="V31" s="16">
        <f t="shared" si="29"/>
        <v>0</v>
      </c>
      <c r="W31" s="17">
        <f t="shared" si="30"/>
        <v>473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153</v>
      </c>
      <c r="AQ31" s="8">
        <f t="shared" si="31"/>
        <v>0</v>
      </c>
      <c r="AR31" s="8">
        <f t="shared" si="18"/>
        <v>409</v>
      </c>
      <c r="AT31" s="8">
        <v>30.92</v>
      </c>
      <c r="AU31" s="8">
        <v>30.92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30.92</v>
      </c>
      <c r="BM31" s="8">
        <f t="shared" si="22"/>
        <v>30.92</v>
      </c>
      <c r="BN31" s="8">
        <f t="shared" si="23"/>
        <v>32</v>
      </c>
      <c r="BO31" s="8">
        <f t="shared" si="24"/>
        <v>32</v>
      </c>
      <c r="BP31" s="138">
        <f t="shared" si="25"/>
        <v>-1.0799999999999983</v>
      </c>
      <c r="BQ31" s="138">
        <f t="shared" si="26"/>
        <v>-1.0799999999999983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900</v>
      </c>
      <c r="G32" s="16">
        <f>'[3]27'!G34</f>
        <v>0</v>
      </c>
      <c r="H32" s="17">
        <f t="shared" si="27"/>
        <v>1220</v>
      </c>
      <c r="I32" s="15">
        <f>'[3]27'!J34</f>
        <v>320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153</v>
      </c>
      <c r="N32" s="16">
        <f>'[3]27'!O34</f>
        <v>0</v>
      </c>
      <c r="O32" s="17">
        <f t="shared" si="28"/>
        <v>473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153</v>
      </c>
      <c r="V32" s="16">
        <f t="shared" si="29"/>
        <v>0</v>
      </c>
      <c r="W32" s="17">
        <f t="shared" si="30"/>
        <v>473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153</v>
      </c>
      <c r="AQ32" s="8">
        <f t="shared" si="31"/>
        <v>0</v>
      </c>
      <c r="AR32" s="8">
        <f t="shared" si="18"/>
        <v>409</v>
      </c>
      <c r="AT32" s="8">
        <v>30.92</v>
      </c>
      <c r="AU32" s="8">
        <v>30.92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30.92</v>
      </c>
      <c r="BM32" s="8">
        <f t="shared" si="22"/>
        <v>30.92</v>
      </c>
      <c r="BN32" s="8">
        <f t="shared" si="23"/>
        <v>32</v>
      </c>
      <c r="BO32" s="8">
        <f t="shared" si="24"/>
        <v>32</v>
      </c>
      <c r="BP32" s="138">
        <f t="shared" si="25"/>
        <v>-1.0799999999999983</v>
      </c>
      <c r="BQ32" s="138">
        <f t="shared" si="26"/>
        <v>-1.0799999999999983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900</v>
      </c>
      <c r="G33" s="16">
        <f>'[3]27'!G35</f>
        <v>0</v>
      </c>
      <c r="H33" s="17">
        <f t="shared" si="27"/>
        <v>1220</v>
      </c>
      <c r="I33" s="15">
        <f>'[3]27'!J35</f>
        <v>320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153</v>
      </c>
      <c r="N33" s="16">
        <f>'[3]27'!O35</f>
        <v>0</v>
      </c>
      <c r="O33" s="17">
        <f t="shared" si="28"/>
        <v>473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153</v>
      </c>
      <c r="V33" s="16">
        <f t="shared" si="29"/>
        <v>0</v>
      </c>
      <c r="W33" s="17">
        <f t="shared" si="30"/>
        <v>473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153</v>
      </c>
      <c r="AQ33" s="8">
        <f t="shared" si="31"/>
        <v>0</v>
      </c>
      <c r="AR33" s="8">
        <f t="shared" si="18"/>
        <v>409</v>
      </c>
      <c r="AT33" s="8">
        <v>30.92</v>
      </c>
      <c r="AU33" s="8">
        <v>30.92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30.92</v>
      </c>
      <c r="BM33" s="8">
        <f t="shared" si="22"/>
        <v>30.92</v>
      </c>
      <c r="BN33" s="8">
        <f t="shared" si="23"/>
        <v>32</v>
      </c>
      <c r="BO33" s="8">
        <f t="shared" si="24"/>
        <v>32</v>
      </c>
      <c r="BP33" s="138">
        <f t="shared" si="25"/>
        <v>-1.0799999999999983</v>
      </c>
      <c r="BQ33" s="138">
        <f t="shared" si="26"/>
        <v>-1.0799999999999983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900</v>
      </c>
      <c r="G34" s="16">
        <f>'[3]27'!G36</f>
        <v>0</v>
      </c>
      <c r="H34" s="17">
        <f t="shared" si="27"/>
        <v>1220</v>
      </c>
      <c r="I34" s="15">
        <f>'[3]27'!J36</f>
        <v>320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153</v>
      </c>
      <c r="N34" s="16">
        <f>'[3]27'!O36</f>
        <v>0</v>
      </c>
      <c r="O34" s="17">
        <f t="shared" si="28"/>
        <v>473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153</v>
      </c>
      <c r="V34" s="16">
        <f t="shared" si="29"/>
        <v>0</v>
      </c>
      <c r="W34" s="17">
        <f t="shared" si="30"/>
        <v>473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153</v>
      </c>
      <c r="AQ34" s="8">
        <f t="shared" si="31"/>
        <v>0</v>
      </c>
      <c r="AR34" s="8">
        <f t="shared" si="18"/>
        <v>409</v>
      </c>
      <c r="AT34" s="8">
        <v>30.92</v>
      </c>
      <c r="AU34" s="8">
        <v>30.92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30.92</v>
      </c>
      <c r="BM34" s="8">
        <f t="shared" si="22"/>
        <v>30.92</v>
      </c>
      <c r="BN34" s="8">
        <f t="shared" si="23"/>
        <v>32</v>
      </c>
      <c r="BO34" s="8">
        <f t="shared" si="24"/>
        <v>32</v>
      </c>
      <c r="BP34" s="138">
        <f t="shared" si="25"/>
        <v>-1.0799999999999983</v>
      </c>
      <c r="BQ34" s="138">
        <f t="shared" si="26"/>
        <v>-1.0799999999999983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900</v>
      </c>
      <c r="G35" s="16">
        <f>'[3]27'!G37</f>
        <v>0</v>
      </c>
      <c r="H35" s="17">
        <f t="shared" si="27"/>
        <v>1220</v>
      </c>
      <c r="I35" s="15">
        <f>'[3]27'!J37</f>
        <v>320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153</v>
      </c>
      <c r="N35" s="16">
        <f>'[3]27'!O37</f>
        <v>0</v>
      </c>
      <c r="O35" s="17">
        <f t="shared" si="28"/>
        <v>473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153</v>
      </c>
      <c r="V35" s="16">
        <f t="shared" si="29"/>
        <v>0</v>
      </c>
      <c r="W35" s="17">
        <f t="shared" si="30"/>
        <v>473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153</v>
      </c>
      <c r="AQ35" s="8">
        <f t="shared" si="31"/>
        <v>0</v>
      </c>
      <c r="AR35" s="8">
        <f t="shared" si="18"/>
        <v>409</v>
      </c>
      <c r="AT35" s="8">
        <v>30.92</v>
      </c>
      <c r="AU35" s="8">
        <v>30.92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30.92</v>
      </c>
      <c r="BM35" s="8">
        <f t="shared" si="22"/>
        <v>30.92</v>
      </c>
      <c r="BN35" s="8">
        <f t="shared" si="23"/>
        <v>32</v>
      </c>
      <c r="BO35" s="8">
        <f t="shared" si="24"/>
        <v>32</v>
      </c>
      <c r="BP35" s="138">
        <f t="shared" si="25"/>
        <v>-1.0799999999999983</v>
      </c>
      <c r="BQ35" s="138">
        <f t="shared" si="26"/>
        <v>-1.0799999999999983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900</v>
      </c>
      <c r="G36" s="16">
        <f>'[3]27'!G38</f>
        <v>0</v>
      </c>
      <c r="H36" s="17">
        <f t="shared" si="27"/>
        <v>1220</v>
      </c>
      <c r="I36" s="15">
        <f>'[3]27'!J38</f>
        <v>320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153</v>
      </c>
      <c r="N36" s="16">
        <f>'[3]27'!O38</f>
        <v>0</v>
      </c>
      <c r="O36" s="17">
        <f t="shared" si="28"/>
        <v>473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153</v>
      </c>
      <c r="V36" s="16">
        <f t="shared" si="29"/>
        <v>0</v>
      </c>
      <c r="W36" s="17">
        <f t="shared" si="30"/>
        <v>473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153</v>
      </c>
      <c r="AQ36" s="8">
        <f t="shared" si="31"/>
        <v>0</v>
      </c>
      <c r="AR36" s="8">
        <f t="shared" si="18"/>
        <v>409</v>
      </c>
      <c r="AT36" s="8">
        <v>30.92</v>
      </c>
      <c r="AU36" s="8">
        <v>30.92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30.92</v>
      </c>
      <c r="BM36" s="8">
        <f t="shared" si="22"/>
        <v>30.92</v>
      </c>
      <c r="BN36" s="8">
        <f t="shared" si="23"/>
        <v>32</v>
      </c>
      <c r="BO36" s="8">
        <f t="shared" si="24"/>
        <v>32</v>
      </c>
      <c r="BP36" s="138">
        <f t="shared" si="25"/>
        <v>-1.0799999999999983</v>
      </c>
      <c r="BQ36" s="138">
        <f t="shared" si="26"/>
        <v>-1.0799999999999983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900</v>
      </c>
      <c r="G37" s="16">
        <f>'[3]27'!G39</f>
        <v>0</v>
      </c>
      <c r="H37" s="17">
        <f t="shared" si="27"/>
        <v>1220</v>
      </c>
      <c r="I37" s="15">
        <f>'[3]27'!J39</f>
        <v>320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153</v>
      </c>
      <c r="N37" s="16">
        <f>'[3]27'!O39</f>
        <v>0</v>
      </c>
      <c r="O37" s="17">
        <f t="shared" si="28"/>
        <v>473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153</v>
      </c>
      <c r="V37" s="16">
        <f t="shared" si="29"/>
        <v>0</v>
      </c>
      <c r="W37" s="17">
        <f t="shared" si="30"/>
        <v>473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153</v>
      </c>
      <c r="AQ37" s="8">
        <f t="shared" si="31"/>
        <v>0</v>
      </c>
      <c r="AR37" s="8">
        <f t="shared" si="18"/>
        <v>409</v>
      </c>
      <c r="AT37" s="8">
        <v>30.92</v>
      </c>
      <c r="AU37" s="8">
        <v>30.92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30.92</v>
      </c>
      <c r="BM37" s="8">
        <f t="shared" si="22"/>
        <v>30.92</v>
      </c>
      <c r="BN37" s="8">
        <f t="shared" si="23"/>
        <v>32</v>
      </c>
      <c r="BO37" s="8">
        <f t="shared" si="24"/>
        <v>32</v>
      </c>
      <c r="BP37" s="138">
        <f t="shared" si="25"/>
        <v>-1.0799999999999983</v>
      </c>
      <c r="BQ37" s="138">
        <f t="shared" si="26"/>
        <v>-1.0799999999999983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900</v>
      </c>
      <c r="G38" s="16">
        <f>'[3]27'!G40</f>
        <v>0</v>
      </c>
      <c r="H38" s="17">
        <f t="shared" si="27"/>
        <v>1220</v>
      </c>
      <c r="I38" s="15">
        <f>'[3]27'!J40</f>
        <v>320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153</v>
      </c>
      <c r="N38" s="16">
        <f>'[3]27'!O40</f>
        <v>0</v>
      </c>
      <c r="O38" s="17">
        <f t="shared" si="28"/>
        <v>473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153</v>
      </c>
      <c r="V38" s="16">
        <f t="shared" si="29"/>
        <v>0</v>
      </c>
      <c r="W38" s="17">
        <f t="shared" si="30"/>
        <v>473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153</v>
      </c>
      <c r="AQ38" s="8">
        <f t="shared" si="31"/>
        <v>0</v>
      </c>
      <c r="AR38" s="8">
        <f t="shared" si="18"/>
        <v>409</v>
      </c>
      <c r="AT38" s="8">
        <v>30.92</v>
      </c>
      <c r="AU38" s="8">
        <v>30.92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30.92</v>
      </c>
      <c r="BM38" s="8">
        <f t="shared" si="22"/>
        <v>30.92</v>
      </c>
      <c r="BN38" s="8">
        <f t="shared" si="23"/>
        <v>32</v>
      </c>
      <c r="BO38" s="8">
        <f t="shared" si="24"/>
        <v>32</v>
      </c>
      <c r="BP38" s="138">
        <f t="shared" si="25"/>
        <v>-1.0799999999999983</v>
      </c>
      <c r="BQ38" s="138">
        <f t="shared" si="26"/>
        <v>-1.0799999999999983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880</v>
      </c>
      <c r="G39" s="16">
        <f>'[3]27'!G41</f>
        <v>0</v>
      </c>
      <c r="H39" s="17">
        <f t="shared" si="27"/>
        <v>1200</v>
      </c>
      <c r="I39" s="15">
        <f>'[3]27'!J41</f>
        <v>320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153</v>
      </c>
      <c r="N39" s="16">
        <f>'[3]27'!O41</f>
        <v>0</v>
      </c>
      <c r="O39" s="17">
        <f t="shared" si="28"/>
        <v>473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153</v>
      </c>
      <c r="V39" s="16">
        <f t="shared" si="29"/>
        <v>0</v>
      </c>
      <c r="W39" s="17">
        <f t="shared" si="30"/>
        <v>473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153</v>
      </c>
      <c r="AQ39" s="8">
        <f t="shared" si="31"/>
        <v>0</v>
      </c>
      <c r="AR39" s="8">
        <f t="shared" si="18"/>
        <v>409</v>
      </c>
      <c r="AT39" s="8">
        <v>30.92</v>
      </c>
      <c r="AU39" s="8">
        <v>30.92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30.92</v>
      </c>
      <c r="BM39" s="8">
        <f t="shared" si="22"/>
        <v>30.92</v>
      </c>
      <c r="BN39" s="8">
        <f t="shared" si="23"/>
        <v>32</v>
      </c>
      <c r="BO39" s="8">
        <f t="shared" si="24"/>
        <v>32</v>
      </c>
      <c r="BP39" s="138">
        <f t="shared" si="25"/>
        <v>-1.0799999999999983</v>
      </c>
      <c r="BQ39" s="138">
        <f t="shared" si="26"/>
        <v>-1.0799999999999983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880</v>
      </c>
      <c r="G40" s="16">
        <f>'[3]27'!G42</f>
        <v>0</v>
      </c>
      <c r="H40" s="17">
        <f t="shared" si="27"/>
        <v>1200</v>
      </c>
      <c r="I40" s="15">
        <f>'[3]27'!J42</f>
        <v>320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153</v>
      </c>
      <c r="N40" s="16">
        <f>'[3]27'!O42</f>
        <v>0</v>
      </c>
      <c r="O40" s="17">
        <f t="shared" si="28"/>
        <v>473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153</v>
      </c>
      <c r="V40" s="16">
        <f t="shared" si="29"/>
        <v>0</v>
      </c>
      <c r="W40" s="17">
        <f t="shared" si="30"/>
        <v>473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153</v>
      </c>
      <c r="AQ40" s="8">
        <f t="shared" si="31"/>
        <v>0</v>
      </c>
      <c r="AR40" s="8">
        <f t="shared" si="18"/>
        <v>409</v>
      </c>
      <c r="AT40" s="8">
        <v>30.92</v>
      </c>
      <c r="AU40" s="8">
        <v>30.92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30.92</v>
      </c>
      <c r="BM40" s="8">
        <f t="shared" si="22"/>
        <v>30.92</v>
      </c>
      <c r="BN40" s="8">
        <f t="shared" si="23"/>
        <v>32</v>
      </c>
      <c r="BO40" s="8">
        <f t="shared" si="24"/>
        <v>32</v>
      </c>
      <c r="BP40" s="138">
        <f t="shared" si="25"/>
        <v>-1.0799999999999983</v>
      </c>
      <c r="BQ40" s="138">
        <f t="shared" si="26"/>
        <v>-1.0799999999999983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880</v>
      </c>
      <c r="G41" s="16">
        <f>'[3]27'!G43</f>
        <v>0</v>
      </c>
      <c r="H41" s="17">
        <f t="shared" si="27"/>
        <v>1200</v>
      </c>
      <c r="I41" s="15">
        <f>'[3]27'!J43</f>
        <v>320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153</v>
      </c>
      <c r="N41" s="16">
        <f>'[3]27'!O43</f>
        <v>0</v>
      </c>
      <c r="O41" s="17">
        <f t="shared" si="28"/>
        <v>473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153</v>
      </c>
      <c r="V41" s="16">
        <f t="shared" si="29"/>
        <v>0</v>
      </c>
      <c r="W41" s="17">
        <f t="shared" si="30"/>
        <v>473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153</v>
      </c>
      <c r="AQ41" s="8">
        <f t="shared" si="31"/>
        <v>0</v>
      </c>
      <c r="AR41" s="8">
        <f t="shared" si="18"/>
        <v>409</v>
      </c>
      <c r="AT41" s="8">
        <v>30.92</v>
      </c>
      <c r="AU41" s="8">
        <v>30.92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30.92</v>
      </c>
      <c r="BM41" s="8">
        <f t="shared" si="22"/>
        <v>30.92</v>
      </c>
      <c r="BN41" s="8">
        <f t="shared" si="23"/>
        <v>32</v>
      </c>
      <c r="BO41" s="8">
        <f t="shared" si="24"/>
        <v>32</v>
      </c>
      <c r="BP41" s="138">
        <f t="shared" si="25"/>
        <v>-1.0799999999999983</v>
      </c>
      <c r="BQ41" s="138">
        <f t="shared" si="26"/>
        <v>-1.0799999999999983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880</v>
      </c>
      <c r="G42" s="16">
        <f>'[3]27'!G44</f>
        <v>0</v>
      </c>
      <c r="H42" s="17">
        <f t="shared" si="27"/>
        <v>1200</v>
      </c>
      <c r="I42" s="15">
        <f>'[3]27'!J44</f>
        <v>320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153</v>
      </c>
      <c r="N42" s="16">
        <f>'[3]27'!O44</f>
        <v>0</v>
      </c>
      <c r="O42" s="17">
        <f t="shared" si="28"/>
        <v>473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153</v>
      </c>
      <c r="V42" s="16">
        <f t="shared" si="29"/>
        <v>0</v>
      </c>
      <c r="W42" s="17">
        <f t="shared" si="30"/>
        <v>473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153</v>
      </c>
      <c r="AQ42" s="8">
        <f t="shared" si="31"/>
        <v>0</v>
      </c>
      <c r="AR42" s="8">
        <f t="shared" si="18"/>
        <v>409</v>
      </c>
      <c r="AT42" s="8">
        <v>30.92</v>
      </c>
      <c r="AU42" s="8">
        <v>30.92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30.92</v>
      </c>
      <c r="BM42" s="8">
        <f t="shared" si="22"/>
        <v>30.92</v>
      </c>
      <c r="BN42" s="8">
        <f t="shared" si="23"/>
        <v>32</v>
      </c>
      <c r="BO42" s="8">
        <f t="shared" si="24"/>
        <v>32</v>
      </c>
      <c r="BP42" s="138">
        <f t="shared" si="25"/>
        <v>-1.0799999999999983</v>
      </c>
      <c r="BQ42" s="138">
        <f t="shared" si="26"/>
        <v>-1.0799999999999983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880</v>
      </c>
      <c r="G43" s="16">
        <f>'[3]27'!G45</f>
        <v>0</v>
      </c>
      <c r="H43" s="17">
        <f t="shared" si="27"/>
        <v>1200</v>
      </c>
      <c r="I43" s="15">
        <f>'[3]27'!J45</f>
        <v>320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153</v>
      </c>
      <c r="N43" s="16">
        <f>'[3]27'!O45</f>
        <v>0</v>
      </c>
      <c r="O43" s="17">
        <f t="shared" si="28"/>
        <v>473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153</v>
      </c>
      <c r="V43" s="16">
        <f t="shared" si="29"/>
        <v>0</v>
      </c>
      <c r="W43" s="17">
        <f t="shared" si="30"/>
        <v>473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153</v>
      </c>
      <c r="AQ43" s="8">
        <f t="shared" si="31"/>
        <v>0</v>
      </c>
      <c r="AR43" s="8">
        <f t="shared" si="18"/>
        <v>409</v>
      </c>
      <c r="AT43" s="8">
        <v>30.92</v>
      </c>
      <c r="AU43" s="8">
        <v>30.92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30.92</v>
      </c>
      <c r="BM43" s="8">
        <f t="shared" si="22"/>
        <v>30.92</v>
      </c>
      <c r="BN43" s="8">
        <f t="shared" si="23"/>
        <v>32</v>
      </c>
      <c r="BO43" s="8">
        <f t="shared" si="24"/>
        <v>32</v>
      </c>
      <c r="BP43" s="138">
        <f t="shared" si="25"/>
        <v>-1.0799999999999983</v>
      </c>
      <c r="BQ43" s="138">
        <f t="shared" si="26"/>
        <v>-1.0799999999999983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880</v>
      </c>
      <c r="G44" s="16">
        <f>'[3]27'!G46</f>
        <v>0</v>
      </c>
      <c r="H44" s="17">
        <f t="shared" si="27"/>
        <v>1200</v>
      </c>
      <c r="I44" s="15">
        <f>'[3]27'!J46</f>
        <v>320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153</v>
      </c>
      <c r="N44" s="16">
        <f>'[3]27'!O46</f>
        <v>0</v>
      </c>
      <c r="O44" s="17">
        <f t="shared" si="28"/>
        <v>473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153</v>
      </c>
      <c r="V44" s="16">
        <f t="shared" si="29"/>
        <v>0</v>
      </c>
      <c r="W44" s="17">
        <f t="shared" si="30"/>
        <v>473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153</v>
      </c>
      <c r="AQ44" s="8">
        <f t="shared" si="31"/>
        <v>0</v>
      </c>
      <c r="AR44" s="8">
        <f t="shared" si="18"/>
        <v>409</v>
      </c>
      <c r="AT44" s="8">
        <v>30.92</v>
      </c>
      <c r="AU44" s="8">
        <v>30.92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30.92</v>
      </c>
      <c r="BM44" s="8">
        <f t="shared" si="22"/>
        <v>30.92</v>
      </c>
      <c r="BN44" s="8">
        <f t="shared" si="23"/>
        <v>32</v>
      </c>
      <c r="BO44" s="8">
        <f t="shared" si="24"/>
        <v>32</v>
      </c>
      <c r="BP44" s="138">
        <f t="shared" si="25"/>
        <v>-1.0799999999999983</v>
      </c>
      <c r="BQ44" s="138">
        <f t="shared" si="26"/>
        <v>-1.0799999999999983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880</v>
      </c>
      <c r="G45" s="16">
        <f>'[3]27'!G47</f>
        <v>0</v>
      </c>
      <c r="H45" s="17">
        <f t="shared" si="27"/>
        <v>1200</v>
      </c>
      <c r="I45" s="15">
        <f>'[3]27'!J47</f>
        <v>320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153</v>
      </c>
      <c r="N45" s="16">
        <f>'[3]27'!O47</f>
        <v>0</v>
      </c>
      <c r="O45" s="17">
        <f t="shared" si="28"/>
        <v>473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153</v>
      </c>
      <c r="V45" s="16">
        <f t="shared" si="29"/>
        <v>0</v>
      </c>
      <c r="W45" s="17">
        <f t="shared" si="30"/>
        <v>473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153</v>
      </c>
      <c r="AQ45" s="8">
        <f t="shared" si="31"/>
        <v>0</v>
      </c>
      <c r="AR45" s="8">
        <f t="shared" si="18"/>
        <v>409</v>
      </c>
      <c r="AT45" s="8">
        <v>30.92</v>
      </c>
      <c r="AU45" s="8">
        <v>30.92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30.92</v>
      </c>
      <c r="BM45" s="8">
        <f t="shared" si="22"/>
        <v>30.92</v>
      </c>
      <c r="BN45" s="8">
        <f t="shared" si="23"/>
        <v>32</v>
      </c>
      <c r="BO45" s="8">
        <f t="shared" si="24"/>
        <v>32</v>
      </c>
      <c r="BP45" s="138">
        <f t="shared" si="25"/>
        <v>-1.0799999999999983</v>
      </c>
      <c r="BQ45" s="138">
        <f t="shared" si="26"/>
        <v>-1.0799999999999983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880</v>
      </c>
      <c r="G46" s="16">
        <f>'[3]27'!G48</f>
        <v>0</v>
      </c>
      <c r="H46" s="17">
        <f t="shared" si="27"/>
        <v>1200</v>
      </c>
      <c r="I46" s="15">
        <f>'[3]27'!J48</f>
        <v>320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153</v>
      </c>
      <c r="N46" s="16">
        <f>'[3]27'!O48</f>
        <v>0</v>
      </c>
      <c r="O46" s="17">
        <f t="shared" si="28"/>
        <v>473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153</v>
      </c>
      <c r="V46" s="16">
        <f t="shared" si="29"/>
        <v>0</v>
      </c>
      <c r="W46" s="17">
        <f t="shared" si="30"/>
        <v>473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153</v>
      </c>
      <c r="AQ46" s="8">
        <f t="shared" si="31"/>
        <v>0</v>
      </c>
      <c r="AR46" s="8">
        <f t="shared" si="18"/>
        <v>409</v>
      </c>
      <c r="AT46" s="8">
        <v>30.92</v>
      </c>
      <c r="AU46" s="8">
        <v>30.92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30.92</v>
      </c>
      <c r="BM46" s="8">
        <f t="shared" si="22"/>
        <v>30.92</v>
      </c>
      <c r="BN46" s="8">
        <f t="shared" si="23"/>
        <v>32</v>
      </c>
      <c r="BO46" s="8">
        <f t="shared" si="24"/>
        <v>32</v>
      </c>
      <c r="BP46" s="138">
        <f t="shared" si="25"/>
        <v>-1.0799999999999983</v>
      </c>
      <c r="BQ46" s="138">
        <f t="shared" si="26"/>
        <v>-1.0799999999999983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880</v>
      </c>
      <c r="G47" s="16">
        <f>'[3]27'!G49</f>
        <v>0</v>
      </c>
      <c r="H47" s="17">
        <f t="shared" si="27"/>
        <v>1200</v>
      </c>
      <c r="I47" s="15">
        <f>'[3]27'!J49</f>
        <v>320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153</v>
      </c>
      <c r="N47" s="16">
        <f>'[3]27'!O49</f>
        <v>0</v>
      </c>
      <c r="O47" s="17">
        <f t="shared" si="28"/>
        <v>473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153</v>
      </c>
      <c r="V47" s="16">
        <f t="shared" si="29"/>
        <v>0</v>
      </c>
      <c r="W47" s="17">
        <f t="shared" si="30"/>
        <v>473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153</v>
      </c>
      <c r="AQ47" s="8">
        <f t="shared" si="31"/>
        <v>0</v>
      </c>
      <c r="AR47" s="8">
        <f t="shared" si="18"/>
        <v>409</v>
      </c>
      <c r="AT47" s="8">
        <v>30.92</v>
      </c>
      <c r="AU47" s="8">
        <v>30.92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32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32</v>
      </c>
      <c r="BL47" s="8">
        <f t="shared" si="21"/>
        <v>30.92</v>
      </c>
      <c r="BM47" s="8">
        <f t="shared" si="22"/>
        <v>30.92</v>
      </c>
      <c r="BN47" s="8">
        <f t="shared" si="23"/>
        <v>32</v>
      </c>
      <c r="BO47" s="8">
        <f t="shared" si="24"/>
        <v>32</v>
      </c>
      <c r="BP47" s="138">
        <f t="shared" si="25"/>
        <v>-1.0799999999999983</v>
      </c>
      <c r="BQ47" s="138">
        <f t="shared" si="26"/>
        <v>-1.0799999999999983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880</v>
      </c>
      <c r="G48" s="16">
        <f>'[3]27'!G50</f>
        <v>0</v>
      </c>
      <c r="H48" s="17">
        <f t="shared" si="27"/>
        <v>1200</v>
      </c>
      <c r="I48" s="15">
        <f>'[3]27'!J50</f>
        <v>320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153</v>
      </c>
      <c r="N48" s="16">
        <f>'[3]27'!O50</f>
        <v>0</v>
      </c>
      <c r="O48" s="17">
        <f t="shared" si="28"/>
        <v>473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153</v>
      </c>
      <c r="V48" s="16">
        <f t="shared" si="29"/>
        <v>0</v>
      </c>
      <c r="W48" s="17">
        <f t="shared" si="30"/>
        <v>473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153</v>
      </c>
      <c r="AQ48" s="8">
        <f t="shared" si="31"/>
        <v>0</v>
      </c>
      <c r="AR48" s="8">
        <f t="shared" si="18"/>
        <v>409</v>
      </c>
      <c r="AT48" s="8">
        <v>30.92</v>
      </c>
      <c r="AU48" s="8">
        <v>30.92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32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32</v>
      </c>
      <c r="BL48" s="8">
        <f t="shared" si="21"/>
        <v>30.92</v>
      </c>
      <c r="BM48" s="8">
        <f t="shared" si="22"/>
        <v>30.92</v>
      </c>
      <c r="BN48" s="8">
        <f t="shared" si="23"/>
        <v>32</v>
      </c>
      <c r="BO48" s="8">
        <f t="shared" si="24"/>
        <v>32</v>
      </c>
      <c r="BP48" s="138">
        <f t="shared" si="25"/>
        <v>-1.0799999999999983</v>
      </c>
      <c r="BQ48" s="138">
        <f t="shared" si="26"/>
        <v>-1.0799999999999983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880</v>
      </c>
      <c r="G49" s="16">
        <f>'[3]27'!G51</f>
        <v>0</v>
      </c>
      <c r="H49" s="17">
        <f t="shared" si="27"/>
        <v>1200</v>
      </c>
      <c r="I49" s="15">
        <f>'[3]27'!J51</f>
        <v>320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153</v>
      </c>
      <c r="N49" s="16">
        <f>'[3]27'!O51</f>
        <v>0</v>
      </c>
      <c r="O49" s="17">
        <f t="shared" si="28"/>
        <v>473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153</v>
      </c>
      <c r="V49" s="16">
        <f t="shared" si="29"/>
        <v>0</v>
      </c>
      <c r="W49" s="17">
        <f t="shared" si="30"/>
        <v>473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153</v>
      </c>
      <c r="AQ49" s="8">
        <f t="shared" si="31"/>
        <v>0</v>
      </c>
      <c r="AR49" s="8">
        <f t="shared" si="18"/>
        <v>409</v>
      </c>
      <c r="AT49" s="8">
        <v>30.92</v>
      </c>
      <c r="AU49" s="8">
        <v>30.92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32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32</v>
      </c>
      <c r="BL49" s="8">
        <f t="shared" si="21"/>
        <v>30.92</v>
      </c>
      <c r="BM49" s="8">
        <f t="shared" si="22"/>
        <v>30.92</v>
      </c>
      <c r="BN49" s="8">
        <f t="shared" si="23"/>
        <v>32</v>
      </c>
      <c r="BO49" s="8">
        <f t="shared" si="24"/>
        <v>32</v>
      </c>
      <c r="BP49" s="138">
        <f t="shared" si="25"/>
        <v>-1.0799999999999983</v>
      </c>
      <c r="BQ49" s="138">
        <f t="shared" si="26"/>
        <v>-1.0799999999999983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880</v>
      </c>
      <c r="G50" s="16">
        <f>'[3]27'!G52</f>
        <v>0</v>
      </c>
      <c r="H50" s="17">
        <f t="shared" si="27"/>
        <v>1200</v>
      </c>
      <c r="I50" s="15">
        <f>'[3]27'!J52</f>
        <v>320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153</v>
      </c>
      <c r="N50" s="16">
        <f>'[3]27'!O52</f>
        <v>0</v>
      </c>
      <c r="O50" s="17">
        <f t="shared" si="28"/>
        <v>473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153</v>
      </c>
      <c r="V50" s="16">
        <f t="shared" si="29"/>
        <v>0</v>
      </c>
      <c r="W50" s="17">
        <f t="shared" si="30"/>
        <v>473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153</v>
      </c>
      <c r="AQ50" s="8">
        <f t="shared" si="31"/>
        <v>0</v>
      </c>
      <c r="AR50" s="8">
        <f t="shared" si="18"/>
        <v>409</v>
      </c>
      <c r="AT50" s="8">
        <v>30.92</v>
      </c>
      <c r="AU50" s="8">
        <v>30.92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32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32</v>
      </c>
      <c r="BL50" s="8">
        <f t="shared" si="21"/>
        <v>30.92</v>
      </c>
      <c r="BM50" s="8">
        <f t="shared" si="22"/>
        <v>30.92</v>
      </c>
      <c r="BN50" s="8">
        <f t="shared" si="23"/>
        <v>32</v>
      </c>
      <c r="BO50" s="8">
        <f t="shared" si="24"/>
        <v>32</v>
      </c>
      <c r="BP50" s="138">
        <f t="shared" si="25"/>
        <v>-1.0799999999999983</v>
      </c>
      <c r="BQ50" s="138">
        <f t="shared" si="26"/>
        <v>-1.0799999999999983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860</v>
      </c>
      <c r="G51" s="16">
        <f>'[3]27'!G53</f>
        <v>0</v>
      </c>
      <c r="H51" s="17">
        <f t="shared" si="27"/>
        <v>1180</v>
      </c>
      <c r="I51" s="15">
        <f>'[3]27'!J53</f>
        <v>320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153</v>
      </c>
      <c r="N51" s="16">
        <f>'[3]27'!O53</f>
        <v>0</v>
      </c>
      <c r="O51" s="17">
        <f t="shared" si="28"/>
        <v>473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153</v>
      </c>
      <c r="V51" s="16">
        <f t="shared" si="29"/>
        <v>0</v>
      </c>
      <c r="W51" s="17">
        <f t="shared" si="30"/>
        <v>473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153</v>
      </c>
      <c r="AQ51" s="8">
        <f t="shared" si="31"/>
        <v>0</v>
      </c>
      <c r="AR51" s="8">
        <f t="shared" si="18"/>
        <v>409</v>
      </c>
      <c r="AT51" s="8">
        <v>30.92</v>
      </c>
      <c r="AU51" s="8">
        <v>30.92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32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32</v>
      </c>
      <c r="BL51" s="8">
        <f t="shared" si="21"/>
        <v>30.92</v>
      </c>
      <c r="BM51" s="8">
        <f t="shared" si="22"/>
        <v>30.92</v>
      </c>
      <c r="BN51" s="8">
        <f t="shared" si="23"/>
        <v>32</v>
      </c>
      <c r="BO51" s="8">
        <f t="shared" si="24"/>
        <v>32</v>
      </c>
      <c r="BP51" s="138">
        <f t="shared" si="25"/>
        <v>-1.0799999999999983</v>
      </c>
      <c r="BQ51" s="138">
        <f t="shared" si="26"/>
        <v>-1.0799999999999983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860</v>
      </c>
      <c r="G52" s="16">
        <f>'[3]27'!G54</f>
        <v>0</v>
      </c>
      <c r="H52" s="17">
        <f t="shared" si="27"/>
        <v>1180</v>
      </c>
      <c r="I52" s="15">
        <f>'[3]27'!J54</f>
        <v>320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153</v>
      </c>
      <c r="N52" s="16">
        <f>'[3]27'!O54</f>
        <v>0</v>
      </c>
      <c r="O52" s="17">
        <f t="shared" si="28"/>
        <v>473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153</v>
      </c>
      <c r="V52" s="16">
        <f t="shared" si="29"/>
        <v>0</v>
      </c>
      <c r="W52" s="17">
        <f t="shared" si="30"/>
        <v>473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153</v>
      </c>
      <c r="AQ52" s="8">
        <f t="shared" si="31"/>
        <v>0</v>
      </c>
      <c r="AR52" s="8">
        <f t="shared" si="18"/>
        <v>409</v>
      </c>
      <c r="AT52" s="8">
        <v>30.92</v>
      </c>
      <c r="AU52" s="8">
        <v>30.92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32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32</v>
      </c>
      <c r="BL52" s="8">
        <f t="shared" si="21"/>
        <v>30.92</v>
      </c>
      <c r="BM52" s="8">
        <f t="shared" si="22"/>
        <v>30.92</v>
      </c>
      <c r="BN52" s="8">
        <f t="shared" si="23"/>
        <v>32</v>
      </c>
      <c r="BO52" s="8">
        <f t="shared" si="24"/>
        <v>32</v>
      </c>
      <c r="BP52" s="138">
        <f t="shared" si="25"/>
        <v>-1.0799999999999983</v>
      </c>
      <c r="BQ52" s="138">
        <f t="shared" si="26"/>
        <v>-1.0799999999999983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860</v>
      </c>
      <c r="G53" s="16">
        <f>'[3]27'!G55</f>
        <v>0</v>
      </c>
      <c r="H53" s="17">
        <f t="shared" si="27"/>
        <v>1180</v>
      </c>
      <c r="I53" s="15">
        <f>'[3]27'!J55</f>
        <v>320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153</v>
      </c>
      <c r="N53" s="16">
        <f>'[3]27'!O55</f>
        <v>0</v>
      </c>
      <c r="O53" s="17">
        <f t="shared" si="28"/>
        <v>473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153</v>
      </c>
      <c r="V53" s="16">
        <f t="shared" si="29"/>
        <v>0</v>
      </c>
      <c r="W53" s="17">
        <f t="shared" si="30"/>
        <v>473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153</v>
      </c>
      <c r="AQ53" s="8">
        <f t="shared" si="31"/>
        <v>0</v>
      </c>
      <c r="AR53" s="8">
        <f t="shared" si="18"/>
        <v>409</v>
      </c>
      <c r="AT53" s="8">
        <v>30.92</v>
      </c>
      <c r="AU53" s="8">
        <v>30.92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32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32</v>
      </c>
      <c r="BL53" s="8">
        <f t="shared" si="21"/>
        <v>30.92</v>
      </c>
      <c r="BM53" s="8">
        <f t="shared" si="22"/>
        <v>30.92</v>
      </c>
      <c r="BN53" s="8">
        <f t="shared" si="23"/>
        <v>32</v>
      </c>
      <c r="BO53" s="8">
        <f t="shared" si="24"/>
        <v>32</v>
      </c>
      <c r="BP53" s="138">
        <f t="shared" si="25"/>
        <v>-1.0799999999999983</v>
      </c>
      <c r="BQ53" s="138">
        <f t="shared" si="26"/>
        <v>-1.0799999999999983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860</v>
      </c>
      <c r="G54" s="16">
        <f>'[3]27'!G56</f>
        <v>0</v>
      </c>
      <c r="H54" s="17">
        <f t="shared" si="27"/>
        <v>1180</v>
      </c>
      <c r="I54" s="15">
        <f>'[3]27'!J56</f>
        <v>320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153</v>
      </c>
      <c r="N54" s="16">
        <f>'[3]27'!O56</f>
        <v>0</v>
      </c>
      <c r="O54" s="17">
        <f t="shared" si="28"/>
        <v>473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153</v>
      </c>
      <c r="V54" s="16">
        <f t="shared" si="29"/>
        <v>0</v>
      </c>
      <c r="W54" s="17">
        <f t="shared" si="30"/>
        <v>473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153</v>
      </c>
      <c r="AQ54" s="8">
        <f t="shared" si="31"/>
        <v>0</v>
      </c>
      <c r="AR54" s="8">
        <f t="shared" si="18"/>
        <v>409</v>
      </c>
      <c r="AT54" s="8">
        <v>30.92</v>
      </c>
      <c r="AU54" s="8">
        <v>30.92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32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32</v>
      </c>
      <c r="BL54" s="8">
        <f t="shared" si="21"/>
        <v>30.92</v>
      </c>
      <c r="BM54" s="8">
        <f t="shared" si="22"/>
        <v>30.92</v>
      </c>
      <c r="BN54" s="8">
        <f t="shared" si="23"/>
        <v>32</v>
      </c>
      <c r="BO54" s="8">
        <f t="shared" si="24"/>
        <v>32</v>
      </c>
      <c r="BP54" s="138">
        <f t="shared" si="25"/>
        <v>-1.0799999999999983</v>
      </c>
      <c r="BQ54" s="138">
        <f t="shared" si="26"/>
        <v>-1.0799999999999983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860</v>
      </c>
      <c r="G55" s="16">
        <f>'[3]27'!G57</f>
        <v>0</v>
      </c>
      <c r="H55" s="17">
        <f t="shared" si="27"/>
        <v>1180</v>
      </c>
      <c r="I55" s="15">
        <f>'[3]27'!J57</f>
        <v>320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153</v>
      </c>
      <c r="N55" s="16">
        <f>'[3]27'!O57</f>
        <v>0</v>
      </c>
      <c r="O55" s="17">
        <f t="shared" si="28"/>
        <v>473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153</v>
      </c>
      <c r="V55" s="16">
        <f t="shared" si="29"/>
        <v>0</v>
      </c>
      <c r="W55" s="17">
        <f t="shared" si="30"/>
        <v>473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153</v>
      </c>
      <c r="AQ55" s="8">
        <f t="shared" si="31"/>
        <v>0</v>
      </c>
      <c r="AR55" s="8">
        <f t="shared" si="18"/>
        <v>409</v>
      </c>
      <c r="AT55" s="8">
        <v>30.92</v>
      </c>
      <c r="AU55" s="8">
        <v>30.92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32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32</v>
      </c>
      <c r="BL55" s="8">
        <f t="shared" si="21"/>
        <v>30.92</v>
      </c>
      <c r="BM55" s="8">
        <f t="shared" si="22"/>
        <v>30.92</v>
      </c>
      <c r="BN55" s="8">
        <f t="shared" si="23"/>
        <v>32</v>
      </c>
      <c r="BO55" s="8">
        <f t="shared" si="24"/>
        <v>32</v>
      </c>
      <c r="BP55" s="138">
        <f t="shared" si="25"/>
        <v>-1.0799999999999983</v>
      </c>
      <c r="BQ55" s="138">
        <f t="shared" si="26"/>
        <v>-1.0799999999999983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860</v>
      </c>
      <c r="G56" s="16">
        <f>'[3]27'!G58</f>
        <v>0</v>
      </c>
      <c r="H56" s="17">
        <f t="shared" si="27"/>
        <v>1180</v>
      </c>
      <c r="I56" s="15">
        <f>'[3]27'!J58</f>
        <v>320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153</v>
      </c>
      <c r="N56" s="16">
        <f>'[3]27'!O58</f>
        <v>0</v>
      </c>
      <c r="O56" s="17">
        <f t="shared" si="28"/>
        <v>473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153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473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153</v>
      </c>
      <c r="AQ56" s="8">
        <f t="shared" si="31"/>
        <v>0</v>
      </c>
      <c r="AR56" s="8">
        <f t="shared" si="18"/>
        <v>409</v>
      </c>
      <c r="AT56" s="8">
        <v>30.92</v>
      </c>
      <c r="AU56" s="8">
        <v>30.92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32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32</v>
      </c>
      <c r="BL56" s="8">
        <f t="shared" si="21"/>
        <v>30.92</v>
      </c>
      <c r="BM56" s="8">
        <f t="shared" si="22"/>
        <v>30.92</v>
      </c>
      <c r="BN56" s="8">
        <f t="shared" si="23"/>
        <v>32</v>
      </c>
      <c r="BO56" s="8">
        <f t="shared" si="24"/>
        <v>32</v>
      </c>
      <c r="BP56" s="138">
        <f t="shared" si="25"/>
        <v>-1.0799999999999983</v>
      </c>
      <c r="BQ56" s="138">
        <f t="shared" si="26"/>
        <v>-1.0799999999999983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860</v>
      </c>
      <c r="G57" s="16">
        <f>'[3]27'!G59</f>
        <v>0</v>
      </c>
      <c r="H57" s="17">
        <f t="shared" si="27"/>
        <v>1180</v>
      </c>
      <c r="I57" s="15">
        <f>'[3]27'!J59</f>
        <v>320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153</v>
      </c>
      <c r="N57" s="16">
        <f>'[3]27'!O59</f>
        <v>0</v>
      </c>
      <c r="O57" s="17">
        <f t="shared" si="28"/>
        <v>473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153</v>
      </c>
      <c r="V57" s="16">
        <f t="shared" si="32"/>
        <v>0</v>
      </c>
      <c r="W57" s="17">
        <f t="shared" si="30"/>
        <v>473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153</v>
      </c>
      <c r="AQ57" s="8">
        <f t="shared" si="31"/>
        <v>0</v>
      </c>
      <c r="AR57" s="8">
        <f t="shared" si="18"/>
        <v>409</v>
      </c>
      <c r="AT57" s="8">
        <v>30.92</v>
      </c>
      <c r="AU57" s="8">
        <v>30.92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32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32</v>
      </c>
      <c r="BL57" s="8">
        <f t="shared" si="21"/>
        <v>30.92</v>
      </c>
      <c r="BM57" s="8">
        <f t="shared" si="22"/>
        <v>30.92</v>
      </c>
      <c r="BN57" s="8">
        <f t="shared" si="23"/>
        <v>32</v>
      </c>
      <c r="BO57" s="8">
        <f t="shared" si="24"/>
        <v>32</v>
      </c>
      <c r="BP57" s="138">
        <f t="shared" si="25"/>
        <v>-1.0799999999999983</v>
      </c>
      <c r="BQ57" s="138">
        <f t="shared" si="26"/>
        <v>-1.0799999999999983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860</v>
      </c>
      <c r="G58" s="16">
        <f>'[3]27'!G60</f>
        <v>0</v>
      </c>
      <c r="H58" s="17">
        <f t="shared" si="27"/>
        <v>1180</v>
      </c>
      <c r="I58" s="15">
        <f>'[3]27'!J60</f>
        <v>320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153</v>
      </c>
      <c r="N58" s="16">
        <f>'[3]27'!O60</f>
        <v>0</v>
      </c>
      <c r="O58" s="17">
        <f t="shared" si="28"/>
        <v>473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153</v>
      </c>
      <c r="V58" s="16">
        <f t="shared" si="32"/>
        <v>0</v>
      </c>
      <c r="W58" s="17">
        <f t="shared" si="30"/>
        <v>473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153</v>
      </c>
      <c r="AQ58" s="8">
        <f t="shared" si="31"/>
        <v>0</v>
      </c>
      <c r="AR58" s="8">
        <f t="shared" si="18"/>
        <v>409</v>
      </c>
      <c r="AT58" s="8">
        <v>30.92</v>
      </c>
      <c r="AU58" s="8">
        <v>30.92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32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32</v>
      </c>
      <c r="BL58" s="8">
        <f t="shared" si="21"/>
        <v>30.92</v>
      </c>
      <c r="BM58" s="8">
        <f t="shared" si="22"/>
        <v>30.92</v>
      </c>
      <c r="BN58" s="8">
        <f t="shared" si="23"/>
        <v>32</v>
      </c>
      <c r="BO58" s="8">
        <f t="shared" si="24"/>
        <v>32</v>
      </c>
      <c r="BP58" s="138">
        <f t="shared" si="25"/>
        <v>-1.0799999999999983</v>
      </c>
      <c r="BQ58" s="138">
        <f t="shared" si="26"/>
        <v>-1.0799999999999983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860</v>
      </c>
      <c r="G59" s="16">
        <f>'[3]27'!G61</f>
        <v>0</v>
      </c>
      <c r="H59" s="17">
        <f t="shared" si="27"/>
        <v>1180</v>
      </c>
      <c r="I59" s="15">
        <f>'[3]27'!J61</f>
        <v>320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153</v>
      </c>
      <c r="N59" s="16">
        <f>'[3]27'!O61</f>
        <v>0</v>
      </c>
      <c r="O59" s="17">
        <f t="shared" si="28"/>
        <v>473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153</v>
      </c>
      <c r="V59" s="16">
        <f t="shared" si="32"/>
        <v>0</v>
      </c>
      <c r="W59" s="17">
        <f t="shared" si="30"/>
        <v>473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153</v>
      </c>
      <c r="AQ59" s="8">
        <f t="shared" si="31"/>
        <v>0</v>
      </c>
      <c r="AR59" s="8">
        <f t="shared" si="18"/>
        <v>409</v>
      </c>
      <c r="AT59" s="8">
        <v>30.92</v>
      </c>
      <c r="AU59" s="8">
        <v>30.92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32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32</v>
      </c>
      <c r="BL59" s="8">
        <f t="shared" si="21"/>
        <v>30.92</v>
      </c>
      <c r="BM59" s="8">
        <f t="shared" si="22"/>
        <v>30.92</v>
      </c>
      <c r="BN59" s="8">
        <f t="shared" si="23"/>
        <v>32</v>
      </c>
      <c r="BO59" s="8">
        <f t="shared" si="24"/>
        <v>32</v>
      </c>
      <c r="BP59" s="138">
        <f t="shared" si="25"/>
        <v>-1.0799999999999983</v>
      </c>
      <c r="BQ59" s="138">
        <f t="shared" si="26"/>
        <v>-1.0799999999999983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860</v>
      </c>
      <c r="G60" s="16">
        <f>'[3]27'!G62</f>
        <v>0</v>
      </c>
      <c r="H60" s="17">
        <f t="shared" si="27"/>
        <v>1180</v>
      </c>
      <c r="I60" s="15">
        <f>'[3]27'!J62</f>
        <v>320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153</v>
      </c>
      <c r="N60" s="16">
        <f>'[3]27'!O62</f>
        <v>0</v>
      </c>
      <c r="O60" s="17">
        <f t="shared" si="28"/>
        <v>473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153</v>
      </c>
      <c r="V60" s="16">
        <f t="shared" si="32"/>
        <v>0</v>
      </c>
      <c r="W60" s="17">
        <f t="shared" si="30"/>
        <v>473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153</v>
      </c>
      <c r="AQ60" s="8">
        <f t="shared" si="31"/>
        <v>0</v>
      </c>
      <c r="AR60" s="8">
        <f t="shared" si="18"/>
        <v>409</v>
      </c>
      <c r="AT60" s="8">
        <v>30.92</v>
      </c>
      <c r="AU60" s="8">
        <v>30.92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32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32</v>
      </c>
      <c r="BL60" s="8">
        <f t="shared" si="21"/>
        <v>30.92</v>
      </c>
      <c r="BM60" s="8">
        <f t="shared" si="22"/>
        <v>30.92</v>
      </c>
      <c r="BN60" s="8">
        <f t="shared" si="23"/>
        <v>32</v>
      </c>
      <c r="BO60" s="8">
        <f t="shared" si="24"/>
        <v>32</v>
      </c>
      <c r="BP60" s="138">
        <f t="shared" si="25"/>
        <v>-1.0799999999999983</v>
      </c>
      <c r="BQ60" s="138">
        <f t="shared" si="26"/>
        <v>-1.0799999999999983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860</v>
      </c>
      <c r="G61" s="16">
        <f>'[3]27'!G63</f>
        <v>0</v>
      </c>
      <c r="H61" s="17">
        <f t="shared" si="27"/>
        <v>1180</v>
      </c>
      <c r="I61" s="15">
        <f>'[3]27'!J63</f>
        <v>320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153</v>
      </c>
      <c r="N61" s="16">
        <f>'[3]27'!O63</f>
        <v>0</v>
      </c>
      <c r="O61" s="17">
        <f t="shared" si="28"/>
        <v>473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153</v>
      </c>
      <c r="V61" s="16">
        <f t="shared" si="32"/>
        <v>0</v>
      </c>
      <c r="W61" s="17">
        <f t="shared" si="30"/>
        <v>473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153</v>
      </c>
      <c r="AQ61" s="8">
        <f t="shared" si="34"/>
        <v>0</v>
      </c>
      <c r="AR61" s="8">
        <f t="shared" si="18"/>
        <v>409</v>
      </c>
      <c r="AT61" s="8">
        <v>30.92</v>
      </c>
      <c r="AU61" s="8">
        <v>30.92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32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32</v>
      </c>
      <c r="BL61" s="8">
        <f t="shared" si="21"/>
        <v>30.92</v>
      </c>
      <c r="BM61" s="8">
        <f t="shared" si="22"/>
        <v>30.92</v>
      </c>
      <c r="BN61" s="8">
        <f t="shared" si="23"/>
        <v>32</v>
      </c>
      <c r="BO61" s="8">
        <f t="shared" si="24"/>
        <v>32</v>
      </c>
      <c r="BP61" s="138">
        <f t="shared" si="25"/>
        <v>-1.0799999999999983</v>
      </c>
      <c r="BQ61" s="138">
        <f t="shared" si="26"/>
        <v>-1.0799999999999983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860</v>
      </c>
      <c r="G62" s="16">
        <f>'[3]27'!G64</f>
        <v>0</v>
      </c>
      <c r="H62" s="17">
        <f t="shared" si="27"/>
        <v>1180</v>
      </c>
      <c r="I62" s="15">
        <f>'[3]27'!J64</f>
        <v>320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153</v>
      </c>
      <c r="N62" s="16">
        <f>'[3]27'!O64</f>
        <v>0</v>
      </c>
      <c r="O62" s="17">
        <f t="shared" si="28"/>
        <v>473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153</v>
      </c>
      <c r="V62" s="16">
        <f t="shared" si="32"/>
        <v>0</v>
      </c>
      <c r="W62" s="17">
        <f t="shared" si="30"/>
        <v>473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153</v>
      </c>
      <c r="AQ62" s="8">
        <f t="shared" si="34"/>
        <v>0</v>
      </c>
      <c r="AR62" s="8">
        <f t="shared" si="18"/>
        <v>409</v>
      </c>
      <c r="AT62" s="8">
        <v>30.92</v>
      </c>
      <c r="AU62" s="8">
        <v>30.92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32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32</v>
      </c>
      <c r="BL62" s="8">
        <f t="shared" si="21"/>
        <v>30.92</v>
      </c>
      <c r="BM62" s="8">
        <f t="shared" si="22"/>
        <v>30.92</v>
      </c>
      <c r="BN62" s="8">
        <f t="shared" si="23"/>
        <v>32</v>
      </c>
      <c r="BO62" s="8">
        <f t="shared" si="24"/>
        <v>32</v>
      </c>
      <c r="BP62" s="138">
        <f t="shared" si="25"/>
        <v>-1.0799999999999983</v>
      </c>
      <c r="BQ62" s="138">
        <f t="shared" si="26"/>
        <v>-1.0799999999999983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860</v>
      </c>
      <c r="G63" s="16">
        <f>'[3]27'!G65</f>
        <v>0</v>
      </c>
      <c r="H63" s="17">
        <f t="shared" si="27"/>
        <v>1180</v>
      </c>
      <c r="I63" s="15">
        <f>'[3]27'!J65</f>
        <v>320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153</v>
      </c>
      <c r="N63" s="16">
        <f>'[3]27'!O65</f>
        <v>0</v>
      </c>
      <c r="O63" s="17">
        <f t="shared" si="28"/>
        <v>473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153</v>
      </c>
      <c r="V63" s="16">
        <f t="shared" si="32"/>
        <v>0</v>
      </c>
      <c r="W63" s="17">
        <f t="shared" si="30"/>
        <v>473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153</v>
      </c>
      <c r="AQ63" s="8">
        <f t="shared" si="34"/>
        <v>0</v>
      </c>
      <c r="AR63" s="8">
        <f t="shared" si="18"/>
        <v>409</v>
      </c>
      <c r="AT63" s="8">
        <v>30.92</v>
      </c>
      <c r="AU63" s="8">
        <v>30.92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30.92</v>
      </c>
      <c r="BM63" s="8">
        <f t="shared" si="22"/>
        <v>30.92</v>
      </c>
      <c r="BN63" s="8">
        <f t="shared" si="23"/>
        <v>32</v>
      </c>
      <c r="BO63" s="8">
        <f t="shared" si="24"/>
        <v>32</v>
      </c>
      <c r="BP63" s="138">
        <f t="shared" si="25"/>
        <v>-1.0799999999999983</v>
      </c>
      <c r="BQ63" s="138">
        <f t="shared" si="26"/>
        <v>-1.0799999999999983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860</v>
      </c>
      <c r="G64" s="16">
        <f>'[3]27'!G66</f>
        <v>0</v>
      </c>
      <c r="H64" s="17">
        <f t="shared" si="27"/>
        <v>1180</v>
      </c>
      <c r="I64" s="15">
        <f>'[3]27'!J66</f>
        <v>320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153</v>
      </c>
      <c r="N64" s="16">
        <f>'[3]27'!O66</f>
        <v>0</v>
      </c>
      <c r="O64" s="17">
        <f t="shared" si="28"/>
        <v>473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153</v>
      </c>
      <c r="V64" s="16">
        <f t="shared" si="32"/>
        <v>0</v>
      </c>
      <c r="W64" s="17">
        <f t="shared" si="30"/>
        <v>473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153</v>
      </c>
      <c r="AQ64" s="8">
        <f t="shared" si="34"/>
        <v>0</v>
      </c>
      <c r="AR64" s="8">
        <f t="shared" si="18"/>
        <v>409</v>
      </c>
      <c r="AT64" s="8">
        <v>30.92</v>
      </c>
      <c r="AU64" s="8">
        <v>30.92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30.92</v>
      </c>
      <c r="BM64" s="8">
        <f t="shared" si="22"/>
        <v>30.92</v>
      </c>
      <c r="BN64" s="8">
        <f t="shared" si="23"/>
        <v>32</v>
      </c>
      <c r="BO64" s="8">
        <f t="shared" si="24"/>
        <v>32</v>
      </c>
      <c r="BP64" s="138">
        <f t="shared" si="25"/>
        <v>-1.0799999999999983</v>
      </c>
      <c r="BQ64" s="138">
        <f t="shared" si="26"/>
        <v>-1.0799999999999983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860</v>
      </c>
      <c r="G65" s="16">
        <f>'[3]27'!G67</f>
        <v>0</v>
      </c>
      <c r="H65" s="17">
        <f t="shared" si="27"/>
        <v>1180</v>
      </c>
      <c r="I65" s="15">
        <f>'[3]27'!J67</f>
        <v>320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153</v>
      </c>
      <c r="N65" s="16">
        <f>'[3]27'!O67</f>
        <v>0</v>
      </c>
      <c r="O65" s="17">
        <f t="shared" si="28"/>
        <v>473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153</v>
      </c>
      <c r="V65" s="16">
        <f t="shared" si="32"/>
        <v>0</v>
      </c>
      <c r="W65" s="17">
        <f t="shared" si="30"/>
        <v>473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153</v>
      </c>
      <c r="AQ65" s="8">
        <f t="shared" si="34"/>
        <v>0</v>
      </c>
      <c r="AR65" s="8">
        <f t="shared" si="18"/>
        <v>409</v>
      </c>
      <c r="AT65" s="8">
        <v>30.92</v>
      </c>
      <c r="AU65" s="8">
        <v>30.92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30.92</v>
      </c>
      <c r="BM65" s="8">
        <f t="shared" si="22"/>
        <v>30.92</v>
      </c>
      <c r="BN65" s="8">
        <f t="shared" si="23"/>
        <v>32</v>
      </c>
      <c r="BO65" s="8">
        <f t="shared" si="24"/>
        <v>32</v>
      </c>
      <c r="BP65" s="138">
        <f t="shared" si="25"/>
        <v>-1.0799999999999983</v>
      </c>
      <c r="BQ65" s="138">
        <f t="shared" si="26"/>
        <v>-1.0799999999999983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860</v>
      </c>
      <c r="G66" s="16">
        <f>'[3]27'!G68</f>
        <v>0</v>
      </c>
      <c r="H66" s="17">
        <f t="shared" si="27"/>
        <v>1180</v>
      </c>
      <c r="I66" s="15">
        <f>'[3]27'!J68</f>
        <v>320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153</v>
      </c>
      <c r="N66" s="16">
        <f>'[3]27'!O68</f>
        <v>0</v>
      </c>
      <c r="O66" s="17">
        <f t="shared" si="28"/>
        <v>473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153</v>
      </c>
      <c r="V66" s="16">
        <f t="shared" si="32"/>
        <v>0</v>
      </c>
      <c r="W66" s="17">
        <f t="shared" si="30"/>
        <v>473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153</v>
      </c>
      <c r="AQ66" s="8">
        <f t="shared" si="34"/>
        <v>0</v>
      </c>
      <c r="AR66" s="8">
        <f t="shared" si="18"/>
        <v>409</v>
      </c>
      <c r="AT66" s="8">
        <v>30.92</v>
      </c>
      <c r="AU66" s="8">
        <v>30.92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30.92</v>
      </c>
      <c r="BM66" s="8">
        <f t="shared" si="22"/>
        <v>30.92</v>
      </c>
      <c r="BN66" s="8">
        <f t="shared" si="23"/>
        <v>32</v>
      </c>
      <c r="BO66" s="8">
        <f t="shared" si="24"/>
        <v>32</v>
      </c>
      <c r="BP66" s="138">
        <f t="shared" si="25"/>
        <v>-1.0799999999999983</v>
      </c>
      <c r="BQ66" s="138">
        <f t="shared" si="26"/>
        <v>-1.0799999999999983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860</v>
      </c>
      <c r="G67" s="16">
        <f>'[3]27'!G69</f>
        <v>0</v>
      </c>
      <c r="H67" s="17">
        <f t="shared" si="27"/>
        <v>1180</v>
      </c>
      <c r="I67" s="15">
        <f>'[3]27'!J69</f>
        <v>320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153</v>
      </c>
      <c r="N67" s="16">
        <f>'[3]27'!O69</f>
        <v>0</v>
      </c>
      <c r="O67" s="17">
        <f t="shared" si="28"/>
        <v>473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153</v>
      </c>
      <c r="V67" s="16">
        <f t="shared" si="32"/>
        <v>0</v>
      </c>
      <c r="W67" s="17">
        <f t="shared" si="30"/>
        <v>473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153</v>
      </c>
      <c r="AQ67" s="8">
        <f t="shared" si="34"/>
        <v>0</v>
      </c>
      <c r="AR67" s="8">
        <f t="shared" si="18"/>
        <v>409</v>
      </c>
      <c r="AT67" s="8">
        <v>30.92</v>
      </c>
      <c r="AU67" s="8">
        <v>30.92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30.92</v>
      </c>
      <c r="BM67" s="8">
        <f t="shared" si="22"/>
        <v>30.92</v>
      </c>
      <c r="BN67" s="8">
        <f t="shared" si="23"/>
        <v>32</v>
      </c>
      <c r="BO67" s="8">
        <f t="shared" si="24"/>
        <v>32</v>
      </c>
      <c r="BP67" s="138">
        <f t="shared" si="25"/>
        <v>-1.0799999999999983</v>
      </c>
      <c r="BQ67" s="138">
        <f t="shared" si="26"/>
        <v>-1.0799999999999983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860</v>
      </c>
      <c r="G68" s="16">
        <f>'[3]27'!G70</f>
        <v>0</v>
      </c>
      <c r="H68" s="17">
        <f t="shared" si="27"/>
        <v>1180</v>
      </c>
      <c r="I68" s="15">
        <f>'[3]27'!J70</f>
        <v>320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153</v>
      </c>
      <c r="N68" s="16">
        <f>'[3]27'!O70</f>
        <v>0</v>
      </c>
      <c r="O68" s="17">
        <f t="shared" si="28"/>
        <v>473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153</v>
      </c>
      <c r="V68" s="16">
        <f t="shared" si="32"/>
        <v>0</v>
      </c>
      <c r="W68" s="17">
        <f t="shared" si="30"/>
        <v>473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153</v>
      </c>
      <c r="AQ68" s="8">
        <f t="shared" si="34"/>
        <v>0</v>
      </c>
      <c r="AR68" s="8">
        <f t="shared" ref="AR68:AR98" si="50">SUM(AL68:AQ68)</f>
        <v>409</v>
      </c>
      <c r="AT68" s="8">
        <v>30.92</v>
      </c>
      <c r="AU68" s="8">
        <v>30.92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30.92</v>
      </c>
      <c r="BM68" s="8">
        <f t="shared" ref="BM68:BM98" si="54">AU68</f>
        <v>30.92</v>
      </c>
      <c r="BN68" s="8">
        <f t="shared" ref="BN68:BN98" si="55">BC68</f>
        <v>32</v>
      </c>
      <c r="BO68" s="8">
        <f t="shared" ref="BO68:BO98" si="56">BJ68</f>
        <v>32</v>
      </c>
      <c r="BP68" s="138">
        <f t="shared" ref="BP68:BP98" si="57">BL68-BN68</f>
        <v>-1.0799999999999983</v>
      </c>
      <c r="BQ68" s="138">
        <f t="shared" ref="BQ68:BQ98" si="58">BM68-BO68</f>
        <v>-1.0799999999999983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860</v>
      </c>
      <c r="G69" s="16">
        <f>'[3]27'!G71</f>
        <v>0</v>
      </c>
      <c r="H69" s="17">
        <f t="shared" ref="H69:H98" si="59">SUM(B69:G69)</f>
        <v>1180</v>
      </c>
      <c r="I69" s="15">
        <f>'[3]27'!J71</f>
        <v>320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153</v>
      </c>
      <c r="N69" s="16">
        <f>'[3]27'!O71</f>
        <v>0</v>
      </c>
      <c r="O69" s="17">
        <f t="shared" ref="O69:O98" si="60">SUM(I69:N69)</f>
        <v>473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153</v>
      </c>
      <c r="V69" s="16">
        <f t="shared" si="32"/>
        <v>0</v>
      </c>
      <c r="W69" s="17">
        <f t="shared" ref="W69:W98" si="61">SUM(Q69:V69)</f>
        <v>473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153</v>
      </c>
      <c r="AQ69" s="8">
        <f t="shared" si="34"/>
        <v>0</v>
      </c>
      <c r="AR69" s="8">
        <f t="shared" si="50"/>
        <v>409</v>
      </c>
      <c r="AT69" s="8">
        <v>30.92</v>
      </c>
      <c r="AU69" s="8">
        <v>30.92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30.92</v>
      </c>
      <c r="BM69" s="8">
        <f t="shared" si="54"/>
        <v>30.92</v>
      </c>
      <c r="BN69" s="8">
        <f t="shared" si="55"/>
        <v>32</v>
      </c>
      <c r="BO69" s="8">
        <f t="shared" si="56"/>
        <v>32</v>
      </c>
      <c r="BP69" s="138">
        <f t="shared" si="57"/>
        <v>-1.0799999999999983</v>
      </c>
      <c r="BQ69" s="138">
        <f t="shared" si="58"/>
        <v>-1.0799999999999983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860</v>
      </c>
      <c r="G70" s="16">
        <f>'[3]27'!G72</f>
        <v>0</v>
      </c>
      <c r="H70" s="17">
        <f t="shared" si="59"/>
        <v>1180</v>
      </c>
      <c r="I70" s="15">
        <f>'[3]27'!J72</f>
        <v>320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153</v>
      </c>
      <c r="N70" s="16">
        <f>'[3]27'!O72</f>
        <v>0</v>
      </c>
      <c r="O70" s="17">
        <f t="shared" si="60"/>
        <v>473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153</v>
      </c>
      <c r="V70" s="16">
        <f t="shared" si="32"/>
        <v>0</v>
      </c>
      <c r="W70" s="17">
        <f t="shared" si="61"/>
        <v>473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153</v>
      </c>
      <c r="AQ70" s="8">
        <f t="shared" si="34"/>
        <v>0</v>
      </c>
      <c r="AR70" s="8">
        <f t="shared" si="50"/>
        <v>409</v>
      </c>
      <c r="AT70" s="8">
        <v>30.92</v>
      </c>
      <c r="AU70" s="8">
        <v>30.92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30.92</v>
      </c>
      <c r="BM70" s="8">
        <f t="shared" si="54"/>
        <v>30.92</v>
      </c>
      <c r="BN70" s="8">
        <f t="shared" si="55"/>
        <v>32</v>
      </c>
      <c r="BO70" s="8">
        <f t="shared" si="56"/>
        <v>32</v>
      </c>
      <c r="BP70" s="138">
        <f t="shared" si="57"/>
        <v>-1.0799999999999983</v>
      </c>
      <c r="BQ70" s="138">
        <f t="shared" si="58"/>
        <v>-1.0799999999999983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860</v>
      </c>
      <c r="G71" s="16">
        <f>'[3]27'!G73</f>
        <v>0</v>
      </c>
      <c r="H71" s="17">
        <f t="shared" si="59"/>
        <v>1180</v>
      </c>
      <c r="I71" s="15">
        <f>'[3]27'!J73</f>
        <v>320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153</v>
      </c>
      <c r="N71" s="16">
        <f>'[3]27'!O73</f>
        <v>0</v>
      </c>
      <c r="O71" s="17">
        <f t="shared" si="60"/>
        <v>473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153</v>
      </c>
      <c r="V71" s="16">
        <f t="shared" si="32"/>
        <v>0</v>
      </c>
      <c r="W71" s="17">
        <f t="shared" si="61"/>
        <v>473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153</v>
      </c>
      <c r="AQ71" s="8">
        <f t="shared" si="34"/>
        <v>0</v>
      </c>
      <c r="AR71" s="8">
        <f t="shared" si="50"/>
        <v>409</v>
      </c>
      <c r="AT71" s="8">
        <v>30.92</v>
      </c>
      <c r="AU71" s="8">
        <v>30.92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30.92</v>
      </c>
      <c r="BM71" s="8">
        <f t="shared" si="54"/>
        <v>30.92</v>
      </c>
      <c r="BN71" s="8">
        <f t="shared" si="55"/>
        <v>32</v>
      </c>
      <c r="BO71" s="8">
        <f t="shared" si="56"/>
        <v>32</v>
      </c>
      <c r="BP71" s="138">
        <f t="shared" si="57"/>
        <v>-1.0799999999999983</v>
      </c>
      <c r="BQ71" s="138">
        <f t="shared" si="58"/>
        <v>-1.0799999999999983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860</v>
      </c>
      <c r="G72" s="16">
        <f>'[3]27'!G74</f>
        <v>0</v>
      </c>
      <c r="H72" s="17">
        <f t="shared" si="59"/>
        <v>1180</v>
      </c>
      <c r="I72" s="15">
        <f>'[3]27'!J74</f>
        <v>320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153</v>
      </c>
      <c r="N72" s="16">
        <f>'[3]27'!O74</f>
        <v>0</v>
      </c>
      <c r="O72" s="17">
        <f t="shared" si="60"/>
        <v>473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153</v>
      </c>
      <c r="V72" s="16">
        <f t="shared" si="32"/>
        <v>0</v>
      </c>
      <c r="W72" s="17">
        <f t="shared" si="61"/>
        <v>473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153</v>
      </c>
      <c r="AQ72" s="8">
        <f t="shared" si="34"/>
        <v>0</v>
      </c>
      <c r="AR72" s="8">
        <f t="shared" si="50"/>
        <v>409</v>
      </c>
      <c r="AT72" s="8">
        <v>30.92</v>
      </c>
      <c r="AU72" s="8">
        <v>30.92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30.92</v>
      </c>
      <c r="BM72" s="8">
        <f t="shared" si="54"/>
        <v>30.92</v>
      </c>
      <c r="BN72" s="8">
        <f t="shared" si="55"/>
        <v>32</v>
      </c>
      <c r="BO72" s="8">
        <f t="shared" si="56"/>
        <v>32</v>
      </c>
      <c r="BP72" s="138">
        <f t="shared" si="57"/>
        <v>-1.0799999999999983</v>
      </c>
      <c r="BQ72" s="138">
        <f t="shared" si="58"/>
        <v>-1.0799999999999983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860</v>
      </c>
      <c r="G73" s="16">
        <f>'[3]27'!G75</f>
        <v>0</v>
      </c>
      <c r="H73" s="17">
        <f t="shared" si="59"/>
        <v>1180</v>
      </c>
      <c r="I73" s="15">
        <f>'[3]27'!J75</f>
        <v>320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153</v>
      </c>
      <c r="N73" s="16">
        <f>'[3]27'!O75</f>
        <v>0</v>
      </c>
      <c r="O73" s="17">
        <f t="shared" si="60"/>
        <v>473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153</v>
      </c>
      <c r="V73" s="16">
        <f t="shared" si="32"/>
        <v>0</v>
      </c>
      <c r="W73" s="17">
        <f t="shared" si="61"/>
        <v>473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153</v>
      </c>
      <c r="AQ73" s="8">
        <f t="shared" si="34"/>
        <v>0</v>
      </c>
      <c r="AR73" s="8">
        <f t="shared" si="50"/>
        <v>409</v>
      </c>
      <c r="AT73" s="8">
        <v>30.92</v>
      </c>
      <c r="AU73" s="8">
        <v>30.92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30.92</v>
      </c>
      <c r="BM73" s="8">
        <f t="shared" si="54"/>
        <v>30.92</v>
      </c>
      <c r="BN73" s="8">
        <f t="shared" si="55"/>
        <v>32</v>
      </c>
      <c r="BO73" s="8">
        <f t="shared" si="56"/>
        <v>32</v>
      </c>
      <c r="BP73" s="138">
        <f t="shared" si="57"/>
        <v>-1.0799999999999983</v>
      </c>
      <c r="BQ73" s="138">
        <f t="shared" si="58"/>
        <v>-1.0799999999999983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860</v>
      </c>
      <c r="G74" s="16">
        <f>'[3]27'!G76</f>
        <v>0</v>
      </c>
      <c r="H74" s="17">
        <f t="shared" si="59"/>
        <v>1180</v>
      </c>
      <c r="I74" s="15">
        <f>'[3]27'!J76</f>
        <v>320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153</v>
      </c>
      <c r="N74" s="16">
        <f>'[3]27'!O76</f>
        <v>0</v>
      </c>
      <c r="O74" s="17">
        <f t="shared" si="60"/>
        <v>473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153</v>
      </c>
      <c r="V74" s="16">
        <f t="shared" si="32"/>
        <v>0</v>
      </c>
      <c r="W74" s="17">
        <f t="shared" si="61"/>
        <v>473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153</v>
      </c>
      <c r="AQ74" s="8">
        <f t="shared" si="34"/>
        <v>0</v>
      </c>
      <c r="AR74" s="8">
        <f t="shared" si="50"/>
        <v>409</v>
      </c>
      <c r="AT74" s="8">
        <v>30.92</v>
      </c>
      <c r="AU74" s="8">
        <v>30.92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30.92</v>
      </c>
      <c r="BM74" s="8">
        <f t="shared" si="54"/>
        <v>30.92</v>
      </c>
      <c r="BN74" s="8">
        <f t="shared" si="55"/>
        <v>32</v>
      </c>
      <c r="BO74" s="8">
        <f t="shared" si="56"/>
        <v>32</v>
      </c>
      <c r="BP74" s="138">
        <f t="shared" si="57"/>
        <v>-1.0799999999999983</v>
      </c>
      <c r="BQ74" s="138">
        <f t="shared" si="58"/>
        <v>-1.0799999999999983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890</v>
      </c>
      <c r="G75" s="16">
        <f>'[3]27'!G77</f>
        <v>0</v>
      </c>
      <c r="H75" s="17">
        <f t="shared" si="59"/>
        <v>1210</v>
      </c>
      <c r="I75" s="15">
        <f>'[3]27'!J77</f>
        <v>320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153</v>
      </c>
      <c r="N75" s="16">
        <f>'[3]27'!O77</f>
        <v>0</v>
      </c>
      <c r="O75" s="17">
        <f t="shared" si="60"/>
        <v>473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153</v>
      </c>
      <c r="V75" s="16">
        <f t="shared" si="32"/>
        <v>0</v>
      </c>
      <c r="W75" s="17">
        <f t="shared" si="61"/>
        <v>473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153</v>
      </c>
      <c r="AQ75" s="8">
        <f t="shared" si="34"/>
        <v>0</v>
      </c>
      <c r="AR75" s="8">
        <f t="shared" si="50"/>
        <v>409</v>
      </c>
      <c r="AT75" s="8">
        <v>30.92</v>
      </c>
      <c r="AU75" s="8">
        <v>30.92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30.92</v>
      </c>
      <c r="BM75" s="8">
        <f t="shared" si="54"/>
        <v>30.92</v>
      </c>
      <c r="BN75" s="8">
        <f t="shared" si="55"/>
        <v>32</v>
      </c>
      <c r="BO75" s="8">
        <f t="shared" si="56"/>
        <v>32</v>
      </c>
      <c r="BP75" s="138">
        <f t="shared" si="57"/>
        <v>-1.0799999999999983</v>
      </c>
      <c r="BQ75" s="138">
        <f t="shared" si="58"/>
        <v>-1.0799999999999983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890</v>
      </c>
      <c r="G76" s="16">
        <f>'[3]27'!G78</f>
        <v>0</v>
      </c>
      <c r="H76" s="17">
        <f t="shared" si="59"/>
        <v>1210</v>
      </c>
      <c r="I76" s="15">
        <f>'[3]27'!J78</f>
        <v>320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153</v>
      </c>
      <c r="N76" s="16">
        <f>'[3]27'!O78</f>
        <v>0</v>
      </c>
      <c r="O76" s="17">
        <f t="shared" si="60"/>
        <v>473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153</v>
      </c>
      <c r="V76" s="16">
        <f t="shared" si="32"/>
        <v>0</v>
      </c>
      <c r="W76" s="17">
        <f t="shared" si="61"/>
        <v>473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153</v>
      </c>
      <c r="AQ76" s="8">
        <f t="shared" si="34"/>
        <v>0</v>
      </c>
      <c r="AR76" s="8">
        <f t="shared" si="50"/>
        <v>409</v>
      </c>
      <c r="AT76" s="8">
        <v>30.92</v>
      </c>
      <c r="AU76" s="8">
        <v>30.92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30.92</v>
      </c>
      <c r="BM76" s="8">
        <f t="shared" si="54"/>
        <v>30.92</v>
      </c>
      <c r="BN76" s="8">
        <f t="shared" si="55"/>
        <v>32</v>
      </c>
      <c r="BO76" s="8">
        <f t="shared" si="56"/>
        <v>32</v>
      </c>
      <c r="BP76" s="138">
        <f t="shared" si="57"/>
        <v>-1.0799999999999983</v>
      </c>
      <c r="BQ76" s="138">
        <f t="shared" si="58"/>
        <v>-1.0799999999999983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890</v>
      </c>
      <c r="G77" s="16">
        <f>'[3]27'!G79</f>
        <v>0</v>
      </c>
      <c r="H77" s="17">
        <f t="shared" si="59"/>
        <v>1210</v>
      </c>
      <c r="I77" s="15">
        <f>'[3]27'!J79</f>
        <v>320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223</v>
      </c>
      <c r="N77" s="16">
        <f>'[3]27'!O79</f>
        <v>0</v>
      </c>
      <c r="O77" s="17">
        <f t="shared" si="60"/>
        <v>543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223</v>
      </c>
      <c r="V77" s="16">
        <f t="shared" si="32"/>
        <v>0</v>
      </c>
      <c r="W77" s="17">
        <f t="shared" si="61"/>
        <v>543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223</v>
      </c>
      <c r="AQ77" s="8">
        <f t="shared" si="34"/>
        <v>0</v>
      </c>
      <c r="AR77" s="8">
        <f t="shared" si="50"/>
        <v>479</v>
      </c>
      <c r="AT77" s="8">
        <v>30.92</v>
      </c>
      <c r="AU77" s="8">
        <v>30.92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30.92</v>
      </c>
      <c r="BM77" s="8">
        <f t="shared" si="54"/>
        <v>30.92</v>
      </c>
      <c r="BN77" s="8">
        <f t="shared" si="55"/>
        <v>32</v>
      </c>
      <c r="BO77" s="8">
        <f t="shared" si="56"/>
        <v>32</v>
      </c>
      <c r="BP77" s="138">
        <f t="shared" si="57"/>
        <v>-1.0799999999999983</v>
      </c>
      <c r="BQ77" s="138">
        <f t="shared" si="58"/>
        <v>-1.0799999999999983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890</v>
      </c>
      <c r="G78" s="16">
        <f>'[3]27'!G80</f>
        <v>0</v>
      </c>
      <c r="H78" s="17">
        <f t="shared" si="59"/>
        <v>1210</v>
      </c>
      <c r="I78" s="15">
        <f>'[3]27'!J80</f>
        <v>320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223</v>
      </c>
      <c r="N78" s="16">
        <f>'[3]27'!O80</f>
        <v>0</v>
      </c>
      <c r="O78" s="17">
        <f t="shared" si="60"/>
        <v>543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223</v>
      </c>
      <c r="V78" s="16">
        <f t="shared" si="32"/>
        <v>0</v>
      </c>
      <c r="W78" s="17">
        <f t="shared" si="61"/>
        <v>543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223</v>
      </c>
      <c r="AQ78" s="8">
        <f t="shared" si="34"/>
        <v>0</v>
      </c>
      <c r="AR78" s="8">
        <f t="shared" si="50"/>
        <v>479</v>
      </c>
      <c r="AT78" s="8">
        <v>30.92</v>
      </c>
      <c r="AU78" s="8">
        <v>30.92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30.92</v>
      </c>
      <c r="BM78" s="8">
        <f t="shared" si="54"/>
        <v>30.92</v>
      </c>
      <c r="BN78" s="8">
        <f t="shared" si="55"/>
        <v>32</v>
      </c>
      <c r="BO78" s="8">
        <f t="shared" si="56"/>
        <v>32</v>
      </c>
      <c r="BP78" s="138">
        <f t="shared" si="57"/>
        <v>-1.0799999999999983</v>
      </c>
      <c r="BQ78" s="138">
        <f t="shared" si="58"/>
        <v>-1.0799999999999983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890</v>
      </c>
      <c r="G79" s="16">
        <f>'[3]27'!G81</f>
        <v>0</v>
      </c>
      <c r="H79" s="17">
        <f t="shared" si="59"/>
        <v>1210</v>
      </c>
      <c r="I79" s="15">
        <f>'[3]27'!J81</f>
        <v>320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223</v>
      </c>
      <c r="N79" s="16">
        <f>'[3]27'!O81</f>
        <v>0</v>
      </c>
      <c r="O79" s="17">
        <f t="shared" si="60"/>
        <v>543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223</v>
      </c>
      <c r="V79" s="16">
        <f t="shared" si="32"/>
        <v>0</v>
      </c>
      <c r="W79" s="17">
        <f t="shared" si="61"/>
        <v>543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223</v>
      </c>
      <c r="AQ79" s="8">
        <f t="shared" si="34"/>
        <v>0</v>
      </c>
      <c r="AR79" s="8">
        <f t="shared" si="50"/>
        <v>479</v>
      </c>
      <c r="AT79" s="8">
        <v>30.92</v>
      </c>
      <c r="AU79" s="8">
        <v>30.92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30.92</v>
      </c>
      <c r="BM79" s="8">
        <f t="shared" si="54"/>
        <v>30.92</v>
      </c>
      <c r="BN79" s="8">
        <f t="shared" si="55"/>
        <v>32</v>
      </c>
      <c r="BO79" s="8">
        <f t="shared" si="56"/>
        <v>32</v>
      </c>
      <c r="BP79" s="138">
        <f t="shared" si="57"/>
        <v>-1.0799999999999983</v>
      </c>
      <c r="BQ79" s="138">
        <f t="shared" si="58"/>
        <v>-1.0799999999999983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890</v>
      </c>
      <c r="G80" s="16">
        <f>'[3]27'!G82</f>
        <v>0</v>
      </c>
      <c r="H80" s="17">
        <f t="shared" si="59"/>
        <v>1210</v>
      </c>
      <c r="I80" s="15">
        <f>'[3]27'!J82</f>
        <v>320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223</v>
      </c>
      <c r="N80" s="16">
        <f>'[3]27'!O82</f>
        <v>0</v>
      </c>
      <c r="O80" s="17">
        <f t="shared" si="60"/>
        <v>543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223</v>
      </c>
      <c r="V80" s="16">
        <f t="shared" si="32"/>
        <v>0</v>
      </c>
      <c r="W80" s="17">
        <f t="shared" si="61"/>
        <v>543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223</v>
      </c>
      <c r="AQ80" s="8">
        <f t="shared" si="34"/>
        <v>0</v>
      </c>
      <c r="AR80" s="8">
        <f t="shared" si="50"/>
        <v>479</v>
      </c>
      <c r="AT80" s="8">
        <v>30.92</v>
      </c>
      <c r="AU80" s="8">
        <v>30.92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30.92</v>
      </c>
      <c r="BM80" s="8">
        <f t="shared" si="54"/>
        <v>30.92</v>
      </c>
      <c r="BN80" s="8">
        <f t="shared" si="55"/>
        <v>32</v>
      </c>
      <c r="BO80" s="8">
        <f t="shared" si="56"/>
        <v>32</v>
      </c>
      <c r="BP80" s="138">
        <f t="shared" si="57"/>
        <v>-1.0799999999999983</v>
      </c>
      <c r="BQ80" s="138">
        <f t="shared" si="58"/>
        <v>-1.0799999999999983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890</v>
      </c>
      <c r="G81" s="16">
        <f>'[3]27'!G83</f>
        <v>0</v>
      </c>
      <c r="H81" s="17">
        <f t="shared" si="59"/>
        <v>1210</v>
      </c>
      <c r="I81" s="15">
        <f>'[3]27'!J83</f>
        <v>320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223</v>
      </c>
      <c r="N81" s="16">
        <f>'[3]27'!O83</f>
        <v>0</v>
      </c>
      <c r="O81" s="17">
        <f t="shared" si="60"/>
        <v>543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223</v>
      </c>
      <c r="V81" s="16">
        <f t="shared" si="32"/>
        <v>0</v>
      </c>
      <c r="W81" s="17">
        <f t="shared" si="61"/>
        <v>543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223</v>
      </c>
      <c r="AQ81" s="8">
        <f t="shared" si="34"/>
        <v>0</v>
      </c>
      <c r="AR81" s="8">
        <f t="shared" si="50"/>
        <v>479</v>
      </c>
      <c r="AT81" s="8">
        <v>30.92</v>
      </c>
      <c r="AU81" s="8">
        <v>30.92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30.92</v>
      </c>
      <c r="BM81" s="8">
        <f t="shared" si="54"/>
        <v>30.92</v>
      </c>
      <c r="BN81" s="8">
        <f t="shared" si="55"/>
        <v>32</v>
      </c>
      <c r="BO81" s="8">
        <f t="shared" si="56"/>
        <v>32</v>
      </c>
      <c r="BP81" s="138">
        <f t="shared" si="57"/>
        <v>-1.0799999999999983</v>
      </c>
      <c r="BQ81" s="138">
        <f t="shared" si="58"/>
        <v>-1.0799999999999983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890</v>
      </c>
      <c r="G82" s="16">
        <f>'[3]27'!G84</f>
        <v>0</v>
      </c>
      <c r="H82" s="17">
        <f t="shared" si="59"/>
        <v>1210</v>
      </c>
      <c r="I82" s="15">
        <f>'[3]27'!J84</f>
        <v>320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223</v>
      </c>
      <c r="N82" s="16">
        <f>'[3]27'!O84</f>
        <v>0</v>
      </c>
      <c r="O82" s="17">
        <f t="shared" si="60"/>
        <v>543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223</v>
      </c>
      <c r="V82" s="16">
        <f t="shared" si="32"/>
        <v>0</v>
      </c>
      <c r="W82" s="17">
        <f t="shared" si="61"/>
        <v>543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223</v>
      </c>
      <c r="AQ82" s="8">
        <f t="shared" si="34"/>
        <v>0</v>
      </c>
      <c r="AR82" s="8">
        <f t="shared" si="50"/>
        <v>479</v>
      </c>
      <c r="AT82" s="8">
        <v>30.92</v>
      </c>
      <c r="AU82" s="8">
        <v>30.92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30.92</v>
      </c>
      <c r="BM82" s="8">
        <f t="shared" si="54"/>
        <v>30.92</v>
      </c>
      <c r="BN82" s="8">
        <f t="shared" si="55"/>
        <v>32</v>
      </c>
      <c r="BO82" s="8">
        <f t="shared" si="56"/>
        <v>32</v>
      </c>
      <c r="BP82" s="138">
        <f t="shared" si="57"/>
        <v>-1.0799999999999983</v>
      </c>
      <c r="BQ82" s="138">
        <f t="shared" si="58"/>
        <v>-1.0799999999999983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890</v>
      </c>
      <c r="G83" s="16">
        <f>'[3]27'!G85</f>
        <v>0</v>
      </c>
      <c r="H83" s="17">
        <f t="shared" si="59"/>
        <v>1210</v>
      </c>
      <c r="I83" s="15">
        <f>'[3]27'!J85</f>
        <v>320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223</v>
      </c>
      <c r="N83" s="16">
        <f>'[3]27'!O85</f>
        <v>0</v>
      </c>
      <c r="O83" s="17">
        <f t="shared" si="60"/>
        <v>543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223</v>
      </c>
      <c r="V83" s="16">
        <f t="shared" si="32"/>
        <v>0</v>
      </c>
      <c r="W83" s="17">
        <f t="shared" si="61"/>
        <v>543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223</v>
      </c>
      <c r="AQ83" s="8">
        <f t="shared" si="34"/>
        <v>0</v>
      </c>
      <c r="AR83" s="8">
        <f t="shared" si="50"/>
        <v>479</v>
      </c>
      <c r="AT83" s="8">
        <v>30.92</v>
      </c>
      <c r="AU83" s="8">
        <v>30.92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30.92</v>
      </c>
      <c r="BM83" s="8">
        <f t="shared" si="54"/>
        <v>30.92</v>
      </c>
      <c r="BN83" s="8">
        <f t="shared" si="55"/>
        <v>32</v>
      </c>
      <c r="BO83" s="8">
        <f t="shared" si="56"/>
        <v>32</v>
      </c>
      <c r="BP83" s="138">
        <f t="shared" si="57"/>
        <v>-1.0799999999999983</v>
      </c>
      <c r="BQ83" s="138">
        <f t="shared" si="58"/>
        <v>-1.0799999999999983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890</v>
      </c>
      <c r="G84" s="16">
        <f>'[3]27'!G86</f>
        <v>0</v>
      </c>
      <c r="H84" s="17">
        <f t="shared" si="59"/>
        <v>1210</v>
      </c>
      <c r="I84" s="15">
        <f>'[3]27'!J86</f>
        <v>320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223</v>
      </c>
      <c r="N84" s="16">
        <f>'[3]27'!O86</f>
        <v>0</v>
      </c>
      <c r="O84" s="17">
        <f t="shared" si="60"/>
        <v>543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223</v>
      </c>
      <c r="V84" s="16">
        <f t="shared" si="32"/>
        <v>0</v>
      </c>
      <c r="W84" s="17">
        <f t="shared" si="61"/>
        <v>543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223</v>
      </c>
      <c r="AQ84" s="8">
        <f t="shared" si="34"/>
        <v>0</v>
      </c>
      <c r="AR84" s="8">
        <f t="shared" si="50"/>
        <v>479</v>
      </c>
      <c r="AT84" s="8">
        <v>30.92</v>
      </c>
      <c r="AU84" s="8">
        <v>30.92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30.92</v>
      </c>
      <c r="BM84" s="8">
        <f t="shared" si="54"/>
        <v>30.92</v>
      </c>
      <c r="BN84" s="8">
        <f t="shared" si="55"/>
        <v>32</v>
      </c>
      <c r="BO84" s="8">
        <f t="shared" si="56"/>
        <v>32</v>
      </c>
      <c r="BP84" s="138">
        <f t="shared" si="57"/>
        <v>-1.0799999999999983</v>
      </c>
      <c r="BQ84" s="138">
        <f t="shared" si="58"/>
        <v>-1.0799999999999983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890</v>
      </c>
      <c r="G85" s="16">
        <f>'[3]27'!G87</f>
        <v>0</v>
      </c>
      <c r="H85" s="17">
        <f t="shared" si="59"/>
        <v>1210</v>
      </c>
      <c r="I85" s="15">
        <f>'[3]27'!J87</f>
        <v>320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253</v>
      </c>
      <c r="N85" s="16">
        <f>'[3]27'!O87</f>
        <v>0</v>
      </c>
      <c r="O85" s="17">
        <f t="shared" si="60"/>
        <v>573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253</v>
      </c>
      <c r="V85" s="16">
        <f t="shared" si="32"/>
        <v>0</v>
      </c>
      <c r="W85" s="17">
        <f t="shared" si="61"/>
        <v>573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253</v>
      </c>
      <c r="AQ85" s="8">
        <f t="shared" si="34"/>
        <v>0</v>
      </c>
      <c r="AR85" s="8">
        <f t="shared" si="50"/>
        <v>509</v>
      </c>
      <c r="AT85" s="8">
        <v>30.92</v>
      </c>
      <c r="AU85" s="8">
        <v>30.92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30.92</v>
      </c>
      <c r="BM85" s="8">
        <f t="shared" si="54"/>
        <v>30.92</v>
      </c>
      <c r="BN85" s="8">
        <f t="shared" si="55"/>
        <v>32</v>
      </c>
      <c r="BO85" s="8">
        <f t="shared" si="56"/>
        <v>32</v>
      </c>
      <c r="BP85" s="138">
        <f t="shared" si="57"/>
        <v>-1.0799999999999983</v>
      </c>
      <c r="BQ85" s="138">
        <f t="shared" si="58"/>
        <v>-1.0799999999999983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890</v>
      </c>
      <c r="G86" s="16">
        <f>'[3]27'!G88</f>
        <v>0</v>
      </c>
      <c r="H86" s="17">
        <f t="shared" si="59"/>
        <v>1210</v>
      </c>
      <c r="I86" s="15">
        <f>'[3]27'!J88</f>
        <v>320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253</v>
      </c>
      <c r="N86" s="16">
        <f>'[3]27'!O88</f>
        <v>0</v>
      </c>
      <c r="O86" s="17">
        <f t="shared" si="60"/>
        <v>573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253</v>
      </c>
      <c r="V86" s="16">
        <f t="shared" si="32"/>
        <v>0</v>
      </c>
      <c r="W86" s="17">
        <f t="shared" si="61"/>
        <v>573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253</v>
      </c>
      <c r="AQ86" s="8">
        <f t="shared" si="34"/>
        <v>0</v>
      </c>
      <c r="AR86" s="8">
        <f t="shared" si="50"/>
        <v>509</v>
      </c>
      <c r="AT86" s="8">
        <v>30.92</v>
      </c>
      <c r="AU86" s="8">
        <v>30.92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30.92</v>
      </c>
      <c r="BM86" s="8">
        <f t="shared" si="54"/>
        <v>30.92</v>
      </c>
      <c r="BN86" s="8">
        <f t="shared" si="55"/>
        <v>32</v>
      </c>
      <c r="BO86" s="8">
        <f t="shared" si="56"/>
        <v>32</v>
      </c>
      <c r="BP86" s="138">
        <f t="shared" si="57"/>
        <v>-1.0799999999999983</v>
      </c>
      <c r="BQ86" s="138">
        <f t="shared" si="58"/>
        <v>-1.0799999999999983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890</v>
      </c>
      <c r="G87" s="16">
        <f>'[3]27'!G89</f>
        <v>0</v>
      </c>
      <c r="H87" s="17">
        <f t="shared" si="59"/>
        <v>1210</v>
      </c>
      <c r="I87" s="15">
        <f>'[3]27'!J89</f>
        <v>320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253</v>
      </c>
      <c r="N87" s="16">
        <f>'[3]27'!O89</f>
        <v>0</v>
      </c>
      <c r="O87" s="17">
        <f t="shared" si="60"/>
        <v>573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253</v>
      </c>
      <c r="V87" s="16">
        <f t="shared" si="32"/>
        <v>0</v>
      </c>
      <c r="W87" s="17">
        <f t="shared" si="61"/>
        <v>573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253</v>
      </c>
      <c r="AQ87" s="8">
        <f t="shared" si="34"/>
        <v>0</v>
      </c>
      <c r="AR87" s="8">
        <f t="shared" si="50"/>
        <v>509</v>
      </c>
      <c r="AT87" s="8">
        <v>30.92</v>
      </c>
      <c r="AU87" s="8">
        <v>30.92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30.92</v>
      </c>
      <c r="BM87" s="8">
        <f t="shared" si="54"/>
        <v>30.92</v>
      </c>
      <c r="BN87" s="8">
        <f t="shared" si="55"/>
        <v>32</v>
      </c>
      <c r="BO87" s="8">
        <f t="shared" si="56"/>
        <v>32</v>
      </c>
      <c r="BP87" s="138">
        <f t="shared" si="57"/>
        <v>-1.0799999999999983</v>
      </c>
      <c r="BQ87" s="138">
        <f t="shared" si="58"/>
        <v>-1.0799999999999983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890</v>
      </c>
      <c r="G88" s="16">
        <f>'[3]27'!G90</f>
        <v>0</v>
      </c>
      <c r="H88" s="17">
        <f t="shared" si="59"/>
        <v>1210</v>
      </c>
      <c r="I88" s="15">
        <f>'[3]27'!J90</f>
        <v>320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253</v>
      </c>
      <c r="N88" s="16">
        <f>'[3]27'!O90</f>
        <v>0</v>
      </c>
      <c r="O88" s="17">
        <f t="shared" si="60"/>
        <v>573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253</v>
      </c>
      <c r="V88" s="16">
        <f t="shared" si="32"/>
        <v>0</v>
      </c>
      <c r="W88" s="17">
        <f t="shared" si="61"/>
        <v>573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253</v>
      </c>
      <c r="AQ88" s="8">
        <f t="shared" si="34"/>
        <v>0</v>
      </c>
      <c r="AR88" s="8">
        <f t="shared" si="50"/>
        <v>509</v>
      </c>
      <c r="AT88" s="8">
        <v>30.92</v>
      </c>
      <c r="AU88" s="8">
        <v>30.92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30.92</v>
      </c>
      <c r="BM88" s="8">
        <f t="shared" si="54"/>
        <v>30.92</v>
      </c>
      <c r="BN88" s="8">
        <f t="shared" si="55"/>
        <v>32</v>
      </c>
      <c r="BO88" s="8">
        <f t="shared" si="56"/>
        <v>32</v>
      </c>
      <c r="BP88" s="138">
        <f t="shared" si="57"/>
        <v>-1.0799999999999983</v>
      </c>
      <c r="BQ88" s="138">
        <f t="shared" si="58"/>
        <v>-1.0799999999999983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890</v>
      </c>
      <c r="G89" s="16">
        <f>'[3]27'!G91</f>
        <v>0</v>
      </c>
      <c r="H89" s="17">
        <f t="shared" si="59"/>
        <v>1210</v>
      </c>
      <c r="I89" s="15">
        <f>'[3]27'!J91</f>
        <v>320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253</v>
      </c>
      <c r="N89" s="16">
        <f>'[3]27'!O91</f>
        <v>0</v>
      </c>
      <c r="O89" s="17">
        <f t="shared" si="60"/>
        <v>573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253</v>
      </c>
      <c r="V89" s="16">
        <f t="shared" si="32"/>
        <v>0</v>
      </c>
      <c r="W89" s="17">
        <f t="shared" si="61"/>
        <v>573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253</v>
      </c>
      <c r="AQ89" s="8">
        <f t="shared" si="34"/>
        <v>0</v>
      </c>
      <c r="AR89" s="8">
        <f t="shared" si="50"/>
        <v>509</v>
      </c>
      <c r="AT89" s="8">
        <v>30.92</v>
      </c>
      <c r="AU89" s="8">
        <v>30.92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30.92</v>
      </c>
      <c r="BM89" s="8">
        <f t="shared" si="54"/>
        <v>30.92</v>
      </c>
      <c r="BN89" s="8">
        <f t="shared" si="55"/>
        <v>32</v>
      </c>
      <c r="BO89" s="8">
        <f t="shared" si="56"/>
        <v>32</v>
      </c>
      <c r="BP89" s="138">
        <f t="shared" si="57"/>
        <v>-1.0799999999999983</v>
      </c>
      <c r="BQ89" s="138">
        <f t="shared" si="58"/>
        <v>-1.0799999999999983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890</v>
      </c>
      <c r="G90" s="16">
        <f>'[3]27'!G92</f>
        <v>0</v>
      </c>
      <c r="H90" s="17">
        <f t="shared" si="59"/>
        <v>1210</v>
      </c>
      <c r="I90" s="15">
        <f>'[3]27'!J92</f>
        <v>320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253</v>
      </c>
      <c r="N90" s="16">
        <f>'[3]27'!O92</f>
        <v>0</v>
      </c>
      <c r="O90" s="17">
        <f t="shared" si="60"/>
        <v>573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253</v>
      </c>
      <c r="V90" s="16">
        <f t="shared" si="32"/>
        <v>0</v>
      </c>
      <c r="W90" s="17">
        <f t="shared" si="61"/>
        <v>573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253</v>
      </c>
      <c r="AQ90" s="8">
        <f t="shared" si="34"/>
        <v>0</v>
      </c>
      <c r="AR90" s="8">
        <f t="shared" si="50"/>
        <v>509</v>
      </c>
      <c r="AT90" s="8">
        <v>30.92</v>
      </c>
      <c r="AU90" s="8">
        <v>30.92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30.92</v>
      </c>
      <c r="BM90" s="8">
        <f t="shared" si="54"/>
        <v>30.92</v>
      </c>
      <c r="BN90" s="8">
        <f t="shared" si="55"/>
        <v>32</v>
      </c>
      <c r="BO90" s="8">
        <f t="shared" si="56"/>
        <v>32</v>
      </c>
      <c r="BP90" s="138">
        <f t="shared" si="57"/>
        <v>-1.0799999999999983</v>
      </c>
      <c r="BQ90" s="138">
        <f t="shared" si="58"/>
        <v>-1.0799999999999983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890</v>
      </c>
      <c r="G91" s="16">
        <f>'[3]27'!G93</f>
        <v>0</v>
      </c>
      <c r="H91" s="17">
        <f t="shared" si="59"/>
        <v>1210</v>
      </c>
      <c r="I91" s="15">
        <f>'[3]27'!J93</f>
        <v>320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253</v>
      </c>
      <c r="N91" s="16">
        <f>'[3]27'!O93</f>
        <v>0</v>
      </c>
      <c r="O91" s="17">
        <f t="shared" si="60"/>
        <v>573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253</v>
      </c>
      <c r="V91" s="16">
        <f t="shared" si="32"/>
        <v>0</v>
      </c>
      <c r="W91" s="17">
        <f t="shared" si="61"/>
        <v>573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253</v>
      </c>
      <c r="AQ91" s="8">
        <f t="shared" si="34"/>
        <v>0</v>
      </c>
      <c r="AR91" s="8">
        <f t="shared" si="50"/>
        <v>509</v>
      </c>
      <c r="AT91" s="8">
        <v>30.92</v>
      </c>
      <c r="AU91" s="8">
        <v>30.92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30.92</v>
      </c>
      <c r="BM91" s="8">
        <f t="shared" si="54"/>
        <v>30.92</v>
      </c>
      <c r="BN91" s="8">
        <f t="shared" si="55"/>
        <v>32</v>
      </c>
      <c r="BO91" s="8">
        <f t="shared" si="56"/>
        <v>32</v>
      </c>
      <c r="BP91" s="138">
        <f t="shared" si="57"/>
        <v>-1.0799999999999983</v>
      </c>
      <c r="BQ91" s="138">
        <f t="shared" si="58"/>
        <v>-1.0799999999999983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890</v>
      </c>
      <c r="G92" s="16">
        <f>'[3]27'!G94</f>
        <v>0</v>
      </c>
      <c r="H92" s="17">
        <f t="shared" si="59"/>
        <v>1210</v>
      </c>
      <c r="I92" s="15">
        <f>'[3]27'!J94</f>
        <v>320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253</v>
      </c>
      <c r="N92" s="16">
        <f>'[3]27'!O94</f>
        <v>0</v>
      </c>
      <c r="O92" s="17">
        <f t="shared" si="60"/>
        <v>573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253</v>
      </c>
      <c r="V92" s="16">
        <f t="shared" si="32"/>
        <v>0</v>
      </c>
      <c r="W92" s="17">
        <f t="shared" si="61"/>
        <v>573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253</v>
      </c>
      <c r="AQ92" s="8">
        <f t="shared" si="34"/>
        <v>0</v>
      </c>
      <c r="AR92" s="8">
        <f t="shared" si="50"/>
        <v>509</v>
      </c>
      <c r="AT92" s="8">
        <v>30.92</v>
      </c>
      <c r="AU92" s="8">
        <v>30.92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30.92</v>
      </c>
      <c r="BM92" s="8">
        <f t="shared" si="54"/>
        <v>30.92</v>
      </c>
      <c r="BN92" s="8">
        <f t="shared" si="55"/>
        <v>32</v>
      </c>
      <c r="BO92" s="8">
        <f t="shared" si="56"/>
        <v>32</v>
      </c>
      <c r="BP92" s="138">
        <f t="shared" si="57"/>
        <v>-1.0799999999999983</v>
      </c>
      <c r="BQ92" s="138">
        <f t="shared" si="58"/>
        <v>-1.0799999999999983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890</v>
      </c>
      <c r="G93" s="16">
        <f>'[3]27'!G95</f>
        <v>0</v>
      </c>
      <c r="H93" s="17">
        <f t="shared" si="59"/>
        <v>1210</v>
      </c>
      <c r="I93" s="15">
        <f>'[3]27'!J95</f>
        <v>320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280</v>
      </c>
      <c r="N93" s="16">
        <f>'[3]27'!O95</f>
        <v>0</v>
      </c>
      <c r="O93" s="17">
        <f t="shared" si="60"/>
        <v>600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280</v>
      </c>
      <c r="V93" s="16">
        <f t="shared" si="32"/>
        <v>0</v>
      </c>
      <c r="W93" s="17">
        <f t="shared" si="61"/>
        <v>600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280</v>
      </c>
      <c r="AQ93" s="8">
        <f t="shared" si="34"/>
        <v>0</v>
      </c>
      <c r="AR93" s="8">
        <f t="shared" si="50"/>
        <v>536</v>
      </c>
      <c r="AT93" s="8">
        <v>30.92</v>
      </c>
      <c r="AU93" s="8">
        <v>30.92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30.92</v>
      </c>
      <c r="BM93" s="8">
        <f t="shared" si="54"/>
        <v>30.92</v>
      </c>
      <c r="BN93" s="8">
        <f t="shared" si="55"/>
        <v>32</v>
      </c>
      <c r="BO93" s="8">
        <f t="shared" si="56"/>
        <v>32</v>
      </c>
      <c r="BP93" s="138">
        <f t="shared" si="57"/>
        <v>-1.0799999999999983</v>
      </c>
      <c r="BQ93" s="138">
        <f t="shared" si="58"/>
        <v>-1.0799999999999983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890</v>
      </c>
      <c r="G94" s="16">
        <f>'[3]27'!G96</f>
        <v>0</v>
      </c>
      <c r="H94" s="17">
        <f t="shared" si="59"/>
        <v>1210</v>
      </c>
      <c r="I94" s="15">
        <f>'[3]27'!J96</f>
        <v>320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280</v>
      </c>
      <c r="N94" s="16">
        <f>'[3]27'!O96</f>
        <v>0</v>
      </c>
      <c r="O94" s="17">
        <f t="shared" si="60"/>
        <v>600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280</v>
      </c>
      <c r="V94" s="16">
        <f t="shared" si="32"/>
        <v>0</v>
      </c>
      <c r="W94" s="17">
        <f t="shared" si="61"/>
        <v>600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280</v>
      </c>
      <c r="AQ94" s="8">
        <f t="shared" si="34"/>
        <v>0</v>
      </c>
      <c r="AR94" s="8">
        <f t="shared" si="50"/>
        <v>536</v>
      </c>
      <c r="AT94" s="8">
        <v>30.92</v>
      </c>
      <c r="AU94" s="8">
        <v>30.92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30.92</v>
      </c>
      <c r="BM94" s="8">
        <f t="shared" si="54"/>
        <v>30.92</v>
      </c>
      <c r="BN94" s="8">
        <f t="shared" si="55"/>
        <v>32</v>
      </c>
      <c r="BO94" s="8">
        <f t="shared" si="56"/>
        <v>32</v>
      </c>
      <c r="BP94" s="138">
        <f t="shared" si="57"/>
        <v>-1.0799999999999983</v>
      </c>
      <c r="BQ94" s="138">
        <f t="shared" si="58"/>
        <v>-1.0799999999999983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890</v>
      </c>
      <c r="G95" s="16">
        <f>'[3]27'!G97</f>
        <v>0</v>
      </c>
      <c r="H95" s="17">
        <f t="shared" si="59"/>
        <v>1210</v>
      </c>
      <c r="I95" s="15">
        <f>'[3]27'!J97</f>
        <v>320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280</v>
      </c>
      <c r="N95" s="16">
        <f>'[3]27'!O97</f>
        <v>0</v>
      </c>
      <c r="O95" s="17">
        <f t="shared" si="60"/>
        <v>600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280</v>
      </c>
      <c r="V95" s="16">
        <f t="shared" si="32"/>
        <v>0</v>
      </c>
      <c r="W95" s="17">
        <f t="shared" si="61"/>
        <v>600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280</v>
      </c>
      <c r="AQ95" s="8">
        <f t="shared" si="34"/>
        <v>0</v>
      </c>
      <c r="AR95" s="8">
        <f t="shared" si="50"/>
        <v>536</v>
      </c>
      <c r="AT95" s="8">
        <v>30.92</v>
      </c>
      <c r="AU95" s="8">
        <v>30.92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30.92</v>
      </c>
      <c r="BM95" s="8">
        <f t="shared" si="54"/>
        <v>30.92</v>
      </c>
      <c r="BN95" s="8">
        <f t="shared" si="55"/>
        <v>32</v>
      </c>
      <c r="BO95" s="8">
        <f t="shared" si="56"/>
        <v>32</v>
      </c>
      <c r="BP95" s="138">
        <f t="shared" si="57"/>
        <v>-1.0799999999999983</v>
      </c>
      <c r="BQ95" s="138">
        <f t="shared" si="58"/>
        <v>-1.0799999999999983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890</v>
      </c>
      <c r="G96" s="16">
        <f>'[3]27'!G98</f>
        <v>0</v>
      </c>
      <c r="H96" s="17">
        <f t="shared" si="59"/>
        <v>1210</v>
      </c>
      <c r="I96" s="15">
        <f>'[3]27'!J98</f>
        <v>320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280</v>
      </c>
      <c r="N96" s="16">
        <f>'[3]27'!O98</f>
        <v>0</v>
      </c>
      <c r="O96" s="17">
        <f t="shared" si="60"/>
        <v>600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280</v>
      </c>
      <c r="V96" s="16">
        <f t="shared" si="32"/>
        <v>0</v>
      </c>
      <c r="W96" s="17">
        <f t="shared" si="61"/>
        <v>600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280</v>
      </c>
      <c r="AQ96" s="8">
        <f t="shared" si="34"/>
        <v>0</v>
      </c>
      <c r="AR96" s="8">
        <f t="shared" si="50"/>
        <v>536</v>
      </c>
      <c r="AT96" s="8">
        <v>30.92</v>
      </c>
      <c r="AU96" s="8">
        <v>30.92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30.92</v>
      </c>
      <c r="BM96" s="8">
        <f t="shared" si="54"/>
        <v>30.92</v>
      </c>
      <c r="BN96" s="8">
        <f t="shared" si="55"/>
        <v>32</v>
      </c>
      <c r="BO96" s="8">
        <f t="shared" si="56"/>
        <v>32</v>
      </c>
      <c r="BP96" s="138">
        <f t="shared" si="57"/>
        <v>-1.0799999999999983</v>
      </c>
      <c r="BQ96" s="138">
        <f t="shared" si="58"/>
        <v>-1.0799999999999983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890</v>
      </c>
      <c r="G97" s="16">
        <f>'[3]27'!G99</f>
        <v>0</v>
      </c>
      <c r="H97" s="17">
        <f t="shared" si="59"/>
        <v>1210</v>
      </c>
      <c r="I97" s="15">
        <f>'[3]27'!J99</f>
        <v>320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280</v>
      </c>
      <c r="N97" s="16">
        <f>'[3]27'!O99</f>
        <v>0</v>
      </c>
      <c r="O97" s="17">
        <f t="shared" si="60"/>
        <v>600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280</v>
      </c>
      <c r="V97" s="16">
        <f t="shared" si="32"/>
        <v>0</v>
      </c>
      <c r="W97" s="17">
        <f t="shared" si="61"/>
        <v>600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280</v>
      </c>
      <c r="AQ97" s="8">
        <f t="shared" si="34"/>
        <v>0</v>
      </c>
      <c r="AR97" s="8">
        <f t="shared" si="50"/>
        <v>536</v>
      </c>
      <c r="AT97" s="8">
        <v>30.92</v>
      </c>
      <c r="AU97" s="8">
        <v>30.92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30.92</v>
      </c>
      <c r="BM97" s="8">
        <f t="shared" si="54"/>
        <v>30.92</v>
      </c>
      <c r="BN97" s="8">
        <f t="shared" si="55"/>
        <v>32</v>
      </c>
      <c r="BO97" s="8">
        <f t="shared" si="56"/>
        <v>32</v>
      </c>
      <c r="BP97" s="138">
        <f t="shared" si="57"/>
        <v>-1.0799999999999983</v>
      </c>
      <c r="BQ97" s="138">
        <f t="shared" si="58"/>
        <v>-1.0799999999999983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890</v>
      </c>
      <c r="G98" s="16">
        <f>'[3]27'!G100</f>
        <v>0</v>
      </c>
      <c r="H98" s="17">
        <f t="shared" si="59"/>
        <v>1210</v>
      </c>
      <c r="I98" s="15">
        <f>'[3]27'!J100</f>
        <v>320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280</v>
      </c>
      <c r="N98" s="16">
        <f>'[3]27'!O100</f>
        <v>0</v>
      </c>
      <c r="O98" s="17">
        <f t="shared" si="60"/>
        <v>600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280</v>
      </c>
      <c r="V98" s="16">
        <f t="shared" si="32"/>
        <v>0</v>
      </c>
      <c r="W98" s="17">
        <f t="shared" si="61"/>
        <v>600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280</v>
      </c>
      <c r="AQ98" s="8">
        <f t="shared" si="34"/>
        <v>0</v>
      </c>
      <c r="AR98" s="8">
        <f t="shared" si="50"/>
        <v>536</v>
      </c>
      <c r="AT98" s="8">
        <v>30.92</v>
      </c>
      <c r="AU98" s="8">
        <v>30.92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30.92</v>
      </c>
      <c r="BM98" s="8">
        <f t="shared" si="54"/>
        <v>30.92</v>
      </c>
      <c r="BN98" s="8">
        <f t="shared" si="55"/>
        <v>32</v>
      </c>
      <c r="BO98" s="8">
        <f t="shared" si="56"/>
        <v>32</v>
      </c>
      <c r="BP98" s="138">
        <f t="shared" si="57"/>
        <v>-1.0799999999999983</v>
      </c>
      <c r="BQ98" s="138">
        <f t="shared" si="58"/>
        <v>-1.0799999999999983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21.24</v>
      </c>
      <c r="G99" s="15">
        <f t="shared" si="62"/>
        <v>0</v>
      </c>
      <c r="H99" s="15">
        <f t="shared" si="62"/>
        <v>28.92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4.6647499999999997</v>
      </c>
      <c r="N99" s="15">
        <f t="shared" si="62"/>
        <v>0</v>
      </c>
      <c r="O99" s="15">
        <f t="shared" si="62"/>
        <v>12.344749999999999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4.6647499999999997</v>
      </c>
      <c r="V99" s="15">
        <f t="shared" si="62"/>
        <v>0</v>
      </c>
      <c r="W99" s="15">
        <f t="shared" si="62"/>
        <v>12.344749999999999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0.76800000000000002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0.76800000000000002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4.6647499999999997</v>
      </c>
      <c r="AQ99" s="15">
        <f t="shared" si="62"/>
        <v>0</v>
      </c>
      <c r="AR99" s="15">
        <f t="shared" si="62"/>
        <v>10.80875</v>
      </c>
      <c r="AS99" s="15">
        <f t="shared" si="62"/>
        <v>0</v>
      </c>
      <c r="AT99" s="15">
        <f t="shared" si="62"/>
        <v>0.74208000000000096</v>
      </c>
      <c r="AU99" s="15">
        <f t="shared" si="62"/>
        <v>0.74208000000000096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0.76800000000000002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0.76800000000000002</v>
      </c>
      <c r="BK99" s="15"/>
      <c r="BL99" s="15">
        <f t="shared" si="63"/>
        <v>0.74208000000000096</v>
      </c>
      <c r="BM99" s="15">
        <f t="shared" si="63"/>
        <v>0.74208000000000096</v>
      </c>
      <c r="BN99" s="15">
        <f t="shared" si="63"/>
        <v>0.76800000000000002</v>
      </c>
      <c r="BO99" s="15">
        <f t="shared" si="63"/>
        <v>0.76800000000000002</v>
      </c>
      <c r="BP99" s="15">
        <f t="shared" si="63"/>
        <v>-2.591999999999996E-2</v>
      </c>
      <c r="BQ99" s="15">
        <f t="shared" si="63"/>
        <v>-2.591999999999996E-2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45439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45439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45439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75" activePane="bottomRight" state="frozen"/>
      <selection activeCell="B3" sqref="B3"/>
      <selection pane="topRight" activeCell="B3" sqref="B3"/>
      <selection pane="bottomLeft" activeCell="B3" sqref="B3"/>
      <selection pane="bottomRight" activeCell="A82" sqref="A82:XFD8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276</v>
      </c>
      <c r="C3">
        <f>PPCL!C3</f>
        <v>0</v>
      </c>
      <c r="D3">
        <f>PPCL!M3</f>
        <v>276</v>
      </c>
      <c r="E3">
        <f>PPCL!N3</f>
        <v>0</v>
      </c>
      <c r="F3">
        <f>B3+C3</f>
        <v>276</v>
      </c>
      <c r="G3">
        <f>D3+E3</f>
        <v>276</v>
      </c>
      <c r="H3" s="112"/>
      <c r="I3">
        <f>BRPL_EOD!AE3+BRPL_EOD!AF3</f>
        <v>78.08</v>
      </c>
      <c r="J3">
        <f>BYPL_EOD!AE3+BYPL_EOD!AF3</f>
        <v>44.35</v>
      </c>
      <c r="K3">
        <f>MES_EOD!AE3+MES_EOD!AF3</f>
        <v>16.73</v>
      </c>
      <c r="L3">
        <f>NDMC_EOD!AE3+NDMC_EOD!AF3</f>
        <v>83.63</v>
      </c>
      <c r="M3">
        <f>TPDDL_EOD!AE3+TPDDL_EOD!AF3</f>
        <v>53.21</v>
      </c>
      <c r="N3">
        <f t="shared" ref="N3:N66" si="0">SUM(I3:M3)</f>
        <v>276</v>
      </c>
      <c r="O3" s="112">
        <f t="shared" ref="O3:O66" si="1">G3-N3</f>
        <v>0</v>
      </c>
      <c r="P3">
        <v>78.08</v>
      </c>
      <c r="Q3">
        <v>44.35</v>
      </c>
      <c r="R3">
        <v>16.73</v>
      </c>
      <c r="S3">
        <v>83.63</v>
      </c>
      <c r="T3">
        <v>53.21</v>
      </c>
      <c r="U3" s="114">
        <f t="shared" ref="U3:U66" si="2">SUM(P3:T3)</f>
        <v>276</v>
      </c>
      <c r="V3" s="112">
        <f t="shared" ref="V3:V66" si="3">G3-U3</f>
        <v>0</v>
      </c>
    </row>
    <row r="4" spans="1:22">
      <c r="A4" t="s">
        <v>46</v>
      </c>
      <c r="B4">
        <f>PPCL!B4</f>
        <v>276</v>
      </c>
      <c r="C4">
        <f>PPCL!C4</f>
        <v>0</v>
      </c>
      <c r="D4">
        <f>PPCL!M4</f>
        <v>276</v>
      </c>
      <c r="E4">
        <f>PPCL!N4</f>
        <v>0</v>
      </c>
      <c r="F4">
        <f t="shared" ref="F4:F67" si="4">B4+C4</f>
        <v>276</v>
      </c>
      <c r="G4">
        <f t="shared" ref="G4:G67" si="5">D4+E4</f>
        <v>276</v>
      </c>
      <c r="H4" s="112"/>
      <c r="I4">
        <f>BRPL_EOD!AE4+BRPL_EOD!AF4</f>
        <v>78.08</v>
      </c>
      <c r="J4">
        <f>BYPL_EOD!AE4+BYPL_EOD!AF4</f>
        <v>44.35</v>
      </c>
      <c r="K4">
        <f>MES_EOD!AE4+MES_EOD!AF4</f>
        <v>16.73</v>
      </c>
      <c r="L4">
        <f>NDMC_EOD!AE4+NDMC_EOD!AF4</f>
        <v>83.63</v>
      </c>
      <c r="M4">
        <f>TPDDL_EOD!AE4+TPDDL_EOD!AF4</f>
        <v>53.21</v>
      </c>
      <c r="N4">
        <f t="shared" si="0"/>
        <v>276</v>
      </c>
      <c r="O4" s="112">
        <f t="shared" si="1"/>
        <v>0</v>
      </c>
      <c r="P4">
        <v>78.08</v>
      </c>
      <c r="Q4">
        <v>44.35</v>
      </c>
      <c r="R4">
        <v>16.73</v>
      </c>
      <c r="S4">
        <v>83.63</v>
      </c>
      <c r="T4">
        <v>53.21</v>
      </c>
      <c r="U4" s="114">
        <f t="shared" si="2"/>
        <v>276</v>
      </c>
      <c r="V4" s="112">
        <f t="shared" si="3"/>
        <v>0</v>
      </c>
    </row>
    <row r="5" spans="1:22">
      <c r="A5" t="s">
        <v>47</v>
      </c>
      <c r="B5">
        <f>PPCL!B5</f>
        <v>276</v>
      </c>
      <c r="C5">
        <f>PPCL!C5</f>
        <v>0</v>
      </c>
      <c r="D5">
        <f>PPCL!M5</f>
        <v>276</v>
      </c>
      <c r="E5">
        <f>PPCL!N5</f>
        <v>0</v>
      </c>
      <c r="F5">
        <f t="shared" si="4"/>
        <v>276</v>
      </c>
      <c r="G5">
        <f t="shared" si="5"/>
        <v>276</v>
      </c>
      <c r="H5" s="112"/>
      <c r="I5">
        <f>BRPL_EOD!AE5+BRPL_EOD!AF5</f>
        <v>78.08</v>
      </c>
      <c r="J5">
        <f>BYPL_EOD!AE5+BYPL_EOD!AF5</f>
        <v>44.35</v>
      </c>
      <c r="K5">
        <f>MES_EOD!AE5+MES_EOD!AF5</f>
        <v>16.73</v>
      </c>
      <c r="L5">
        <f>NDMC_EOD!AE5+NDMC_EOD!AF5</f>
        <v>83.63</v>
      </c>
      <c r="M5">
        <f>TPDDL_EOD!AE5+TPDDL_EOD!AF5</f>
        <v>53.21</v>
      </c>
      <c r="N5">
        <f t="shared" si="0"/>
        <v>276</v>
      </c>
      <c r="O5" s="112">
        <f t="shared" si="1"/>
        <v>0</v>
      </c>
      <c r="P5">
        <v>78.08</v>
      </c>
      <c r="Q5">
        <v>44.35</v>
      </c>
      <c r="R5">
        <v>16.73</v>
      </c>
      <c r="S5">
        <v>83.63</v>
      </c>
      <c r="T5">
        <v>53.21</v>
      </c>
      <c r="U5" s="114">
        <f t="shared" si="2"/>
        <v>276</v>
      </c>
      <c r="V5" s="112">
        <f t="shared" si="3"/>
        <v>0</v>
      </c>
    </row>
    <row r="6" spans="1:22">
      <c r="A6" t="s">
        <v>48</v>
      </c>
      <c r="B6">
        <f>PPCL!B6</f>
        <v>276</v>
      </c>
      <c r="C6">
        <f>PPCL!C6</f>
        <v>0</v>
      </c>
      <c r="D6">
        <f>PPCL!M6</f>
        <v>276</v>
      </c>
      <c r="E6">
        <f>PPCL!N6</f>
        <v>0</v>
      </c>
      <c r="F6">
        <f t="shared" si="4"/>
        <v>276</v>
      </c>
      <c r="G6">
        <f t="shared" si="5"/>
        <v>276</v>
      </c>
      <c r="H6" s="112"/>
      <c r="I6">
        <f>BRPL_EOD!AE6+BRPL_EOD!AF6</f>
        <v>78.08</v>
      </c>
      <c r="J6">
        <f>BYPL_EOD!AE6+BYPL_EOD!AF6</f>
        <v>44.35</v>
      </c>
      <c r="K6">
        <f>MES_EOD!AE6+MES_EOD!AF6</f>
        <v>16.73</v>
      </c>
      <c r="L6">
        <f>NDMC_EOD!AE6+NDMC_EOD!AF6</f>
        <v>83.63</v>
      </c>
      <c r="M6">
        <f>TPDDL_EOD!AE6+TPDDL_EOD!AF6</f>
        <v>53.21</v>
      </c>
      <c r="N6">
        <f t="shared" si="0"/>
        <v>276</v>
      </c>
      <c r="O6" s="112">
        <f t="shared" si="1"/>
        <v>0</v>
      </c>
      <c r="P6">
        <v>78.08</v>
      </c>
      <c r="Q6">
        <v>44.35</v>
      </c>
      <c r="R6">
        <v>16.73</v>
      </c>
      <c r="S6">
        <v>83.63</v>
      </c>
      <c r="T6">
        <v>53.21</v>
      </c>
      <c r="U6" s="114">
        <f t="shared" si="2"/>
        <v>276</v>
      </c>
      <c r="V6" s="112">
        <f t="shared" si="3"/>
        <v>0</v>
      </c>
    </row>
    <row r="7" spans="1:22">
      <c r="A7" t="s">
        <v>49</v>
      </c>
      <c r="B7">
        <f>PPCL!B7</f>
        <v>276</v>
      </c>
      <c r="C7">
        <f>PPCL!C7</f>
        <v>0</v>
      </c>
      <c r="D7">
        <f>PPCL!M7</f>
        <v>276</v>
      </c>
      <c r="E7">
        <f>PPCL!N7</f>
        <v>0</v>
      </c>
      <c r="F7">
        <f t="shared" si="4"/>
        <v>276</v>
      </c>
      <c r="G7">
        <f t="shared" si="5"/>
        <v>276</v>
      </c>
      <c r="H7" s="112"/>
      <c r="I7">
        <f>BRPL_EOD!AE7+BRPL_EOD!AF7</f>
        <v>78.08</v>
      </c>
      <c r="J7">
        <f>BYPL_EOD!AE7+BYPL_EOD!AF7</f>
        <v>44.35</v>
      </c>
      <c r="K7">
        <f>MES_EOD!AE7+MES_EOD!AF7</f>
        <v>16.73</v>
      </c>
      <c r="L7">
        <f>NDMC_EOD!AE7+NDMC_EOD!AF7</f>
        <v>83.63</v>
      </c>
      <c r="M7">
        <f>TPDDL_EOD!AE7+TPDDL_EOD!AF7</f>
        <v>53.21</v>
      </c>
      <c r="N7">
        <f t="shared" si="0"/>
        <v>276</v>
      </c>
      <c r="O7" s="112">
        <f t="shared" si="1"/>
        <v>0</v>
      </c>
      <c r="P7">
        <v>78.08</v>
      </c>
      <c r="Q7">
        <v>44.35</v>
      </c>
      <c r="R7">
        <v>16.73</v>
      </c>
      <c r="S7">
        <v>83.63</v>
      </c>
      <c r="T7">
        <v>53.21</v>
      </c>
      <c r="U7" s="114">
        <f t="shared" si="2"/>
        <v>276</v>
      </c>
      <c r="V7" s="112">
        <f t="shared" si="3"/>
        <v>0</v>
      </c>
    </row>
    <row r="8" spans="1:22">
      <c r="A8" t="s">
        <v>50</v>
      </c>
      <c r="B8">
        <f>PPCL!B8</f>
        <v>276</v>
      </c>
      <c r="C8">
        <f>PPCL!C8</f>
        <v>0</v>
      </c>
      <c r="D8">
        <f>PPCL!M8</f>
        <v>276</v>
      </c>
      <c r="E8">
        <f>PPCL!N8</f>
        <v>0</v>
      </c>
      <c r="F8">
        <f t="shared" si="4"/>
        <v>276</v>
      </c>
      <c r="G8">
        <f t="shared" si="5"/>
        <v>276</v>
      </c>
      <c r="H8" s="112"/>
      <c r="I8">
        <f>BRPL_EOD!AE8+BRPL_EOD!AF8</f>
        <v>78.08</v>
      </c>
      <c r="J8">
        <f>BYPL_EOD!AE8+BYPL_EOD!AF8</f>
        <v>44.35</v>
      </c>
      <c r="K8">
        <f>MES_EOD!AE8+MES_EOD!AF8</f>
        <v>16.73</v>
      </c>
      <c r="L8">
        <f>NDMC_EOD!AE8+NDMC_EOD!AF8</f>
        <v>83.63</v>
      </c>
      <c r="M8">
        <f>TPDDL_EOD!AE8+TPDDL_EOD!AF8</f>
        <v>53.21</v>
      </c>
      <c r="N8">
        <f t="shared" si="0"/>
        <v>276</v>
      </c>
      <c r="O8" s="112">
        <f t="shared" si="1"/>
        <v>0</v>
      </c>
      <c r="P8">
        <v>78.08</v>
      </c>
      <c r="Q8">
        <v>44.35</v>
      </c>
      <c r="R8">
        <v>16.73</v>
      </c>
      <c r="S8">
        <v>83.63</v>
      </c>
      <c r="T8">
        <v>53.21</v>
      </c>
      <c r="U8" s="114">
        <f t="shared" si="2"/>
        <v>276</v>
      </c>
      <c r="V8" s="112">
        <f t="shared" si="3"/>
        <v>0</v>
      </c>
    </row>
    <row r="9" spans="1:22">
      <c r="A9" t="s">
        <v>51</v>
      </c>
      <c r="B9">
        <f>PPCL!B9</f>
        <v>276</v>
      </c>
      <c r="C9">
        <f>PPCL!C9</f>
        <v>0</v>
      </c>
      <c r="D9">
        <f>PPCL!M9</f>
        <v>276</v>
      </c>
      <c r="E9">
        <f>PPCL!N9</f>
        <v>0</v>
      </c>
      <c r="F9">
        <f t="shared" si="4"/>
        <v>276</v>
      </c>
      <c r="G9">
        <f t="shared" si="5"/>
        <v>276</v>
      </c>
      <c r="H9" s="112"/>
      <c r="I9">
        <f>BRPL_EOD!AE9+BRPL_EOD!AF9</f>
        <v>78.08</v>
      </c>
      <c r="J9">
        <f>BYPL_EOD!AE9+BYPL_EOD!AF9</f>
        <v>44.35</v>
      </c>
      <c r="K9">
        <f>MES_EOD!AE9+MES_EOD!AF9</f>
        <v>16.73</v>
      </c>
      <c r="L9">
        <f>NDMC_EOD!AE9+NDMC_EOD!AF9</f>
        <v>83.63</v>
      </c>
      <c r="M9">
        <f>TPDDL_EOD!AE9+TPDDL_EOD!AF9</f>
        <v>53.21</v>
      </c>
      <c r="N9">
        <f t="shared" si="0"/>
        <v>276</v>
      </c>
      <c r="O9" s="112">
        <f t="shared" si="1"/>
        <v>0</v>
      </c>
      <c r="P9">
        <v>78.08</v>
      </c>
      <c r="Q9">
        <v>44.35</v>
      </c>
      <c r="R9">
        <v>16.73</v>
      </c>
      <c r="S9">
        <v>83.63</v>
      </c>
      <c r="T9">
        <v>53.21</v>
      </c>
      <c r="U9" s="114">
        <f t="shared" si="2"/>
        <v>276</v>
      </c>
      <c r="V9" s="112">
        <f t="shared" si="3"/>
        <v>0</v>
      </c>
    </row>
    <row r="10" spans="1:22">
      <c r="A10" t="s">
        <v>52</v>
      </c>
      <c r="B10">
        <f>PPCL!B10</f>
        <v>276</v>
      </c>
      <c r="C10">
        <f>PPCL!C10</f>
        <v>0</v>
      </c>
      <c r="D10">
        <f>PPCL!M10</f>
        <v>276</v>
      </c>
      <c r="E10">
        <f>PPCL!N10</f>
        <v>0</v>
      </c>
      <c r="F10">
        <f t="shared" si="4"/>
        <v>276</v>
      </c>
      <c r="G10">
        <f t="shared" si="5"/>
        <v>276</v>
      </c>
      <c r="H10" s="112"/>
      <c r="I10">
        <f>BRPL_EOD!AE10+BRPL_EOD!AF10</f>
        <v>78.08</v>
      </c>
      <c r="J10">
        <f>BYPL_EOD!AE10+BYPL_EOD!AF10</f>
        <v>44.35</v>
      </c>
      <c r="K10">
        <f>MES_EOD!AE10+MES_EOD!AF10</f>
        <v>16.73</v>
      </c>
      <c r="L10">
        <f>NDMC_EOD!AE10+NDMC_EOD!AF10</f>
        <v>83.63</v>
      </c>
      <c r="M10">
        <f>TPDDL_EOD!AE10+TPDDL_EOD!AF10</f>
        <v>53.21</v>
      </c>
      <c r="N10">
        <f t="shared" si="0"/>
        <v>276</v>
      </c>
      <c r="O10" s="112">
        <f t="shared" si="1"/>
        <v>0</v>
      </c>
      <c r="P10">
        <v>78.08</v>
      </c>
      <c r="Q10">
        <v>44.35</v>
      </c>
      <c r="R10">
        <v>16.73</v>
      </c>
      <c r="S10">
        <v>83.63</v>
      </c>
      <c r="T10">
        <v>53.21</v>
      </c>
      <c r="U10" s="114">
        <f t="shared" si="2"/>
        <v>276</v>
      </c>
      <c r="V10" s="112">
        <f t="shared" si="3"/>
        <v>0</v>
      </c>
    </row>
    <row r="11" spans="1:22">
      <c r="A11" t="s">
        <v>53</v>
      </c>
      <c r="B11">
        <f>PPCL!B11</f>
        <v>276</v>
      </c>
      <c r="C11">
        <f>PPCL!C11</f>
        <v>0</v>
      </c>
      <c r="D11">
        <f>PPCL!M11</f>
        <v>276</v>
      </c>
      <c r="E11">
        <f>PPCL!N11</f>
        <v>0</v>
      </c>
      <c r="F11">
        <f t="shared" si="4"/>
        <v>276</v>
      </c>
      <c r="G11">
        <f t="shared" si="5"/>
        <v>276</v>
      </c>
      <c r="H11" s="112"/>
      <c r="I11">
        <f>BRPL_EOD!AE11+BRPL_EOD!AF11</f>
        <v>78.08</v>
      </c>
      <c r="J11">
        <f>BYPL_EOD!AE11+BYPL_EOD!AF11</f>
        <v>44.35</v>
      </c>
      <c r="K11">
        <f>MES_EOD!AE11+MES_EOD!AF11</f>
        <v>16.73</v>
      </c>
      <c r="L11">
        <f>NDMC_EOD!AE11+NDMC_EOD!AF11</f>
        <v>83.63</v>
      </c>
      <c r="M11">
        <f>TPDDL_EOD!AE11+TPDDL_EOD!AF11</f>
        <v>53.21</v>
      </c>
      <c r="N11">
        <f t="shared" si="0"/>
        <v>276</v>
      </c>
      <c r="O11" s="112">
        <f t="shared" si="1"/>
        <v>0</v>
      </c>
      <c r="P11">
        <v>78.08</v>
      </c>
      <c r="Q11">
        <v>44.35</v>
      </c>
      <c r="R11">
        <v>16.73</v>
      </c>
      <c r="S11">
        <v>83.63</v>
      </c>
      <c r="T11">
        <v>53.21</v>
      </c>
      <c r="U11" s="114">
        <f t="shared" si="2"/>
        <v>276</v>
      </c>
      <c r="V11" s="112">
        <f t="shared" si="3"/>
        <v>0</v>
      </c>
    </row>
    <row r="12" spans="1:22">
      <c r="A12" t="s">
        <v>54</v>
      </c>
      <c r="B12">
        <f>PPCL!B12</f>
        <v>276</v>
      </c>
      <c r="C12">
        <f>PPCL!C12</f>
        <v>0</v>
      </c>
      <c r="D12">
        <f>PPCL!M12</f>
        <v>276</v>
      </c>
      <c r="E12">
        <f>PPCL!N12</f>
        <v>0</v>
      </c>
      <c r="F12">
        <f t="shared" si="4"/>
        <v>276</v>
      </c>
      <c r="G12">
        <f t="shared" si="5"/>
        <v>276</v>
      </c>
      <c r="H12" s="112"/>
      <c r="I12">
        <f>BRPL_EOD!AE12+BRPL_EOD!AF12</f>
        <v>78.08</v>
      </c>
      <c r="J12">
        <f>BYPL_EOD!AE12+BYPL_EOD!AF12</f>
        <v>44.35</v>
      </c>
      <c r="K12">
        <f>MES_EOD!AE12+MES_EOD!AF12</f>
        <v>16.73</v>
      </c>
      <c r="L12">
        <f>NDMC_EOD!AE12+NDMC_EOD!AF12</f>
        <v>83.63</v>
      </c>
      <c r="M12">
        <f>TPDDL_EOD!AE12+TPDDL_EOD!AF12</f>
        <v>53.21</v>
      </c>
      <c r="N12">
        <f t="shared" si="0"/>
        <v>276</v>
      </c>
      <c r="O12" s="112">
        <f t="shared" si="1"/>
        <v>0</v>
      </c>
      <c r="P12">
        <v>78.08</v>
      </c>
      <c r="Q12">
        <v>44.35</v>
      </c>
      <c r="R12">
        <v>16.73</v>
      </c>
      <c r="S12">
        <v>83.63</v>
      </c>
      <c r="T12">
        <v>53.21</v>
      </c>
      <c r="U12" s="114">
        <f t="shared" si="2"/>
        <v>276</v>
      </c>
      <c r="V12" s="112">
        <f t="shared" si="3"/>
        <v>0</v>
      </c>
    </row>
    <row r="13" spans="1:22">
      <c r="A13" t="s">
        <v>55</v>
      </c>
      <c r="B13">
        <f>PPCL!B13</f>
        <v>276</v>
      </c>
      <c r="C13">
        <f>PPCL!C13</f>
        <v>0</v>
      </c>
      <c r="D13">
        <f>PPCL!M13</f>
        <v>276</v>
      </c>
      <c r="E13">
        <f>PPCL!N13</f>
        <v>0</v>
      </c>
      <c r="F13">
        <f t="shared" si="4"/>
        <v>276</v>
      </c>
      <c r="G13">
        <f t="shared" si="5"/>
        <v>276</v>
      </c>
      <c r="H13" s="112"/>
      <c r="I13">
        <f>BRPL_EOD!AE13+BRPL_EOD!AF13</f>
        <v>78.08</v>
      </c>
      <c r="J13">
        <f>BYPL_EOD!AE13+BYPL_EOD!AF13</f>
        <v>44.35</v>
      </c>
      <c r="K13">
        <f>MES_EOD!AE13+MES_EOD!AF13</f>
        <v>16.73</v>
      </c>
      <c r="L13">
        <f>NDMC_EOD!AE13+NDMC_EOD!AF13</f>
        <v>83.63</v>
      </c>
      <c r="M13">
        <f>TPDDL_EOD!AE13+TPDDL_EOD!AF13</f>
        <v>53.21</v>
      </c>
      <c r="N13">
        <f t="shared" si="0"/>
        <v>276</v>
      </c>
      <c r="O13" s="112">
        <f t="shared" si="1"/>
        <v>0</v>
      </c>
      <c r="P13">
        <v>78.08</v>
      </c>
      <c r="Q13">
        <v>44.35</v>
      </c>
      <c r="R13">
        <v>16.73</v>
      </c>
      <c r="S13">
        <v>83.63</v>
      </c>
      <c r="T13">
        <v>53.21</v>
      </c>
      <c r="U13" s="114">
        <f t="shared" si="2"/>
        <v>276</v>
      </c>
      <c r="V13" s="112">
        <f t="shared" si="3"/>
        <v>0</v>
      </c>
    </row>
    <row r="14" spans="1:22">
      <c r="A14" t="s">
        <v>56</v>
      </c>
      <c r="B14">
        <f>PPCL!B14</f>
        <v>276</v>
      </c>
      <c r="C14">
        <f>PPCL!C14</f>
        <v>0</v>
      </c>
      <c r="D14">
        <f>PPCL!M14</f>
        <v>276</v>
      </c>
      <c r="E14">
        <f>PPCL!N14</f>
        <v>0</v>
      </c>
      <c r="F14">
        <f t="shared" si="4"/>
        <v>276</v>
      </c>
      <c r="G14">
        <f t="shared" si="5"/>
        <v>276</v>
      </c>
      <c r="H14" s="112"/>
      <c r="I14">
        <f>BRPL_EOD!AE14+BRPL_EOD!AF14</f>
        <v>78.08</v>
      </c>
      <c r="J14">
        <f>BYPL_EOD!AE14+BYPL_EOD!AF14</f>
        <v>44.35</v>
      </c>
      <c r="K14">
        <f>MES_EOD!AE14+MES_EOD!AF14</f>
        <v>16.73</v>
      </c>
      <c r="L14">
        <f>NDMC_EOD!AE14+NDMC_EOD!AF14</f>
        <v>83.63</v>
      </c>
      <c r="M14">
        <f>TPDDL_EOD!AE14+TPDDL_EOD!AF14</f>
        <v>53.21</v>
      </c>
      <c r="N14">
        <f t="shared" si="0"/>
        <v>276</v>
      </c>
      <c r="O14" s="112">
        <f t="shared" si="1"/>
        <v>0</v>
      </c>
      <c r="P14">
        <v>78.08</v>
      </c>
      <c r="Q14">
        <v>44.35</v>
      </c>
      <c r="R14">
        <v>16.73</v>
      </c>
      <c r="S14">
        <v>83.63</v>
      </c>
      <c r="T14">
        <v>53.21</v>
      </c>
      <c r="U14" s="114">
        <f t="shared" si="2"/>
        <v>276</v>
      </c>
      <c r="V14" s="112">
        <f t="shared" si="3"/>
        <v>0</v>
      </c>
    </row>
    <row r="15" spans="1:22">
      <c r="A15" t="s">
        <v>57</v>
      </c>
      <c r="B15">
        <f>PPCL!B15</f>
        <v>276</v>
      </c>
      <c r="C15">
        <f>PPCL!C15</f>
        <v>0</v>
      </c>
      <c r="D15">
        <f>PPCL!M15</f>
        <v>276</v>
      </c>
      <c r="E15">
        <f>PPCL!N15</f>
        <v>0</v>
      </c>
      <c r="F15">
        <f t="shared" si="4"/>
        <v>276</v>
      </c>
      <c r="G15">
        <f t="shared" si="5"/>
        <v>276</v>
      </c>
      <c r="H15" s="112"/>
      <c r="I15">
        <f>BRPL_EOD!AE15+BRPL_EOD!AF15</f>
        <v>78.08</v>
      </c>
      <c r="J15">
        <f>BYPL_EOD!AE15+BYPL_EOD!AF15</f>
        <v>44.35</v>
      </c>
      <c r="K15">
        <f>MES_EOD!AE15+MES_EOD!AF15</f>
        <v>16.73</v>
      </c>
      <c r="L15">
        <f>NDMC_EOD!AE15+NDMC_EOD!AF15</f>
        <v>83.63</v>
      </c>
      <c r="M15">
        <f>TPDDL_EOD!AE15+TPDDL_EOD!AF15</f>
        <v>53.21</v>
      </c>
      <c r="N15">
        <f t="shared" si="0"/>
        <v>276</v>
      </c>
      <c r="O15" s="112">
        <f t="shared" si="1"/>
        <v>0</v>
      </c>
      <c r="P15">
        <v>78.08</v>
      </c>
      <c r="Q15">
        <v>44.35</v>
      </c>
      <c r="R15">
        <v>16.73</v>
      </c>
      <c r="S15">
        <v>83.63</v>
      </c>
      <c r="T15">
        <v>53.21</v>
      </c>
      <c r="U15" s="114">
        <f t="shared" si="2"/>
        <v>276</v>
      </c>
      <c r="V15" s="112">
        <f t="shared" si="3"/>
        <v>0</v>
      </c>
    </row>
    <row r="16" spans="1:22">
      <c r="A16" t="s">
        <v>58</v>
      </c>
      <c r="B16">
        <f>PPCL!B16</f>
        <v>276</v>
      </c>
      <c r="C16">
        <f>PPCL!C16</f>
        <v>0</v>
      </c>
      <c r="D16">
        <f>PPCL!M16</f>
        <v>276</v>
      </c>
      <c r="E16">
        <f>PPCL!N16</f>
        <v>0</v>
      </c>
      <c r="F16">
        <f t="shared" si="4"/>
        <v>276</v>
      </c>
      <c r="G16">
        <f t="shared" si="5"/>
        <v>276</v>
      </c>
      <c r="H16" s="112"/>
      <c r="I16">
        <f>BRPL_EOD!AE16+BRPL_EOD!AF16</f>
        <v>78.08</v>
      </c>
      <c r="J16">
        <f>BYPL_EOD!AE16+BYPL_EOD!AF16</f>
        <v>44.35</v>
      </c>
      <c r="K16">
        <f>MES_EOD!AE16+MES_EOD!AF16</f>
        <v>16.73</v>
      </c>
      <c r="L16">
        <f>NDMC_EOD!AE16+NDMC_EOD!AF16</f>
        <v>83.63</v>
      </c>
      <c r="M16">
        <f>TPDDL_EOD!AE16+TPDDL_EOD!AF16</f>
        <v>53.21</v>
      </c>
      <c r="N16">
        <f t="shared" si="0"/>
        <v>276</v>
      </c>
      <c r="O16" s="112">
        <f t="shared" si="1"/>
        <v>0</v>
      </c>
      <c r="P16">
        <v>78.08</v>
      </c>
      <c r="Q16">
        <v>44.35</v>
      </c>
      <c r="R16">
        <v>16.73</v>
      </c>
      <c r="S16">
        <v>83.63</v>
      </c>
      <c r="T16">
        <v>53.21</v>
      </c>
      <c r="U16" s="114">
        <f t="shared" si="2"/>
        <v>276</v>
      </c>
      <c r="V16" s="112">
        <f t="shared" si="3"/>
        <v>0</v>
      </c>
    </row>
    <row r="17" spans="1:22">
      <c r="A17" t="s">
        <v>59</v>
      </c>
      <c r="B17">
        <f>PPCL!B17</f>
        <v>276</v>
      </c>
      <c r="C17">
        <f>PPCL!C17</f>
        <v>0</v>
      </c>
      <c r="D17">
        <f>PPCL!M17</f>
        <v>276</v>
      </c>
      <c r="E17">
        <f>PPCL!N17</f>
        <v>0</v>
      </c>
      <c r="F17">
        <f t="shared" si="4"/>
        <v>276</v>
      </c>
      <c r="G17">
        <f t="shared" si="5"/>
        <v>276</v>
      </c>
      <c r="H17" s="112"/>
      <c r="I17">
        <f>BRPL_EOD!AE17+BRPL_EOD!AF17</f>
        <v>78.08</v>
      </c>
      <c r="J17">
        <f>BYPL_EOD!AE17+BYPL_EOD!AF17</f>
        <v>44.35</v>
      </c>
      <c r="K17">
        <f>MES_EOD!AE17+MES_EOD!AF17</f>
        <v>16.73</v>
      </c>
      <c r="L17">
        <f>NDMC_EOD!AE17+NDMC_EOD!AF17</f>
        <v>83.63</v>
      </c>
      <c r="M17">
        <f>TPDDL_EOD!AE17+TPDDL_EOD!AF17</f>
        <v>53.21</v>
      </c>
      <c r="N17">
        <f t="shared" si="0"/>
        <v>276</v>
      </c>
      <c r="O17" s="112">
        <f t="shared" si="1"/>
        <v>0</v>
      </c>
      <c r="P17">
        <v>78.08</v>
      </c>
      <c r="Q17">
        <v>44.35</v>
      </c>
      <c r="R17">
        <v>16.73</v>
      </c>
      <c r="S17">
        <v>83.63</v>
      </c>
      <c r="T17">
        <v>53.21</v>
      </c>
      <c r="U17" s="114">
        <f t="shared" si="2"/>
        <v>276</v>
      </c>
      <c r="V17" s="112">
        <f t="shared" si="3"/>
        <v>0</v>
      </c>
    </row>
    <row r="18" spans="1:22">
      <c r="A18" t="s">
        <v>60</v>
      </c>
      <c r="B18">
        <f>PPCL!B18</f>
        <v>276</v>
      </c>
      <c r="C18">
        <f>PPCL!C18</f>
        <v>0</v>
      </c>
      <c r="D18">
        <f>PPCL!M18</f>
        <v>276</v>
      </c>
      <c r="E18">
        <f>PPCL!N18</f>
        <v>0</v>
      </c>
      <c r="F18">
        <f t="shared" si="4"/>
        <v>276</v>
      </c>
      <c r="G18">
        <f t="shared" si="5"/>
        <v>276</v>
      </c>
      <c r="H18" s="112"/>
      <c r="I18">
        <f>BRPL_EOD!AE18+BRPL_EOD!AF18</f>
        <v>78.08</v>
      </c>
      <c r="J18">
        <f>BYPL_EOD!AE18+BYPL_EOD!AF18</f>
        <v>44.35</v>
      </c>
      <c r="K18">
        <f>MES_EOD!AE18+MES_EOD!AF18</f>
        <v>16.73</v>
      </c>
      <c r="L18">
        <f>NDMC_EOD!AE18+NDMC_EOD!AF18</f>
        <v>83.63</v>
      </c>
      <c r="M18">
        <f>TPDDL_EOD!AE18+TPDDL_EOD!AF18</f>
        <v>53.21</v>
      </c>
      <c r="N18">
        <f t="shared" si="0"/>
        <v>276</v>
      </c>
      <c r="O18" s="112">
        <f t="shared" si="1"/>
        <v>0</v>
      </c>
      <c r="P18">
        <v>78.08</v>
      </c>
      <c r="Q18">
        <v>44.35</v>
      </c>
      <c r="R18">
        <v>16.73</v>
      </c>
      <c r="S18">
        <v>83.63</v>
      </c>
      <c r="T18">
        <v>53.21</v>
      </c>
      <c r="U18" s="114">
        <f t="shared" si="2"/>
        <v>276</v>
      </c>
      <c r="V18" s="112">
        <f t="shared" si="3"/>
        <v>0</v>
      </c>
    </row>
    <row r="19" spans="1:22">
      <c r="A19" t="s">
        <v>61</v>
      </c>
      <c r="B19">
        <f>PPCL!B19</f>
        <v>278</v>
      </c>
      <c r="C19">
        <f>PPCL!C19</f>
        <v>0</v>
      </c>
      <c r="D19">
        <f>PPCL!M19</f>
        <v>278</v>
      </c>
      <c r="E19">
        <f>PPCL!N19</f>
        <v>0</v>
      </c>
      <c r="F19">
        <f t="shared" si="4"/>
        <v>278</v>
      </c>
      <c r="G19">
        <f t="shared" si="5"/>
        <v>278</v>
      </c>
      <c r="H19" s="112"/>
      <c r="I19">
        <f>BRPL_EOD!AE19+BRPL_EOD!AF19</f>
        <v>78.650000000000006</v>
      </c>
      <c r="J19">
        <f>BYPL_EOD!AE19+BYPL_EOD!AF19</f>
        <v>44.67</v>
      </c>
      <c r="K19">
        <f>MES_EOD!AE19+MES_EOD!AF19</f>
        <v>16.850000000000001</v>
      </c>
      <c r="L19">
        <f>NDMC_EOD!AE19+NDMC_EOD!AF19</f>
        <v>84.23</v>
      </c>
      <c r="M19">
        <f>TPDDL_EOD!AE19+TPDDL_EOD!AF19</f>
        <v>53.6</v>
      </c>
      <c r="N19">
        <f t="shared" si="0"/>
        <v>278.00000000000006</v>
      </c>
      <c r="O19" s="112">
        <f t="shared" si="1"/>
        <v>0</v>
      </c>
      <c r="P19">
        <v>78.649999999999991</v>
      </c>
      <c r="Q19">
        <v>44.669999999999995</v>
      </c>
      <c r="R19">
        <v>16.849999999999998</v>
      </c>
      <c r="S19">
        <v>84.22999999999999</v>
      </c>
      <c r="T19">
        <v>53.599999999999987</v>
      </c>
      <c r="U19" s="114">
        <f t="shared" si="2"/>
        <v>277.99999999999994</v>
      </c>
      <c r="V19" s="112">
        <f t="shared" si="3"/>
        <v>0</v>
      </c>
    </row>
    <row r="20" spans="1:22">
      <c r="A20" t="s">
        <v>62</v>
      </c>
      <c r="B20">
        <f>PPCL!B20</f>
        <v>278</v>
      </c>
      <c r="C20">
        <f>PPCL!C20</f>
        <v>0</v>
      </c>
      <c r="D20">
        <f>PPCL!M20</f>
        <v>278</v>
      </c>
      <c r="E20">
        <f>PPCL!N20</f>
        <v>0</v>
      </c>
      <c r="F20">
        <f t="shared" si="4"/>
        <v>278</v>
      </c>
      <c r="G20">
        <f t="shared" si="5"/>
        <v>278</v>
      </c>
      <c r="H20" s="112"/>
      <c r="I20">
        <f>BRPL_EOD!AE20+BRPL_EOD!AF20</f>
        <v>78.650000000000006</v>
      </c>
      <c r="J20">
        <f>BYPL_EOD!AE20+BYPL_EOD!AF20</f>
        <v>44.67</v>
      </c>
      <c r="K20">
        <f>MES_EOD!AE20+MES_EOD!AF20</f>
        <v>16.850000000000001</v>
      </c>
      <c r="L20">
        <f>NDMC_EOD!AE20+NDMC_EOD!AF20</f>
        <v>84.23</v>
      </c>
      <c r="M20">
        <f>TPDDL_EOD!AE20+TPDDL_EOD!AF20</f>
        <v>53.6</v>
      </c>
      <c r="N20">
        <f t="shared" si="0"/>
        <v>278.00000000000006</v>
      </c>
      <c r="O20" s="112">
        <f t="shared" si="1"/>
        <v>0</v>
      </c>
      <c r="P20">
        <v>78.649999999999991</v>
      </c>
      <c r="Q20">
        <v>44.669999999999995</v>
      </c>
      <c r="R20">
        <v>16.849999999999998</v>
      </c>
      <c r="S20">
        <v>84.22999999999999</v>
      </c>
      <c r="T20">
        <v>53.599999999999987</v>
      </c>
      <c r="U20" s="114">
        <f t="shared" si="2"/>
        <v>277.99999999999994</v>
      </c>
      <c r="V20" s="112">
        <f t="shared" si="3"/>
        <v>0</v>
      </c>
    </row>
    <row r="21" spans="1:22">
      <c r="A21" t="s">
        <v>63</v>
      </c>
      <c r="B21">
        <f>PPCL!B21</f>
        <v>278</v>
      </c>
      <c r="C21">
        <f>PPCL!C21</f>
        <v>0</v>
      </c>
      <c r="D21">
        <f>PPCL!M21</f>
        <v>278</v>
      </c>
      <c r="E21">
        <f>PPCL!N21</f>
        <v>0</v>
      </c>
      <c r="F21">
        <f t="shared" si="4"/>
        <v>278</v>
      </c>
      <c r="G21">
        <f t="shared" si="5"/>
        <v>278</v>
      </c>
      <c r="H21" s="112"/>
      <c r="I21">
        <f>BRPL_EOD!AE21+BRPL_EOD!AF21</f>
        <v>78.650000000000006</v>
      </c>
      <c r="J21">
        <f>BYPL_EOD!AE21+BYPL_EOD!AF21</f>
        <v>44.67</v>
      </c>
      <c r="K21">
        <f>MES_EOD!AE21+MES_EOD!AF21</f>
        <v>16.850000000000001</v>
      </c>
      <c r="L21">
        <f>NDMC_EOD!AE21+NDMC_EOD!AF21</f>
        <v>84.23</v>
      </c>
      <c r="M21">
        <f>TPDDL_EOD!AE21+TPDDL_EOD!AF21</f>
        <v>53.6</v>
      </c>
      <c r="N21">
        <f t="shared" si="0"/>
        <v>278.00000000000006</v>
      </c>
      <c r="O21" s="112">
        <f t="shared" si="1"/>
        <v>0</v>
      </c>
      <c r="P21">
        <v>78.649999999999991</v>
      </c>
      <c r="Q21">
        <v>44.669999999999995</v>
      </c>
      <c r="R21">
        <v>16.849999999999998</v>
      </c>
      <c r="S21">
        <v>84.22999999999999</v>
      </c>
      <c r="T21">
        <v>53.599999999999987</v>
      </c>
      <c r="U21" s="114">
        <f t="shared" si="2"/>
        <v>277.99999999999994</v>
      </c>
      <c r="V21" s="112">
        <f t="shared" si="3"/>
        <v>0</v>
      </c>
    </row>
    <row r="22" spans="1:22">
      <c r="A22" t="s">
        <v>64</v>
      </c>
      <c r="B22">
        <f>PPCL!B22</f>
        <v>278</v>
      </c>
      <c r="C22">
        <f>PPCL!C22</f>
        <v>0</v>
      </c>
      <c r="D22">
        <f>PPCL!M22</f>
        <v>278</v>
      </c>
      <c r="E22">
        <f>PPCL!N22</f>
        <v>0</v>
      </c>
      <c r="F22">
        <f t="shared" si="4"/>
        <v>278</v>
      </c>
      <c r="G22">
        <f t="shared" si="5"/>
        <v>278</v>
      </c>
      <c r="H22" s="112"/>
      <c r="I22">
        <f>BRPL_EOD!AE22+BRPL_EOD!AF22</f>
        <v>78.650000000000006</v>
      </c>
      <c r="J22">
        <f>BYPL_EOD!AE22+BYPL_EOD!AF22</f>
        <v>44.67</v>
      </c>
      <c r="K22">
        <f>MES_EOD!AE22+MES_EOD!AF22</f>
        <v>16.850000000000001</v>
      </c>
      <c r="L22">
        <f>NDMC_EOD!AE22+NDMC_EOD!AF22</f>
        <v>84.23</v>
      </c>
      <c r="M22">
        <f>TPDDL_EOD!AE22+TPDDL_EOD!AF22</f>
        <v>53.6</v>
      </c>
      <c r="N22">
        <f t="shared" si="0"/>
        <v>278.00000000000006</v>
      </c>
      <c r="O22" s="112">
        <f t="shared" si="1"/>
        <v>0</v>
      </c>
      <c r="P22">
        <v>78.649999999999991</v>
      </c>
      <c r="Q22">
        <v>44.669999999999995</v>
      </c>
      <c r="R22">
        <v>16.849999999999998</v>
      </c>
      <c r="S22">
        <v>84.22999999999999</v>
      </c>
      <c r="T22">
        <v>53.599999999999987</v>
      </c>
      <c r="U22" s="114">
        <f t="shared" si="2"/>
        <v>277.99999999999994</v>
      </c>
      <c r="V22" s="112">
        <f t="shared" si="3"/>
        <v>0</v>
      </c>
    </row>
    <row r="23" spans="1:22">
      <c r="A23" t="s">
        <v>65</v>
      </c>
      <c r="B23">
        <f>PPCL!B23</f>
        <v>278</v>
      </c>
      <c r="C23">
        <f>PPCL!C23</f>
        <v>0</v>
      </c>
      <c r="D23">
        <f>PPCL!M23</f>
        <v>278</v>
      </c>
      <c r="E23">
        <f>PPCL!N23</f>
        <v>0</v>
      </c>
      <c r="F23">
        <f t="shared" si="4"/>
        <v>278</v>
      </c>
      <c r="G23">
        <f t="shared" si="5"/>
        <v>278</v>
      </c>
      <c r="H23" s="112"/>
      <c r="I23">
        <f>BRPL_EOD!AE23+BRPL_EOD!AF23</f>
        <v>78.650000000000006</v>
      </c>
      <c r="J23">
        <f>BYPL_EOD!AE23+BYPL_EOD!AF23</f>
        <v>44.67</v>
      </c>
      <c r="K23">
        <f>MES_EOD!AE23+MES_EOD!AF23</f>
        <v>16.850000000000001</v>
      </c>
      <c r="L23">
        <f>NDMC_EOD!AE23+NDMC_EOD!AF23</f>
        <v>84.23</v>
      </c>
      <c r="M23">
        <f>TPDDL_EOD!AE23+TPDDL_EOD!AF23</f>
        <v>53.6</v>
      </c>
      <c r="N23">
        <f t="shared" si="0"/>
        <v>278.00000000000006</v>
      </c>
      <c r="O23" s="112">
        <f t="shared" si="1"/>
        <v>0</v>
      </c>
      <c r="P23">
        <v>78.649999999999991</v>
      </c>
      <c r="Q23">
        <v>44.669999999999995</v>
      </c>
      <c r="R23">
        <v>16.849999999999998</v>
      </c>
      <c r="S23">
        <v>84.22999999999999</v>
      </c>
      <c r="T23">
        <v>53.599999999999987</v>
      </c>
      <c r="U23" s="114">
        <f t="shared" si="2"/>
        <v>277.99999999999994</v>
      </c>
      <c r="V23" s="112">
        <f t="shared" si="3"/>
        <v>0</v>
      </c>
    </row>
    <row r="24" spans="1:22">
      <c r="A24" t="s">
        <v>66</v>
      </c>
      <c r="B24">
        <f>PPCL!B24</f>
        <v>278</v>
      </c>
      <c r="C24">
        <f>PPCL!C24</f>
        <v>0</v>
      </c>
      <c r="D24">
        <f>PPCL!M24</f>
        <v>278</v>
      </c>
      <c r="E24">
        <f>PPCL!N24</f>
        <v>0</v>
      </c>
      <c r="F24">
        <f t="shared" si="4"/>
        <v>278</v>
      </c>
      <c r="G24">
        <f t="shared" si="5"/>
        <v>278</v>
      </c>
      <c r="H24" s="112"/>
      <c r="I24">
        <f>BRPL_EOD!AE24+BRPL_EOD!AF24</f>
        <v>78.650000000000006</v>
      </c>
      <c r="J24">
        <f>BYPL_EOD!AE24+BYPL_EOD!AF24</f>
        <v>44.67</v>
      </c>
      <c r="K24">
        <f>MES_EOD!AE24+MES_EOD!AF24</f>
        <v>16.850000000000001</v>
      </c>
      <c r="L24">
        <f>NDMC_EOD!AE24+NDMC_EOD!AF24</f>
        <v>84.23</v>
      </c>
      <c r="M24">
        <f>TPDDL_EOD!AE24+TPDDL_EOD!AF24</f>
        <v>53.6</v>
      </c>
      <c r="N24">
        <f t="shared" si="0"/>
        <v>278.00000000000006</v>
      </c>
      <c r="O24" s="112">
        <f t="shared" si="1"/>
        <v>0</v>
      </c>
      <c r="P24">
        <v>78.649999999999991</v>
      </c>
      <c r="Q24">
        <v>44.669999999999995</v>
      </c>
      <c r="R24">
        <v>16.849999999999998</v>
      </c>
      <c r="S24">
        <v>84.22999999999999</v>
      </c>
      <c r="T24">
        <v>53.599999999999987</v>
      </c>
      <c r="U24" s="114">
        <f t="shared" si="2"/>
        <v>277.99999999999994</v>
      </c>
      <c r="V24" s="112">
        <f t="shared" si="3"/>
        <v>0</v>
      </c>
    </row>
    <row r="25" spans="1:22">
      <c r="A25" t="s">
        <v>67</v>
      </c>
      <c r="B25">
        <f>PPCL!B25</f>
        <v>278</v>
      </c>
      <c r="C25">
        <f>PPCL!C25</f>
        <v>0</v>
      </c>
      <c r="D25">
        <f>PPCL!M25</f>
        <v>278</v>
      </c>
      <c r="E25">
        <f>PPCL!N25</f>
        <v>0</v>
      </c>
      <c r="F25">
        <f t="shared" si="4"/>
        <v>278</v>
      </c>
      <c r="G25">
        <f t="shared" si="5"/>
        <v>278</v>
      </c>
      <c r="H25" s="112"/>
      <c r="I25">
        <f>BRPL_EOD!AE25+BRPL_EOD!AF25</f>
        <v>78.650000000000006</v>
      </c>
      <c r="J25">
        <f>BYPL_EOD!AE25+BYPL_EOD!AF25</f>
        <v>44.67</v>
      </c>
      <c r="K25">
        <f>MES_EOD!AE25+MES_EOD!AF25</f>
        <v>16.850000000000001</v>
      </c>
      <c r="L25">
        <f>NDMC_EOD!AE25+NDMC_EOD!AF25</f>
        <v>84.23</v>
      </c>
      <c r="M25">
        <f>TPDDL_EOD!AE25+TPDDL_EOD!AF25</f>
        <v>53.6</v>
      </c>
      <c r="N25">
        <f t="shared" si="0"/>
        <v>278.00000000000006</v>
      </c>
      <c r="O25" s="112">
        <f t="shared" si="1"/>
        <v>0</v>
      </c>
      <c r="P25">
        <v>78.649999999999991</v>
      </c>
      <c r="Q25">
        <v>44.669999999999995</v>
      </c>
      <c r="R25">
        <v>16.849999999999998</v>
      </c>
      <c r="S25">
        <v>84.22999999999999</v>
      </c>
      <c r="T25">
        <v>53.599999999999987</v>
      </c>
      <c r="U25" s="114">
        <f t="shared" si="2"/>
        <v>277.99999999999994</v>
      </c>
      <c r="V25" s="112">
        <f t="shared" si="3"/>
        <v>0</v>
      </c>
    </row>
    <row r="26" spans="1:22">
      <c r="A26" t="s">
        <v>68</v>
      </c>
      <c r="B26">
        <f>PPCL!B26</f>
        <v>278</v>
      </c>
      <c r="C26">
        <f>PPCL!C26</f>
        <v>0</v>
      </c>
      <c r="D26">
        <f>PPCL!M26</f>
        <v>278</v>
      </c>
      <c r="E26">
        <f>PPCL!N26</f>
        <v>0</v>
      </c>
      <c r="F26">
        <f t="shared" si="4"/>
        <v>278</v>
      </c>
      <c r="G26">
        <f t="shared" si="5"/>
        <v>278</v>
      </c>
      <c r="H26" s="112"/>
      <c r="I26">
        <f>BRPL_EOD!AE26+BRPL_EOD!AF26</f>
        <v>78.650000000000006</v>
      </c>
      <c r="J26">
        <f>BYPL_EOD!AE26+BYPL_EOD!AF26</f>
        <v>44.67</v>
      </c>
      <c r="K26">
        <f>MES_EOD!AE26+MES_EOD!AF26</f>
        <v>16.850000000000001</v>
      </c>
      <c r="L26">
        <f>NDMC_EOD!AE26+NDMC_EOD!AF26</f>
        <v>84.23</v>
      </c>
      <c r="M26">
        <f>TPDDL_EOD!AE26+TPDDL_EOD!AF26</f>
        <v>53.6</v>
      </c>
      <c r="N26">
        <f t="shared" si="0"/>
        <v>278.00000000000006</v>
      </c>
      <c r="O26" s="112">
        <f t="shared" si="1"/>
        <v>0</v>
      </c>
      <c r="P26">
        <v>78.649999999999991</v>
      </c>
      <c r="Q26">
        <v>44.669999999999995</v>
      </c>
      <c r="R26">
        <v>16.849999999999998</v>
      </c>
      <c r="S26">
        <v>84.22999999999999</v>
      </c>
      <c r="T26">
        <v>53.599999999999987</v>
      </c>
      <c r="U26" s="114">
        <f t="shared" si="2"/>
        <v>277.99999999999994</v>
      </c>
      <c r="V26" s="112">
        <f t="shared" si="3"/>
        <v>0</v>
      </c>
    </row>
    <row r="27" spans="1:22">
      <c r="A27" t="s">
        <v>69</v>
      </c>
      <c r="B27">
        <f>PPCL!B27</f>
        <v>278</v>
      </c>
      <c r="C27">
        <f>PPCL!C27</f>
        <v>0</v>
      </c>
      <c r="D27">
        <f>PPCL!M27</f>
        <v>278</v>
      </c>
      <c r="E27">
        <f>PPCL!N27</f>
        <v>0</v>
      </c>
      <c r="F27">
        <f t="shared" si="4"/>
        <v>278</v>
      </c>
      <c r="G27">
        <f t="shared" si="5"/>
        <v>278</v>
      </c>
      <c r="H27" s="112"/>
      <c r="I27">
        <f>BRPL_EOD!AE27+BRPL_EOD!AF27</f>
        <v>78.650000000000006</v>
      </c>
      <c r="J27">
        <f>BYPL_EOD!AE27+BYPL_EOD!AF27</f>
        <v>44.67</v>
      </c>
      <c r="K27">
        <f>MES_EOD!AE27+MES_EOD!AF27</f>
        <v>16.850000000000001</v>
      </c>
      <c r="L27">
        <f>NDMC_EOD!AE27+NDMC_EOD!AF27</f>
        <v>84.23</v>
      </c>
      <c r="M27">
        <f>TPDDL_EOD!AE27+TPDDL_EOD!AF27</f>
        <v>53.6</v>
      </c>
      <c r="N27">
        <f t="shared" si="0"/>
        <v>278.00000000000006</v>
      </c>
      <c r="O27" s="112">
        <f t="shared" si="1"/>
        <v>0</v>
      </c>
      <c r="P27">
        <v>78.649999999999991</v>
      </c>
      <c r="Q27">
        <v>44.669999999999995</v>
      </c>
      <c r="R27">
        <v>16.849999999999998</v>
      </c>
      <c r="S27">
        <v>84.22999999999999</v>
      </c>
      <c r="T27">
        <v>53.599999999999987</v>
      </c>
      <c r="U27" s="114">
        <f t="shared" si="2"/>
        <v>277.99999999999994</v>
      </c>
      <c r="V27" s="112">
        <f t="shared" si="3"/>
        <v>0</v>
      </c>
    </row>
    <row r="28" spans="1:22">
      <c r="A28" t="s">
        <v>70</v>
      </c>
      <c r="B28">
        <f>PPCL!B28</f>
        <v>278</v>
      </c>
      <c r="C28">
        <f>PPCL!C28</f>
        <v>0</v>
      </c>
      <c r="D28">
        <f>PPCL!M28</f>
        <v>278</v>
      </c>
      <c r="E28">
        <f>PPCL!N28</f>
        <v>0</v>
      </c>
      <c r="F28">
        <f t="shared" si="4"/>
        <v>278</v>
      </c>
      <c r="G28">
        <f t="shared" si="5"/>
        <v>278</v>
      </c>
      <c r="H28" s="112"/>
      <c r="I28">
        <f>BRPL_EOD!AE28+BRPL_EOD!AF28</f>
        <v>78.650000000000006</v>
      </c>
      <c r="J28">
        <f>BYPL_EOD!AE28+BYPL_EOD!AF28</f>
        <v>44.67</v>
      </c>
      <c r="K28">
        <f>MES_EOD!AE28+MES_EOD!AF28</f>
        <v>16.850000000000001</v>
      </c>
      <c r="L28">
        <f>NDMC_EOD!AE28+NDMC_EOD!AF28</f>
        <v>84.23</v>
      </c>
      <c r="M28">
        <f>TPDDL_EOD!AE28+TPDDL_EOD!AF28</f>
        <v>53.6</v>
      </c>
      <c r="N28">
        <f t="shared" si="0"/>
        <v>278.00000000000006</v>
      </c>
      <c r="O28" s="112">
        <f t="shared" si="1"/>
        <v>0</v>
      </c>
      <c r="P28">
        <v>78.649999999999991</v>
      </c>
      <c r="Q28">
        <v>44.669999999999995</v>
      </c>
      <c r="R28">
        <v>16.849999999999998</v>
      </c>
      <c r="S28">
        <v>84.22999999999999</v>
      </c>
      <c r="T28">
        <v>53.599999999999987</v>
      </c>
      <c r="U28" s="114">
        <f t="shared" si="2"/>
        <v>277.99999999999994</v>
      </c>
      <c r="V28" s="112">
        <f t="shared" si="3"/>
        <v>0</v>
      </c>
    </row>
    <row r="29" spans="1:22">
      <c r="A29" t="s">
        <v>71</v>
      </c>
      <c r="B29">
        <f>PPCL!B29</f>
        <v>278</v>
      </c>
      <c r="C29">
        <f>PPCL!C29</f>
        <v>0</v>
      </c>
      <c r="D29">
        <f>PPCL!M29</f>
        <v>278</v>
      </c>
      <c r="E29">
        <f>PPCL!N29</f>
        <v>0</v>
      </c>
      <c r="F29">
        <f t="shared" si="4"/>
        <v>278</v>
      </c>
      <c r="G29">
        <f t="shared" si="5"/>
        <v>278</v>
      </c>
      <c r="H29" s="112"/>
      <c r="I29">
        <f>BRPL_EOD!AE29+BRPL_EOD!AF29</f>
        <v>78.650000000000006</v>
      </c>
      <c r="J29">
        <f>BYPL_EOD!AE29+BYPL_EOD!AF29</f>
        <v>44.67</v>
      </c>
      <c r="K29">
        <f>MES_EOD!AE29+MES_EOD!AF29</f>
        <v>16.850000000000001</v>
      </c>
      <c r="L29">
        <f>NDMC_EOD!AE29+NDMC_EOD!AF29</f>
        <v>84.23</v>
      </c>
      <c r="M29">
        <f>TPDDL_EOD!AE29+TPDDL_EOD!AF29</f>
        <v>53.6</v>
      </c>
      <c r="N29">
        <f t="shared" si="0"/>
        <v>278.00000000000006</v>
      </c>
      <c r="O29" s="112">
        <f t="shared" si="1"/>
        <v>0</v>
      </c>
      <c r="P29">
        <v>78.649999999999991</v>
      </c>
      <c r="Q29">
        <v>44.669999999999995</v>
      </c>
      <c r="R29">
        <v>16.849999999999998</v>
      </c>
      <c r="S29">
        <v>84.22999999999999</v>
      </c>
      <c r="T29">
        <v>53.599999999999987</v>
      </c>
      <c r="U29" s="114">
        <f t="shared" si="2"/>
        <v>277.99999999999994</v>
      </c>
      <c r="V29" s="112">
        <f t="shared" si="3"/>
        <v>0</v>
      </c>
    </row>
    <row r="30" spans="1:22">
      <c r="A30" t="s">
        <v>72</v>
      </c>
      <c r="B30">
        <f>PPCL!B30</f>
        <v>278</v>
      </c>
      <c r="C30">
        <f>PPCL!C30</f>
        <v>0</v>
      </c>
      <c r="D30">
        <f>PPCL!M30</f>
        <v>278</v>
      </c>
      <c r="E30">
        <f>PPCL!N30</f>
        <v>0</v>
      </c>
      <c r="F30">
        <f t="shared" si="4"/>
        <v>278</v>
      </c>
      <c r="G30">
        <f t="shared" si="5"/>
        <v>278</v>
      </c>
      <c r="H30" s="112"/>
      <c r="I30">
        <f>BRPL_EOD!AE30+BRPL_EOD!AF30</f>
        <v>78.650000000000006</v>
      </c>
      <c r="J30">
        <f>BYPL_EOD!AE30+BYPL_EOD!AF30</f>
        <v>44.67</v>
      </c>
      <c r="K30">
        <f>MES_EOD!AE30+MES_EOD!AF30</f>
        <v>16.850000000000001</v>
      </c>
      <c r="L30">
        <f>NDMC_EOD!AE30+NDMC_EOD!AF30</f>
        <v>84.23</v>
      </c>
      <c r="M30">
        <f>TPDDL_EOD!AE30+TPDDL_EOD!AF30</f>
        <v>53.6</v>
      </c>
      <c r="N30">
        <f t="shared" si="0"/>
        <v>278.00000000000006</v>
      </c>
      <c r="O30" s="112">
        <f t="shared" si="1"/>
        <v>0</v>
      </c>
      <c r="P30">
        <v>78.649999999999991</v>
      </c>
      <c r="Q30">
        <v>44.669999999999995</v>
      </c>
      <c r="R30">
        <v>16.849999999999998</v>
      </c>
      <c r="S30">
        <v>84.22999999999999</v>
      </c>
      <c r="T30">
        <v>53.599999999999987</v>
      </c>
      <c r="U30" s="114">
        <f t="shared" si="2"/>
        <v>277.99999999999994</v>
      </c>
      <c r="V30" s="112">
        <f t="shared" si="3"/>
        <v>0</v>
      </c>
    </row>
    <row r="31" spans="1:22">
      <c r="A31" t="s">
        <v>73</v>
      </c>
      <c r="B31">
        <f>PPCL!B31</f>
        <v>278</v>
      </c>
      <c r="C31">
        <f>PPCL!C31</f>
        <v>0</v>
      </c>
      <c r="D31">
        <f>PPCL!M31</f>
        <v>278</v>
      </c>
      <c r="E31">
        <f>PPCL!N31</f>
        <v>0</v>
      </c>
      <c r="F31">
        <f t="shared" si="4"/>
        <v>278</v>
      </c>
      <c r="G31">
        <f t="shared" si="5"/>
        <v>278</v>
      </c>
      <c r="H31" s="112"/>
      <c r="I31">
        <f>BRPL_EOD!AE31+BRPL_EOD!AF31</f>
        <v>78.650000000000006</v>
      </c>
      <c r="J31">
        <f>BYPL_EOD!AE31+BYPL_EOD!AF31</f>
        <v>44.67</v>
      </c>
      <c r="K31">
        <f>MES_EOD!AE31+MES_EOD!AF31</f>
        <v>16.850000000000001</v>
      </c>
      <c r="L31">
        <f>NDMC_EOD!AE31+NDMC_EOD!AF31</f>
        <v>84.23</v>
      </c>
      <c r="M31">
        <f>TPDDL_EOD!AE31+TPDDL_EOD!AF31</f>
        <v>53.6</v>
      </c>
      <c r="N31">
        <f t="shared" si="0"/>
        <v>278.00000000000006</v>
      </c>
      <c r="O31" s="112">
        <f t="shared" si="1"/>
        <v>0</v>
      </c>
      <c r="P31">
        <v>78.649999999999991</v>
      </c>
      <c r="Q31">
        <v>44.669999999999995</v>
      </c>
      <c r="R31">
        <v>16.849999999999998</v>
      </c>
      <c r="S31">
        <v>84.22999999999999</v>
      </c>
      <c r="T31">
        <v>53.599999999999987</v>
      </c>
      <c r="U31" s="114">
        <f t="shared" si="2"/>
        <v>277.99999999999994</v>
      </c>
      <c r="V31" s="112">
        <f t="shared" si="3"/>
        <v>0</v>
      </c>
    </row>
    <row r="32" spans="1:22">
      <c r="A32" t="s">
        <v>74</v>
      </c>
      <c r="B32">
        <f>PPCL!B32</f>
        <v>278</v>
      </c>
      <c r="C32">
        <f>PPCL!C32</f>
        <v>0</v>
      </c>
      <c r="D32">
        <f>PPCL!M32</f>
        <v>278</v>
      </c>
      <c r="E32">
        <f>PPCL!N32</f>
        <v>0</v>
      </c>
      <c r="F32">
        <f t="shared" si="4"/>
        <v>278</v>
      </c>
      <c r="G32">
        <f t="shared" si="5"/>
        <v>278</v>
      </c>
      <c r="H32" s="112"/>
      <c r="I32">
        <f>BRPL_EOD!AE32+BRPL_EOD!AF32</f>
        <v>78.650000000000006</v>
      </c>
      <c r="J32">
        <f>BYPL_EOD!AE32+BYPL_EOD!AF32</f>
        <v>44.67</v>
      </c>
      <c r="K32">
        <f>MES_EOD!AE32+MES_EOD!AF32</f>
        <v>16.850000000000001</v>
      </c>
      <c r="L32">
        <f>NDMC_EOD!AE32+NDMC_EOD!AF32</f>
        <v>84.23</v>
      </c>
      <c r="M32">
        <f>TPDDL_EOD!AE32+TPDDL_EOD!AF32</f>
        <v>53.6</v>
      </c>
      <c r="N32">
        <f t="shared" si="0"/>
        <v>278.00000000000006</v>
      </c>
      <c r="O32" s="112">
        <f t="shared" si="1"/>
        <v>0</v>
      </c>
      <c r="P32">
        <v>78.649999999999991</v>
      </c>
      <c r="Q32">
        <v>44.669999999999995</v>
      </c>
      <c r="R32">
        <v>16.849999999999998</v>
      </c>
      <c r="S32">
        <v>84.22999999999999</v>
      </c>
      <c r="T32">
        <v>53.599999999999987</v>
      </c>
      <c r="U32" s="114">
        <f t="shared" si="2"/>
        <v>277.99999999999994</v>
      </c>
      <c r="V32" s="112">
        <f t="shared" si="3"/>
        <v>0</v>
      </c>
    </row>
    <row r="33" spans="1:22">
      <c r="A33" t="s">
        <v>75</v>
      </c>
      <c r="B33">
        <f>PPCL!B33</f>
        <v>278</v>
      </c>
      <c r="C33">
        <f>PPCL!C33</f>
        <v>0</v>
      </c>
      <c r="D33">
        <f>PPCL!M33</f>
        <v>278</v>
      </c>
      <c r="E33">
        <f>PPCL!N33</f>
        <v>0</v>
      </c>
      <c r="F33">
        <f t="shared" si="4"/>
        <v>278</v>
      </c>
      <c r="G33">
        <f t="shared" si="5"/>
        <v>278</v>
      </c>
      <c r="H33" s="112"/>
      <c r="I33">
        <f>BRPL_EOD!AE33+BRPL_EOD!AF33</f>
        <v>78.650000000000006</v>
      </c>
      <c r="J33">
        <f>BYPL_EOD!AE33+BYPL_EOD!AF33</f>
        <v>44.67</v>
      </c>
      <c r="K33">
        <f>MES_EOD!AE33+MES_EOD!AF33</f>
        <v>16.850000000000001</v>
      </c>
      <c r="L33">
        <f>NDMC_EOD!AE33+NDMC_EOD!AF33</f>
        <v>84.23</v>
      </c>
      <c r="M33">
        <f>TPDDL_EOD!AE33+TPDDL_EOD!AF33</f>
        <v>53.6</v>
      </c>
      <c r="N33">
        <f t="shared" si="0"/>
        <v>278.00000000000006</v>
      </c>
      <c r="O33" s="112">
        <f t="shared" si="1"/>
        <v>0</v>
      </c>
      <c r="P33">
        <v>78.649999999999991</v>
      </c>
      <c r="Q33">
        <v>44.669999999999995</v>
      </c>
      <c r="R33">
        <v>16.849999999999998</v>
      </c>
      <c r="S33">
        <v>84.22999999999999</v>
      </c>
      <c r="T33">
        <v>53.599999999999987</v>
      </c>
      <c r="U33" s="114">
        <f t="shared" si="2"/>
        <v>277.99999999999994</v>
      </c>
      <c r="V33" s="112">
        <f t="shared" si="3"/>
        <v>0</v>
      </c>
    </row>
    <row r="34" spans="1:22">
      <c r="A34" t="s">
        <v>76</v>
      </c>
      <c r="B34">
        <f>PPCL!B34</f>
        <v>278</v>
      </c>
      <c r="C34">
        <f>PPCL!C34</f>
        <v>0</v>
      </c>
      <c r="D34">
        <f>PPCL!M34</f>
        <v>278</v>
      </c>
      <c r="E34">
        <f>PPCL!N34</f>
        <v>0</v>
      </c>
      <c r="F34">
        <f t="shared" si="4"/>
        <v>278</v>
      </c>
      <c r="G34">
        <f t="shared" si="5"/>
        <v>278</v>
      </c>
      <c r="H34" s="112"/>
      <c r="I34">
        <f>BRPL_EOD!AE34+BRPL_EOD!AF34</f>
        <v>78.650000000000006</v>
      </c>
      <c r="J34">
        <f>BYPL_EOD!AE34+BYPL_EOD!AF34</f>
        <v>44.67</v>
      </c>
      <c r="K34">
        <f>MES_EOD!AE34+MES_EOD!AF34</f>
        <v>16.850000000000001</v>
      </c>
      <c r="L34">
        <f>NDMC_EOD!AE34+NDMC_EOD!AF34</f>
        <v>84.23</v>
      </c>
      <c r="M34">
        <f>TPDDL_EOD!AE34+TPDDL_EOD!AF34</f>
        <v>53.6</v>
      </c>
      <c r="N34">
        <f t="shared" si="0"/>
        <v>278.00000000000006</v>
      </c>
      <c r="O34" s="112">
        <f t="shared" si="1"/>
        <v>0</v>
      </c>
      <c r="P34">
        <v>78.649999999999991</v>
      </c>
      <c r="Q34">
        <v>44.669999999999995</v>
      </c>
      <c r="R34">
        <v>16.849999999999998</v>
      </c>
      <c r="S34">
        <v>84.22999999999999</v>
      </c>
      <c r="T34">
        <v>53.599999999999987</v>
      </c>
      <c r="U34" s="114">
        <f t="shared" si="2"/>
        <v>277.99999999999994</v>
      </c>
      <c r="V34" s="112">
        <f t="shared" si="3"/>
        <v>0</v>
      </c>
    </row>
    <row r="35" spans="1:22">
      <c r="A35" t="s">
        <v>77</v>
      </c>
      <c r="B35">
        <f>PPCL!B35</f>
        <v>278</v>
      </c>
      <c r="C35">
        <f>PPCL!C35</f>
        <v>0</v>
      </c>
      <c r="D35">
        <f>PPCL!M35</f>
        <v>278</v>
      </c>
      <c r="E35">
        <f>PPCL!N35</f>
        <v>0</v>
      </c>
      <c r="F35">
        <f t="shared" si="4"/>
        <v>278</v>
      </c>
      <c r="G35">
        <f t="shared" si="5"/>
        <v>278</v>
      </c>
      <c r="H35" s="112"/>
      <c r="I35">
        <f>BRPL_EOD!AE35+BRPL_EOD!AF35</f>
        <v>78.650000000000006</v>
      </c>
      <c r="J35">
        <f>BYPL_EOD!AE35+BYPL_EOD!AF35</f>
        <v>44.67</v>
      </c>
      <c r="K35">
        <f>MES_EOD!AE35+MES_EOD!AF35</f>
        <v>16.850000000000001</v>
      </c>
      <c r="L35">
        <f>NDMC_EOD!AE35+NDMC_EOD!AF35</f>
        <v>84.23</v>
      </c>
      <c r="M35">
        <f>TPDDL_EOD!AE35+TPDDL_EOD!AF35</f>
        <v>53.6</v>
      </c>
      <c r="N35">
        <f t="shared" si="0"/>
        <v>278.00000000000006</v>
      </c>
      <c r="O35" s="112">
        <f t="shared" si="1"/>
        <v>0</v>
      </c>
      <c r="P35">
        <v>78.649999999999991</v>
      </c>
      <c r="Q35">
        <v>44.669999999999995</v>
      </c>
      <c r="R35">
        <v>16.849999999999998</v>
      </c>
      <c r="S35">
        <v>84.22999999999999</v>
      </c>
      <c r="T35">
        <v>53.599999999999987</v>
      </c>
      <c r="U35" s="114">
        <f t="shared" si="2"/>
        <v>277.99999999999994</v>
      </c>
      <c r="V35" s="112">
        <f t="shared" si="3"/>
        <v>0</v>
      </c>
    </row>
    <row r="36" spans="1:22">
      <c r="A36" t="s">
        <v>78</v>
      </c>
      <c r="B36">
        <f>PPCL!B36</f>
        <v>278</v>
      </c>
      <c r="C36">
        <f>PPCL!C36</f>
        <v>0</v>
      </c>
      <c r="D36">
        <f>PPCL!M36</f>
        <v>278</v>
      </c>
      <c r="E36">
        <f>PPCL!N36</f>
        <v>0</v>
      </c>
      <c r="F36">
        <f t="shared" si="4"/>
        <v>278</v>
      </c>
      <c r="G36">
        <f t="shared" si="5"/>
        <v>278</v>
      </c>
      <c r="H36" s="112"/>
      <c r="I36">
        <f>BRPL_EOD!AE36+BRPL_EOD!AF36</f>
        <v>78.650000000000006</v>
      </c>
      <c r="J36">
        <f>BYPL_EOD!AE36+BYPL_EOD!AF36</f>
        <v>44.67</v>
      </c>
      <c r="K36">
        <f>MES_EOD!AE36+MES_EOD!AF36</f>
        <v>16.850000000000001</v>
      </c>
      <c r="L36">
        <f>NDMC_EOD!AE36+NDMC_EOD!AF36</f>
        <v>84.23</v>
      </c>
      <c r="M36">
        <f>TPDDL_EOD!AE36+TPDDL_EOD!AF36</f>
        <v>53.6</v>
      </c>
      <c r="N36">
        <f t="shared" si="0"/>
        <v>278.00000000000006</v>
      </c>
      <c r="O36" s="112">
        <f t="shared" si="1"/>
        <v>0</v>
      </c>
      <c r="P36">
        <v>78.649999999999991</v>
      </c>
      <c r="Q36">
        <v>44.669999999999995</v>
      </c>
      <c r="R36">
        <v>16.849999999999998</v>
      </c>
      <c r="S36">
        <v>84.22999999999999</v>
      </c>
      <c r="T36">
        <v>53.599999999999987</v>
      </c>
      <c r="U36" s="114">
        <f t="shared" si="2"/>
        <v>277.99999999999994</v>
      </c>
      <c r="V36" s="112">
        <f t="shared" si="3"/>
        <v>0</v>
      </c>
    </row>
    <row r="37" spans="1:22">
      <c r="A37" t="s">
        <v>79</v>
      </c>
      <c r="B37">
        <f>PPCL!B37</f>
        <v>278</v>
      </c>
      <c r="C37">
        <f>PPCL!C37</f>
        <v>0</v>
      </c>
      <c r="D37">
        <f>PPCL!M37</f>
        <v>278</v>
      </c>
      <c r="E37">
        <f>PPCL!N37</f>
        <v>0</v>
      </c>
      <c r="F37">
        <f t="shared" si="4"/>
        <v>278</v>
      </c>
      <c r="G37">
        <f t="shared" si="5"/>
        <v>278</v>
      </c>
      <c r="H37" s="112"/>
      <c r="I37">
        <f>BRPL_EOD!AE37+BRPL_EOD!AF37</f>
        <v>78.650000000000006</v>
      </c>
      <c r="J37">
        <f>BYPL_EOD!AE37+BYPL_EOD!AF37</f>
        <v>44.67</v>
      </c>
      <c r="K37">
        <f>MES_EOD!AE37+MES_EOD!AF37</f>
        <v>16.850000000000001</v>
      </c>
      <c r="L37">
        <f>NDMC_EOD!AE37+NDMC_EOD!AF37</f>
        <v>84.23</v>
      </c>
      <c r="M37">
        <f>TPDDL_EOD!AE37+TPDDL_EOD!AF37</f>
        <v>53.6</v>
      </c>
      <c r="N37">
        <f t="shared" si="0"/>
        <v>278.00000000000006</v>
      </c>
      <c r="O37" s="112">
        <f t="shared" si="1"/>
        <v>0</v>
      </c>
      <c r="P37">
        <v>78.649999999999991</v>
      </c>
      <c r="Q37">
        <v>44.669999999999995</v>
      </c>
      <c r="R37">
        <v>16.849999999999998</v>
      </c>
      <c r="S37">
        <v>84.22999999999999</v>
      </c>
      <c r="T37">
        <v>53.599999999999987</v>
      </c>
      <c r="U37" s="114">
        <f t="shared" si="2"/>
        <v>277.99999999999994</v>
      </c>
      <c r="V37" s="112">
        <f t="shared" si="3"/>
        <v>0</v>
      </c>
    </row>
    <row r="38" spans="1:22">
      <c r="A38" t="s">
        <v>80</v>
      </c>
      <c r="B38">
        <f>PPCL!B38</f>
        <v>278</v>
      </c>
      <c r="C38">
        <f>PPCL!C38</f>
        <v>0</v>
      </c>
      <c r="D38">
        <f>PPCL!M38</f>
        <v>278</v>
      </c>
      <c r="E38">
        <f>PPCL!N38</f>
        <v>0</v>
      </c>
      <c r="F38">
        <f t="shared" si="4"/>
        <v>278</v>
      </c>
      <c r="G38">
        <f t="shared" si="5"/>
        <v>278</v>
      </c>
      <c r="H38" s="112"/>
      <c r="I38">
        <f>BRPL_EOD!AE38+BRPL_EOD!AF38</f>
        <v>78.650000000000006</v>
      </c>
      <c r="J38">
        <f>BYPL_EOD!AE38+BYPL_EOD!AF38</f>
        <v>44.67</v>
      </c>
      <c r="K38">
        <f>MES_EOD!AE38+MES_EOD!AF38</f>
        <v>16.850000000000001</v>
      </c>
      <c r="L38">
        <f>NDMC_EOD!AE38+NDMC_EOD!AF38</f>
        <v>84.23</v>
      </c>
      <c r="M38">
        <f>TPDDL_EOD!AE38+TPDDL_EOD!AF38</f>
        <v>53.6</v>
      </c>
      <c r="N38">
        <f t="shared" si="0"/>
        <v>278.00000000000006</v>
      </c>
      <c r="O38" s="112">
        <f t="shared" si="1"/>
        <v>0</v>
      </c>
      <c r="P38">
        <v>78.649999999999991</v>
      </c>
      <c r="Q38">
        <v>44.669999999999995</v>
      </c>
      <c r="R38">
        <v>16.849999999999998</v>
      </c>
      <c r="S38">
        <v>84.22999999999999</v>
      </c>
      <c r="T38">
        <v>53.599999999999987</v>
      </c>
      <c r="U38" s="114">
        <f t="shared" si="2"/>
        <v>277.99999999999994</v>
      </c>
      <c r="V38" s="112">
        <f t="shared" si="3"/>
        <v>0</v>
      </c>
    </row>
    <row r="39" spans="1:22">
      <c r="A39" t="s">
        <v>81</v>
      </c>
      <c r="B39">
        <f>PPCL!B39</f>
        <v>278</v>
      </c>
      <c r="C39">
        <f>PPCL!C39</f>
        <v>0</v>
      </c>
      <c r="D39">
        <f>PPCL!M39</f>
        <v>278</v>
      </c>
      <c r="E39">
        <f>PPCL!N39</f>
        <v>0</v>
      </c>
      <c r="F39">
        <f t="shared" si="4"/>
        <v>278</v>
      </c>
      <c r="G39">
        <f t="shared" si="5"/>
        <v>278</v>
      </c>
      <c r="H39" s="112"/>
      <c r="I39">
        <f>BRPL_EOD!AE39+BRPL_EOD!AF39</f>
        <v>78.650000000000006</v>
      </c>
      <c r="J39">
        <f>BYPL_EOD!AE39+BYPL_EOD!AF39</f>
        <v>44.67</v>
      </c>
      <c r="K39">
        <f>MES_EOD!AE39+MES_EOD!AF39</f>
        <v>16.850000000000001</v>
      </c>
      <c r="L39">
        <f>NDMC_EOD!AE39+NDMC_EOD!AF39</f>
        <v>84.23</v>
      </c>
      <c r="M39">
        <f>TPDDL_EOD!AE39+TPDDL_EOD!AF39</f>
        <v>53.6</v>
      </c>
      <c r="N39">
        <f t="shared" si="0"/>
        <v>278.00000000000006</v>
      </c>
      <c r="O39" s="112">
        <f t="shared" si="1"/>
        <v>0</v>
      </c>
      <c r="P39">
        <v>78.649999999999991</v>
      </c>
      <c r="Q39">
        <v>44.669999999999995</v>
      </c>
      <c r="R39">
        <v>16.849999999999998</v>
      </c>
      <c r="S39">
        <v>84.22999999999999</v>
      </c>
      <c r="T39">
        <v>53.599999999999987</v>
      </c>
      <c r="U39" s="114">
        <f t="shared" si="2"/>
        <v>277.99999999999994</v>
      </c>
      <c r="V39" s="112">
        <f t="shared" si="3"/>
        <v>0</v>
      </c>
    </row>
    <row r="40" spans="1:22">
      <c r="A40" t="s">
        <v>82</v>
      </c>
      <c r="B40">
        <f>PPCL!B40</f>
        <v>278</v>
      </c>
      <c r="C40">
        <f>PPCL!C40</f>
        <v>0</v>
      </c>
      <c r="D40">
        <f>PPCL!M40</f>
        <v>278</v>
      </c>
      <c r="E40">
        <f>PPCL!N40</f>
        <v>0</v>
      </c>
      <c r="F40">
        <f t="shared" si="4"/>
        <v>278</v>
      </c>
      <c r="G40">
        <f t="shared" si="5"/>
        <v>278</v>
      </c>
      <c r="H40" s="112"/>
      <c r="I40">
        <f>BRPL_EOD!AE40+BRPL_EOD!AF40</f>
        <v>78.650000000000006</v>
      </c>
      <c r="J40">
        <f>BYPL_EOD!AE40+BYPL_EOD!AF40</f>
        <v>44.67</v>
      </c>
      <c r="K40">
        <f>MES_EOD!AE40+MES_EOD!AF40</f>
        <v>16.850000000000001</v>
      </c>
      <c r="L40">
        <f>NDMC_EOD!AE40+NDMC_EOD!AF40</f>
        <v>84.23</v>
      </c>
      <c r="M40">
        <f>TPDDL_EOD!AE40+TPDDL_EOD!AF40</f>
        <v>53.6</v>
      </c>
      <c r="N40">
        <f t="shared" si="0"/>
        <v>278.00000000000006</v>
      </c>
      <c r="O40" s="112">
        <f t="shared" si="1"/>
        <v>0</v>
      </c>
      <c r="P40">
        <v>78.649999999999991</v>
      </c>
      <c r="Q40">
        <v>44.669999999999995</v>
      </c>
      <c r="R40">
        <v>16.849999999999998</v>
      </c>
      <c r="S40">
        <v>84.22999999999999</v>
      </c>
      <c r="T40">
        <v>53.599999999999987</v>
      </c>
      <c r="U40" s="114">
        <f t="shared" si="2"/>
        <v>277.99999999999994</v>
      </c>
      <c r="V40" s="112">
        <f t="shared" si="3"/>
        <v>0</v>
      </c>
    </row>
    <row r="41" spans="1:22">
      <c r="A41" t="s">
        <v>83</v>
      </c>
      <c r="B41">
        <f>PPCL!B41</f>
        <v>278</v>
      </c>
      <c r="C41">
        <f>PPCL!C41</f>
        <v>0</v>
      </c>
      <c r="D41">
        <f>PPCL!M41</f>
        <v>278</v>
      </c>
      <c r="E41">
        <f>PPCL!N41</f>
        <v>0</v>
      </c>
      <c r="F41">
        <f t="shared" si="4"/>
        <v>278</v>
      </c>
      <c r="G41">
        <f t="shared" si="5"/>
        <v>278</v>
      </c>
      <c r="H41" s="112"/>
      <c r="I41">
        <f>BRPL_EOD!AE41+BRPL_EOD!AF41</f>
        <v>78.650000000000006</v>
      </c>
      <c r="J41">
        <f>BYPL_EOD!AE41+BYPL_EOD!AF41</f>
        <v>44.67</v>
      </c>
      <c r="K41">
        <f>MES_EOD!AE41+MES_EOD!AF41</f>
        <v>16.850000000000001</v>
      </c>
      <c r="L41">
        <f>NDMC_EOD!AE41+NDMC_EOD!AF41</f>
        <v>84.23</v>
      </c>
      <c r="M41">
        <f>TPDDL_EOD!AE41+TPDDL_EOD!AF41</f>
        <v>53.6</v>
      </c>
      <c r="N41">
        <f t="shared" si="0"/>
        <v>278.00000000000006</v>
      </c>
      <c r="O41" s="112">
        <f t="shared" si="1"/>
        <v>0</v>
      </c>
      <c r="P41">
        <v>78.649999999999991</v>
      </c>
      <c r="Q41">
        <v>44.669999999999995</v>
      </c>
      <c r="R41">
        <v>16.849999999999998</v>
      </c>
      <c r="S41">
        <v>84.22999999999999</v>
      </c>
      <c r="T41">
        <v>53.599999999999987</v>
      </c>
      <c r="U41" s="114">
        <f t="shared" si="2"/>
        <v>277.99999999999994</v>
      </c>
      <c r="V41" s="112">
        <f t="shared" si="3"/>
        <v>0</v>
      </c>
    </row>
    <row r="42" spans="1:22">
      <c r="A42" t="s">
        <v>84</v>
      </c>
      <c r="B42">
        <f>PPCL!B42</f>
        <v>278</v>
      </c>
      <c r="C42">
        <f>PPCL!C42</f>
        <v>0</v>
      </c>
      <c r="D42">
        <f>PPCL!M42</f>
        <v>278</v>
      </c>
      <c r="E42">
        <f>PPCL!N42</f>
        <v>0</v>
      </c>
      <c r="F42">
        <f t="shared" si="4"/>
        <v>278</v>
      </c>
      <c r="G42">
        <f t="shared" si="5"/>
        <v>278</v>
      </c>
      <c r="H42" s="112"/>
      <c r="I42">
        <f>BRPL_EOD!AE42+BRPL_EOD!AF42</f>
        <v>78.650000000000006</v>
      </c>
      <c r="J42">
        <f>BYPL_EOD!AE42+BYPL_EOD!AF42</f>
        <v>44.67</v>
      </c>
      <c r="K42">
        <f>MES_EOD!AE42+MES_EOD!AF42</f>
        <v>16.850000000000001</v>
      </c>
      <c r="L42">
        <f>NDMC_EOD!AE42+NDMC_EOD!AF42</f>
        <v>84.23</v>
      </c>
      <c r="M42">
        <f>TPDDL_EOD!AE42+TPDDL_EOD!AF42</f>
        <v>53.6</v>
      </c>
      <c r="N42">
        <f t="shared" si="0"/>
        <v>278.00000000000006</v>
      </c>
      <c r="O42" s="112">
        <f t="shared" si="1"/>
        <v>0</v>
      </c>
      <c r="P42">
        <v>78.649999999999991</v>
      </c>
      <c r="Q42">
        <v>44.669999999999995</v>
      </c>
      <c r="R42">
        <v>16.849999999999998</v>
      </c>
      <c r="S42">
        <v>84.22999999999999</v>
      </c>
      <c r="T42">
        <v>53.599999999999987</v>
      </c>
      <c r="U42" s="114">
        <f t="shared" si="2"/>
        <v>277.99999999999994</v>
      </c>
      <c r="V42" s="112">
        <f t="shared" si="3"/>
        <v>0</v>
      </c>
    </row>
    <row r="43" spans="1:22">
      <c r="A43" t="s">
        <v>85</v>
      </c>
      <c r="B43">
        <f>PPCL!B43</f>
        <v>275</v>
      </c>
      <c r="C43">
        <f>PPCL!C43</f>
        <v>0</v>
      </c>
      <c r="D43">
        <f>PPCL!M43</f>
        <v>275</v>
      </c>
      <c r="E43">
        <f>PPCL!N43</f>
        <v>0</v>
      </c>
      <c r="F43">
        <f t="shared" si="4"/>
        <v>275</v>
      </c>
      <c r="G43">
        <f t="shared" si="5"/>
        <v>275</v>
      </c>
      <c r="H43" s="112"/>
      <c r="I43">
        <f>BRPL_EOD!AE43+BRPL_EOD!AF43</f>
        <v>77.8</v>
      </c>
      <c r="J43">
        <f>BYPL_EOD!AE43+BYPL_EOD!AF43</f>
        <v>44.19</v>
      </c>
      <c r="K43">
        <f>MES_EOD!AE43+MES_EOD!AF43</f>
        <v>16.670000000000002</v>
      </c>
      <c r="L43">
        <f>NDMC_EOD!AE43+NDMC_EOD!AF43</f>
        <v>83.33</v>
      </c>
      <c r="M43">
        <f>TPDDL_EOD!AE43+TPDDL_EOD!AF43</f>
        <v>53.02</v>
      </c>
      <c r="N43">
        <f t="shared" si="0"/>
        <v>275.01</v>
      </c>
      <c r="O43" s="112">
        <f t="shared" si="1"/>
        <v>-9.9999999999909051E-3</v>
      </c>
      <c r="P43">
        <v>77.797171011963201</v>
      </c>
      <c r="Q43">
        <v>44.188393149340023</v>
      </c>
      <c r="R43">
        <v>16.669393840223993</v>
      </c>
      <c r="S43">
        <v>83.326969928366239</v>
      </c>
      <c r="T43">
        <v>53.018072070106548</v>
      </c>
      <c r="U43" s="114">
        <f t="shared" si="2"/>
        <v>275</v>
      </c>
      <c r="V43" s="112">
        <f t="shared" si="3"/>
        <v>0</v>
      </c>
    </row>
    <row r="44" spans="1:22">
      <c r="A44" t="s">
        <v>86</v>
      </c>
      <c r="B44">
        <f>PPCL!B44</f>
        <v>275</v>
      </c>
      <c r="C44">
        <f>PPCL!C44</f>
        <v>0</v>
      </c>
      <c r="D44">
        <f>PPCL!M44</f>
        <v>275</v>
      </c>
      <c r="E44">
        <f>PPCL!N44</f>
        <v>0</v>
      </c>
      <c r="F44">
        <f t="shared" si="4"/>
        <v>275</v>
      </c>
      <c r="G44">
        <f t="shared" si="5"/>
        <v>275</v>
      </c>
      <c r="H44" s="112"/>
      <c r="I44">
        <f>BRPL_EOD!AE44+BRPL_EOD!AF44</f>
        <v>77.8</v>
      </c>
      <c r="J44">
        <f>BYPL_EOD!AE44+BYPL_EOD!AF44</f>
        <v>44.19</v>
      </c>
      <c r="K44">
        <f>MES_EOD!AE44+MES_EOD!AF44</f>
        <v>16.670000000000002</v>
      </c>
      <c r="L44">
        <f>NDMC_EOD!AE44+NDMC_EOD!AF44</f>
        <v>83.33</v>
      </c>
      <c r="M44">
        <f>TPDDL_EOD!AE44+TPDDL_EOD!AF44</f>
        <v>53.02</v>
      </c>
      <c r="N44">
        <f t="shared" si="0"/>
        <v>275.01</v>
      </c>
      <c r="O44" s="112">
        <f t="shared" si="1"/>
        <v>-9.9999999999909051E-3</v>
      </c>
      <c r="P44">
        <v>77.797171011963201</v>
      </c>
      <c r="Q44">
        <v>44.188393149340023</v>
      </c>
      <c r="R44">
        <v>16.669393840223993</v>
      </c>
      <c r="S44">
        <v>83.326969928366239</v>
      </c>
      <c r="T44">
        <v>53.018072070106548</v>
      </c>
      <c r="U44" s="114">
        <f t="shared" si="2"/>
        <v>275</v>
      </c>
      <c r="V44" s="112">
        <f t="shared" si="3"/>
        <v>0</v>
      </c>
    </row>
    <row r="45" spans="1:22">
      <c r="A45" t="s">
        <v>87</v>
      </c>
      <c r="B45">
        <f>PPCL!B45</f>
        <v>275</v>
      </c>
      <c r="C45">
        <f>PPCL!C45</f>
        <v>0</v>
      </c>
      <c r="D45">
        <f>PPCL!M45</f>
        <v>275</v>
      </c>
      <c r="E45">
        <f>PPCL!N45</f>
        <v>0</v>
      </c>
      <c r="F45">
        <f t="shared" si="4"/>
        <v>275</v>
      </c>
      <c r="G45">
        <f t="shared" si="5"/>
        <v>275</v>
      </c>
      <c r="H45" s="112"/>
      <c r="I45">
        <f>BRPL_EOD!AE45+BRPL_EOD!AF45</f>
        <v>77.8</v>
      </c>
      <c r="J45">
        <f>BYPL_EOD!AE45+BYPL_EOD!AF45</f>
        <v>44.19</v>
      </c>
      <c r="K45">
        <f>MES_EOD!AE45+MES_EOD!AF45</f>
        <v>16.670000000000002</v>
      </c>
      <c r="L45">
        <f>NDMC_EOD!AE45+NDMC_EOD!AF45</f>
        <v>83.33</v>
      </c>
      <c r="M45">
        <f>TPDDL_EOD!AE45+TPDDL_EOD!AF45</f>
        <v>53.02</v>
      </c>
      <c r="N45">
        <f t="shared" si="0"/>
        <v>275.01</v>
      </c>
      <c r="O45" s="112">
        <f t="shared" si="1"/>
        <v>-9.9999999999909051E-3</v>
      </c>
      <c r="P45">
        <v>77.797171011963201</v>
      </c>
      <c r="Q45">
        <v>44.188393149340023</v>
      </c>
      <c r="R45">
        <v>16.669393840223993</v>
      </c>
      <c r="S45">
        <v>83.326969928366239</v>
      </c>
      <c r="T45">
        <v>53.018072070106548</v>
      </c>
      <c r="U45" s="114">
        <f t="shared" si="2"/>
        <v>275</v>
      </c>
      <c r="V45" s="112">
        <f t="shared" si="3"/>
        <v>0</v>
      </c>
    </row>
    <row r="46" spans="1:22">
      <c r="A46" t="s">
        <v>88</v>
      </c>
      <c r="B46">
        <f>PPCL!B46</f>
        <v>275</v>
      </c>
      <c r="C46">
        <f>PPCL!C46</f>
        <v>0</v>
      </c>
      <c r="D46">
        <f>PPCL!M46</f>
        <v>275</v>
      </c>
      <c r="E46">
        <f>PPCL!N46</f>
        <v>0</v>
      </c>
      <c r="F46">
        <f t="shared" si="4"/>
        <v>275</v>
      </c>
      <c r="G46">
        <f t="shared" si="5"/>
        <v>275</v>
      </c>
      <c r="H46" s="112"/>
      <c r="I46">
        <f>BRPL_EOD!AE46+BRPL_EOD!AF46</f>
        <v>77.8</v>
      </c>
      <c r="J46">
        <f>BYPL_EOD!AE46+BYPL_EOD!AF46</f>
        <v>44.19</v>
      </c>
      <c r="K46">
        <f>MES_EOD!AE46+MES_EOD!AF46</f>
        <v>16.670000000000002</v>
      </c>
      <c r="L46">
        <f>NDMC_EOD!AE46+NDMC_EOD!AF46</f>
        <v>83.33</v>
      </c>
      <c r="M46">
        <f>TPDDL_EOD!AE46+TPDDL_EOD!AF46</f>
        <v>53.02</v>
      </c>
      <c r="N46">
        <f t="shared" si="0"/>
        <v>275.01</v>
      </c>
      <c r="O46" s="112">
        <f t="shared" si="1"/>
        <v>-9.9999999999909051E-3</v>
      </c>
      <c r="P46">
        <v>77.797171011963201</v>
      </c>
      <c r="Q46">
        <v>44.188393149340023</v>
      </c>
      <c r="R46">
        <v>16.669393840223993</v>
      </c>
      <c r="S46">
        <v>83.326969928366239</v>
      </c>
      <c r="T46">
        <v>53.018072070106548</v>
      </c>
      <c r="U46" s="114">
        <f t="shared" si="2"/>
        <v>275</v>
      </c>
      <c r="V46" s="112">
        <f t="shared" si="3"/>
        <v>0</v>
      </c>
    </row>
    <row r="47" spans="1:22">
      <c r="A47" t="s">
        <v>89</v>
      </c>
      <c r="B47">
        <f>PPCL!B47</f>
        <v>275</v>
      </c>
      <c r="C47">
        <f>PPCL!C47</f>
        <v>0</v>
      </c>
      <c r="D47">
        <f>PPCL!M47</f>
        <v>275</v>
      </c>
      <c r="E47">
        <f>PPCL!N47</f>
        <v>0</v>
      </c>
      <c r="F47">
        <f t="shared" si="4"/>
        <v>275</v>
      </c>
      <c r="G47">
        <f t="shared" si="5"/>
        <v>275</v>
      </c>
      <c r="H47" s="112"/>
      <c r="I47">
        <f>BRPL_EOD!AE47+BRPL_EOD!AF47</f>
        <v>77.8</v>
      </c>
      <c r="J47">
        <f>BYPL_EOD!AE47+BYPL_EOD!AF47</f>
        <v>44.19</v>
      </c>
      <c r="K47">
        <f>MES_EOD!AE47+MES_EOD!AF47</f>
        <v>16.670000000000002</v>
      </c>
      <c r="L47">
        <f>NDMC_EOD!AE47+NDMC_EOD!AF47</f>
        <v>83.33</v>
      </c>
      <c r="M47">
        <f>TPDDL_EOD!AE47+TPDDL_EOD!AF47</f>
        <v>53.02</v>
      </c>
      <c r="N47">
        <f t="shared" si="0"/>
        <v>275.01</v>
      </c>
      <c r="O47" s="112">
        <f t="shared" si="1"/>
        <v>-9.9999999999909051E-3</v>
      </c>
      <c r="P47">
        <v>77.797171011963201</v>
      </c>
      <c r="Q47">
        <v>44.188393149340023</v>
      </c>
      <c r="R47">
        <v>16.669393840223993</v>
      </c>
      <c r="S47">
        <v>83.326969928366239</v>
      </c>
      <c r="T47">
        <v>53.018072070106548</v>
      </c>
      <c r="U47" s="114">
        <f t="shared" si="2"/>
        <v>275</v>
      </c>
      <c r="V47" s="112">
        <f t="shared" si="3"/>
        <v>0</v>
      </c>
    </row>
    <row r="48" spans="1:22">
      <c r="A48" t="s">
        <v>90</v>
      </c>
      <c r="B48">
        <f>PPCL!B48</f>
        <v>275</v>
      </c>
      <c r="C48">
        <f>PPCL!C48</f>
        <v>0</v>
      </c>
      <c r="D48">
        <f>PPCL!M48</f>
        <v>275</v>
      </c>
      <c r="E48">
        <f>PPCL!N48</f>
        <v>0</v>
      </c>
      <c r="F48">
        <f t="shared" si="4"/>
        <v>275</v>
      </c>
      <c r="G48">
        <f t="shared" si="5"/>
        <v>275</v>
      </c>
      <c r="H48" s="112"/>
      <c r="I48">
        <f>BRPL_EOD!AE48+BRPL_EOD!AF48</f>
        <v>77.8</v>
      </c>
      <c r="J48">
        <f>BYPL_EOD!AE48+BYPL_EOD!AF48</f>
        <v>44.19</v>
      </c>
      <c r="K48">
        <f>MES_EOD!AE48+MES_EOD!AF48</f>
        <v>16.670000000000002</v>
      </c>
      <c r="L48">
        <f>NDMC_EOD!AE48+NDMC_EOD!AF48</f>
        <v>83.33</v>
      </c>
      <c r="M48">
        <f>TPDDL_EOD!AE48+TPDDL_EOD!AF48</f>
        <v>53.02</v>
      </c>
      <c r="N48">
        <f t="shared" si="0"/>
        <v>275.01</v>
      </c>
      <c r="O48" s="112">
        <f t="shared" si="1"/>
        <v>-9.9999999999909051E-3</v>
      </c>
      <c r="P48">
        <v>77.797171011963201</v>
      </c>
      <c r="Q48">
        <v>44.188393149340023</v>
      </c>
      <c r="R48">
        <v>16.669393840223993</v>
      </c>
      <c r="S48">
        <v>83.326969928366239</v>
      </c>
      <c r="T48">
        <v>53.018072070106548</v>
      </c>
      <c r="U48" s="114">
        <f t="shared" si="2"/>
        <v>275</v>
      </c>
      <c r="V48" s="112">
        <f t="shared" si="3"/>
        <v>0</v>
      </c>
    </row>
    <row r="49" spans="1:22">
      <c r="A49" t="s">
        <v>91</v>
      </c>
      <c r="B49">
        <f>PPCL!B49</f>
        <v>275</v>
      </c>
      <c r="C49">
        <f>PPCL!C49</f>
        <v>0</v>
      </c>
      <c r="D49">
        <f>PPCL!M49</f>
        <v>275</v>
      </c>
      <c r="E49">
        <f>PPCL!N49</f>
        <v>0</v>
      </c>
      <c r="F49">
        <f t="shared" si="4"/>
        <v>275</v>
      </c>
      <c r="G49">
        <f t="shared" si="5"/>
        <v>275</v>
      </c>
      <c r="H49" s="112"/>
      <c r="I49">
        <f>BRPL_EOD!AE49+BRPL_EOD!AF49</f>
        <v>77.8</v>
      </c>
      <c r="J49">
        <f>BYPL_EOD!AE49+BYPL_EOD!AF49</f>
        <v>44.19</v>
      </c>
      <c r="K49">
        <f>MES_EOD!AE49+MES_EOD!AF49</f>
        <v>16.670000000000002</v>
      </c>
      <c r="L49">
        <f>NDMC_EOD!AE49+NDMC_EOD!AF49</f>
        <v>83.33</v>
      </c>
      <c r="M49">
        <f>TPDDL_EOD!AE49+TPDDL_EOD!AF49</f>
        <v>53.02</v>
      </c>
      <c r="N49">
        <f t="shared" si="0"/>
        <v>275.01</v>
      </c>
      <c r="O49" s="112">
        <f t="shared" si="1"/>
        <v>-9.9999999999909051E-3</v>
      </c>
      <c r="P49">
        <v>77.797171011963201</v>
      </c>
      <c r="Q49">
        <v>44.188393149340023</v>
      </c>
      <c r="R49">
        <v>16.669393840223993</v>
      </c>
      <c r="S49">
        <v>83.326969928366239</v>
      </c>
      <c r="T49">
        <v>53.018072070106548</v>
      </c>
      <c r="U49" s="114">
        <f t="shared" si="2"/>
        <v>275</v>
      </c>
      <c r="V49" s="112">
        <f t="shared" si="3"/>
        <v>0</v>
      </c>
    </row>
    <row r="50" spans="1:22">
      <c r="A50" t="s">
        <v>92</v>
      </c>
      <c r="B50">
        <f>PPCL!B50</f>
        <v>275</v>
      </c>
      <c r="C50">
        <f>PPCL!C50</f>
        <v>0</v>
      </c>
      <c r="D50">
        <f>PPCL!M50</f>
        <v>275</v>
      </c>
      <c r="E50">
        <f>PPCL!N50</f>
        <v>0</v>
      </c>
      <c r="F50">
        <f t="shared" si="4"/>
        <v>275</v>
      </c>
      <c r="G50">
        <f t="shared" si="5"/>
        <v>275</v>
      </c>
      <c r="H50" s="112"/>
      <c r="I50">
        <f>BRPL_EOD!AE50+BRPL_EOD!AF50</f>
        <v>77.8</v>
      </c>
      <c r="J50">
        <f>BYPL_EOD!AE50+BYPL_EOD!AF50</f>
        <v>44.19</v>
      </c>
      <c r="K50">
        <f>MES_EOD!AE50+MES_EOD!AF50</f>
        <v>16.670000000000002</v>
      </c>
      <c r="L50">
        <f>NDMC_EOD!AE50+NDMC_EOD!AF50</f>
        <v>83.33</v>
      </c>
      <c r="M50">
        <f>TPDDL_EOD!AE50+TPDDL_EOD!AF50</f>
        <v>53.02</v>
      </c>
      <c r="N50">
        <f t="shared" si="0"/>
        <v>275.01</v>
      </c>
      <c r="O50" s="112">
        <f t="shared" si="1"/>
        <v>-9.9999999999909051E-3</v>
      </c>
      <c r="P50">
        <v>77.797171011963201</v>
      </c>
      <c r="Q50">
        <v>44.188393149340023</v>
      </c>
      <c r="R50">
        <v>16.669393840223993</v>
      </c>
      <c r="S50">
        <v>83.326969928366239</v>
      </c>
      <c r="T50">
        <v>53.018072070106548</v>
      </c>
      <c r="U50" s="114">
        <f t="shared" si="2"/>
        <v>275</v>
      </c>
      <c r="V50" s="112">
        <f t="shared" si="3"/>
        <v>0</v>
      </c>
    </row>
    <row r="51" spans="1:22">
      <c r="A51" t="s">
        <v>93</v>
      </c>
      <c r="B51">
        <f>PPCL!B51</f>
        <v>273</v>
      </c>
      <c r="C51">
        <f>PPCL!C51</f>
        <v>0</v>
      </c>
      <c r="D51">
        <f>PPCL!M51</f>
        <v>273</v>
      </c>
      <c r="E51">
        <f>PPCL!N51</f>
        <v>0</v>
      </c>
      <c r="F51">
        <f t="shared" si="4"/>
        <v>273</v>
      </c>
      <c r="G51">
        <f t="shared" si="5"/>
        <v>273</v>
      </c>
      <c r="H51" s="112"/>
      <c r="I51">
        <f>BRPL_EOD!AE51+BRPL_EOD!AF51</f>
        <v>77.23</v>
      </c>
      <c r="J51">
        <f>BYPL_EOD!AE51+BYPL_EOD!AF51</f>
        <v>43.87</v>
      </c>
      <c r="K51">
        <f>MES_EOD!AE51+MES_EOD!AF51</f>
        <v>16.54</v>
      </c>
      <c r="L51">
        <f>NDMC_EOD!AE51+NDMC_EOD!AF51</f>
        <v>82.72</v>
      </c>
      <c r="M51">
        <f>TPDDL_EOD!AE51+TPDDL_EOD!AF51</f>
        <v>52.63</v>
      </c>
      <c r="N51">
        <f t="shared" si="0"/>
        <v>272.99</v>
      </c>
      <c r="O51" s="112">
        <f t="shared" si="1"/>
        <v>9.9999999999909051E-3</v>
      </c>
      <c r="P51">
        <v>77.231699999999989</v>
      </c>
      <c r="Q51">
        <v>43.871099999999998</v>
      </c>
      <c r="R51">
        <v>16.543236286621958</v>
      </c>
      <c r="S51">
        <v>82.72</v>
      </c>
      <c r="T51">
        <v>52.633963713378051</v>
      </c>
      <c r="U51" s="114">
        <f t="shared" si="2"/>
        <v>273</v>
      </c>
      <c r="V51" s="112">
        <f t="shared" si="3"/>
        <v>0</v>
      </c>
    </row>
    <row r="52" spans="1:22">
      <c r="A52" t="s">
        <v>94</v>
      </c>
      <c r="B52">
        <f>PPCL!B52</f>
        <v>273</v>
      </c>
      <c r="C52">
        <f>PPCL!C52</f>
        <v>0</v>
      </c>
      <c r="D52">
        <f>PPCL!M52</f>
        <v>273</v>
      </c>
      <c r="E52">
        <f>PPCL!N52</f>
        <v>0</v>
      </c>
      <c r="F52">
        <f t="shared" si="4"/>
        <v>273</v>
      </c>
      <c r="G52">
        <f t="shared" si="5"/>
        <v>273</v>
      </c>
      <c r="H52" s="112"/>
      <c r="I52">
        <f>BRPL_EOD!AE52+BRPL_EOD!AF52</f>
        <v>77.23</v>
      </c>
      <c r="J52">
        <f>BYPL_EOD!AE52+BYPL_EOD!AF52</f>
        <v>43.87</v>
      </c>
      <c r="K52">
        <f>MES_EOD!AE52+MES_EOD!AF52</f>
        <v>16.54</v>
      </c>
      <c r="L52">
        <f>NDMC_EOD!AE52+NDMC_EOD!AF52</f>
        <v>82.72</v>
      </c>
      <c r="M52">
        <f>TPDDL_EOD!AE52+TPDDL_EOD!AF52</f>
        <v>52.63</v>
      </c>
      <c r="N52">
        <f t="shared" si="0"/>
        <v>272.99</v>
      </c>
      <c r="O52" s="112">
        <f t="shared" si="1"/>
        <v>9.9999999999909051E-3</v>
      </c>
      <c r="P52">
        <v>77.231699999999989</v>
      </c>
      <c r="Q52">
        <v>43.871099999999998</v>
      </c>
      <c r="R52">
        <v>16.543236286621958</v>
      </c>
      <c r="S52">
        <v>82.72</v>
      </c>
      <c r="T52">
        <v>52.633963713378051</v>
      </c>
      <c r="U52" s="114">
        <f t="shared" si="2"/>
        <v>273</v>
      </c>
      <c r="V52" s="112">
        <f t="shared" si="3"/>
        <v>0</v>
      </c>
    </row>
    <row r="53" spans="1:22">
      <c r="A53" t="s">
        <v>95</v>
      </c>
      <c r="B53">
        <f>PPCL!B53</f>
        <v>273</v>
      </c>
      <c r="C53">
        <f>PPCL!C53</f>
        <v>0</v>
      </c>
      <c r="D53">
        <f>PPCL!M53</f>
        <v>273</v>
      </c>
      <c r="E53">
        <f>PPCL!N53</f>
        <v>0</v>
      </c>
      <c r="F53">
        <f t="shared" si="4"/>
        <v>273</v>
      </c>
      <c r="G53">
        <f t="shared" si="5"/>
        <v>273</v>
      </c>
      <c r="H53" s="112"/>
      <c r="I53">
        <f>BRPL_EOD!AE53+BRPL_EOD!AF53</f>
        <v>77.23</v>
      </c>
      <c r="J53">
        <f>BYPL_EOD!AE53+BYPL_EOD!AF53</f>
        <v>43.87</v>
      </c>
      <c r="K53">
        <f>MES_EOD!AE53+MES_EOD!AF53</f>
        <v>16.54</v>
      </c>
      <c r="L53">
        <f>NDMC_EOD!AE53+NDMC_EOD!AF53</f>
        <v>82.72</v>
      </c>
      <c r="M53">
        <f>TPDDL_EOD!AE53+TPDDL_EOD!AF53</f>
        <v>52.63</v>
      </c>
      <c r="N53">
        <f t="shared" si="0"/>
        <v>272.99</v>
      </c>
      <c r="O53" s="112">
        <f t="shared" si="1"/>
        <v>9.9999999999909051E-3</v>
      </c>
      <c r="P53">
        <v>77.231699999999989</v>
      </c>
      <c r="Q53">
        <v>43.871099999999998</v>
      </c>
      <c r="R53">
        <v>16.543236286621958</v>
      </c>
      <c r="S53">
        <v>82.72</v>
      </c>
      <c r="T53">
        <v>52.633963713378051</v>
      </c>
      <c r="U53" s="114">
        <f t="shared" si="2"/>
        <v>273</v>
      </c>
      <c r="V53" s="112">
        <f t="shared" si="3"/>
        <v>0</v>
      </c>
    </row>
    <row r="54" spans="1:22">
      <c r="A54" t="s">
        <v>96</v>
      </c>
      <c r="B54">
        <f>PPCL!B54</f>
        <v>273</v>
      </c>
      <c r="C54">
        <f>PPCL!C54</f>
        <v>0</v>
      </c>
      <c r="D54">
        <f>PPCL!M54</f>
        <v>273</v>
      </c>
      <c r="E54">
        <f>PPCL!N54</f>
        <v>0</v>
      </c>
      <c r="F54">
        <f t="shared" si="4"/>
        <v>273</v>
      </c>
      <c r="G54">
        <f t="shared" si="5"/>
        <v>273</v>
      </c>
      <c r="H54" s="112"/>
      <c r="I54">
        <f>BRPL_EOD!AE54+BRPL_EOD!AF54</f>
        <v>77.23</v>
      </c>
      <c r="J54">
        <f>BYPL_EOD!AE54+BYPL_EOD!AF54</f>
        <v>43.87</v>
      </c>
      <c r="K54">
        <f>MES_EOD!AE54+MES_EOD!AF54</f>
        <v>16.54</v>
      </c>
      <c r="L54">
        <f>NDMC_EOD!AE54+NDMC_EOD!AF54</f>
        <v>82.72</v>
      </c>
      <c r="M54">
        <f>TPDDL_EOD!AE54+TPDDL_EOD!AF54</f>
        <v>52.63</v>
      </c>
      <c r="N54">
        <f t="shared" si="0"/>
        <v>272.99</v>
      </c>
      <c r="O54" s="112">
        <f t="shared" si="1"/>
        <v>9.9999999999909051E-3</v>
      </c>
      <c r="P54">
        <v>77.231699999999989</v>
      </c>
      <c r="Q54">
        <v>43.871099999999998</v>
      </c>
      <c r="R54">
        <v>16.543236286621958</v>
      </c>
      <c r="S54">
        <v>82.72</v>
      </c>
      <c r="T54">
        <v>52.633963713378051</v>
      </c>
      <c r="U54" s="114">
        <f t="shared" si="2"/>
        <v>273</v>
      </c>
      <c r="V54" s="112">
        <f t="shared" si="3"/>
        <v>0</v>
      </c>
    </row>
    <row r="55" spans="1:22">
      <c r="A55" t="s">
        <v>97</v>
      </c>
      <c r="B55">
        <f>PPCL!B55</f>
        <v>273</v>
      </c>
      <c r="C55">
        <f>PPCL!C55</f>
        <v>0</v>
      </c>
      <c r="D55">
        <f>PPCL!M55</f>
        <v>273</v>
      </c>
      <c r="E55">
        <f>PPCL!N55</f>
        <v>0</v>
      </c>
      <c r="F55">
        <f t="shared" si="4"/>
        <v>273</v>
      </c>
      <c r="G55">
        <f t="shared" si="5"/>
        <v>273</v>
      </c>
      <c r="H55" s="112"/>
      <c r="I55">
        <f>BRPL_EOD!AE55+BRPL_EOD!AF55</f>
        <v>77.23</v>
      </c>
      <c r="J55">
        <f>BYPL_EOD!AE55+BYPL_EOD!AF55</f>
        <v>43.87</v>
      </c>
      <c r="K55">
        <f>MES_EOD!AE55+MES_EOD!AF55</f>
        <v>16.54</v>
      </c>
      <c r="L55">
        <f>NDMC_EOD!AE55+NDMC_EOD!AF55</f>
        <v>82.72</v>
      </c>
      <c r="M55">
        <f>TPDDL_EOD!AE55+TPDDL_EOD!AF55</f>
        <v>52.63</v>
      </c>
      <c r="N55">
        <f t="shared" si="0"/>
        <v>272.99</v>
      </c>
      <c r="O55" s="112">
        <f t="shared" si="1"/>
        <v>9.9999999999909051E-3</v>
      </c>
      <c r="P55">
        <v>77.231699999999989</v>
      </c>
      <c r="Q55">
        <v>43.871099999999998</v>
      </c>
      <c r="R55">
        <v>16.543236286621958</v>
      </c>
      <c r="S55">
        <v>82.72</v>
      </c>
      <c r="T55">
        <v>52.633963713378051</v>
      </c>
      <c r="U55" s="114">
        <f t="shared" si="2"/>
        <v>273</v>
      </c>
      <c r="V55" s="112">
        <f t="shared" si="3"/>
        <v>0</v>
      </c>
    </row>
    <row r="56" spans="1:22">
      <c r="A56" t="s">
        <v>98</v>
      </c>
      <c r="B56">
        <f>PPCL!B56</f>
        <v>273</v>
      </c>
      <c r="C56">
        <f>PPCL!C56</f>
        <v>0</v>
      </c>
      <c r="D56">
        <f>PPCL!M56</f>
        <v>273</v>
      </c>
      <c r="E56">
        <f>PPCL!N56</f>
        <v>0</v>
      </c>
      <c r="F56">
        <f t="shared" si="4"/>
        <v>273</v>
      </c>
      <c r="G56">
        <f t="shared" si="5"/>
        <v>273</v>
      </c>
      <c r="H56" s="112"/>
      <c r="I56">
        <f>BRPL_EOD!AE56+BRPL_EOD!AF56</f>
        <v>77.23</v>
      </c>
      <c r="J56">
        <f>BYPL_EOD!AE56+BYPL_EOD!AF56</f>
        <v>43.87</v>
      </c>
      <c r="K56">
        <f>MES_EOD!AE56+MES_EOD!AF56</f>
        <v>16.54</v>
      </c>
      <c r="L56">
        <f>NDMC_EOD!AE56+NDMC_EOD!AF56</f>
        <v>82.72</v>
      </c>
      <c r="M56">
        <f>TPDDL_EOD!AE56+TPDDL_EOD!AF56</f>
        <v>52.63</v>
      </c>
      <c r="N56">
        <f t="shared" si="0"/>
        <v>272.99</v>
      </c>
      <c r="O56" s="112">
        <f t="shared" si="1"/>
        <v>9.9999999999909051E-3</v>
      </c>
      <c r="P56">
        <v>77.231699999999989</v>
      </c>
      <c r="Q56">
        <v>43.871099999999998</v>
      </c>
      <c r="R56">
        <v>16.543236286621958</v>
      </c>
      <c r="S56">
        <v>82.72</v>
      </c>
      <c r="T56">
        <v>52.633963713378051</v>
      </c>
      <c r="U56" s="114">
        <f t="shared" si="2"/>
        <v>273</v>
      </c>
      <c r="V56" s="112">
        <f t="shared" si="3"/>
        <v>0</v>
      </c>
    </row>
    <row r="57" spans="1:22">
      <c r="A57" t="s">
        <v>99</v>
      </c>
      <c r="B57">
        <f>PPCL!B57</f>
        <v>273</v>
      </c>
      <c r="C57">
        <f>PPCL!C57</f>
        <v>0</v>
      </c>
      <c r="D57">
        <f>PPCL!M57</f>
        <v>273</v>
      </c>
      <c r="E57">
        <f>PPCL!N57</f>
        <v>0</v>
      </c>
      <c r="F57">
        <f t="shared" si="4"/>
        <v>273</v>
      </c>
      <c r="G57">
        <f t="shared" si="5"/>
        <v>273</v>
      </c>
      <c r="H57" s="112"/>
      <c r="I57">
        <f>BRPL_EOD!AE57+BRPL_EOD!AF57</f>
        <v>77.23</v>
      </c>
      <c r="J57">
        <f>BYPL_EOD!AE57+BYPL_EOD!AF57</f>
        <v>43.87</v>
      </c>
      <c r="K57">
        <f>MES_EOD!AE57+MES_EOD!AF57</f>
        <v>16.54</v>
      </c>
      <c r="L57">
        <f>NDMC_EOD!AE57+NDMC_EOD!AF57</f>
        <v>82.72</v>
      </c>
      <c r="M57">
        <f>TPDDL_EOD!AE57+TPDDL_EOD!AF57</f>
        <v>52.63</v>
      </c>
      <c r="N57">
        <f t="shared" si="0"/>
        <v>272.99</v>
      </c>
      <c r="O57" s="112">
        <f t="shared" si="1"/>
        <v>9.9999999999909051E-3</v>
      </c>
      <c r="P57">
        <v>77.231699999999989</v>
      </c>
      <c r="Q57">
        <v>43.871099999999998</v>
      </c>
      <c r="R57">
        <v>16.543236286621958</v>
      </c>
      <c r="S57">
        <v>82.72</v>
      </c>
      <c r="T57">
        <v>52.633963713378051</v>
      </c>
      <c r="U57" s="114">
        <f t="shared" si="2"/>
        <v>273</v>
      </c>
      <c r="V57" s="112">
        <f t="shared" si="3"/>
        <v>0</v>
      </c>
    </row>
    <row r="58" spans="1:22">
      <c r="A58" t="s">
        <v>100</v>
      </c>
      <c r="B58">
        <f>PPCL!B58</f>
        <v>273</v>
      </c>
      <c r="C58">
        <f>PPCL!C58</f>
        <v>0</v>
      </c>
      <c r="D58">
        <f>PPCL!M58</f>
        <v>273</v>
      </c>
      <c r="E58">
        <f>PPCL!N58</f>
        <v>0</v>
      </c>
      <c r="F58">
        <f t="shared" si="4"/>
        <v>273</v>
      </c>
      <c r="G58">
        <f t="shared" si="5"/>
        <v>273</v>
      </c>
      <c r="H58" s="112"/>
      <c r="I58">
        <f>BRPL_EOD!AE58+BRPL_EOD!AF58</f>
        <v>77.23</v>
      </c>
      <c r="J58">
        <f>BYPL_EOD!AE58+BYPL_EOD!AF58</f>
        <v>43.87</v>
      </c>
      <c r="K58">
        <f>MES_EOD!AE58+MES_EOD!AF58</f>
        <v>16.54</v>
      </c>
      <c r="L58">
        <f>NDMC_EOD!AE58+NDMC_EOD!AF58</f>
        <v>82.72</v>
      </c>
      <c r="M58">
        <f>TPDDL_EOD!AE58+TPDDL_EOD!AF58</f>
        <v>52.63</v>
      </c>
      <c r="N58">
        <f t="shared" si="0"/>
        <v>272.99</v>
      </c>
      <c r="O58" s="112">
        <f t="shared" si="1"/>
        <v>9.9999999999909051E-3</v>
      </c>
      <c r="P58">
        <v>77.231699999999989</v>
      </c>
      <c r="Q58">
        <v>43.871099999999998</v>
      </c>
      <c r="R58">
        <v>16.543236286621958</v>
      </c>
      <c r="S58">
        <v>82.72</v>
      </c>
      <c r="T58">
        <v>52.633963713378051</v>
      </c>
      <c r="U58" s="114">
        <f t="shared" si="2"/>
        <v>273</v>
      </c>
      <c r="V58" s="112">
        <f t="shared" si="3"/>
        <v>0</v>
      </c>
    </row>
    <row r="59" spans="1:22">
      <c r="A59" t="s">
        <v>101</v>
      </c>
      <c r="B59">
        <f>PPCL!B59</f>
        <v>273</v>
      </c>
      <c r="C59">
        <f>PPCL!C59</f>
        <v>0</v>
      </c>
      <c r="D59">
        <f>PPCL!M59</f>
        <v>273</v>
      </c>
      <c r="E59">
        <f>PPCL!N59</f>
        <v>0</v>
      </c>
      <c r="F59">
        <f t="shared" si="4"/>
        <v>273</v>
      </c>
      <c r="G59">
        <f t="shared" si="5"/>
        <v>273</v>
      </c>
      <c r="H59" s="112"/>
      <c r="I59">
        <f>BRPL_EOD!AE59+BRPL_EOD!AF59</f>
        <v>77.23</v>
      </c>
      <c r="J59">
        <f>BYPL_EOD!AE59+BYPL_EOD!AF59</f>
        <v>43.87</v>
      </c>
      <c r="K59">
        <f>MES_EOD!AE59+MES_EOD!AF59</f>
        <v>16.54</v>
      </c>
      <c r="L59">
        <f>NDMC_EOD!AE59+NDMC_EOD!AF59</f>
        <v>82.72</v>
      </c>
      <c r="M59">
        <f>TPDDL_EOD!AE59+TPDDL_EOD!AF59</f>
        <v>52.63</v>
      </c>
      <c r="N59">
        <f t="shared" si="0"/>
        <v>272.99</v>
      </c>
      <c r="O59" s="112">
        <f t="shared" si="1"/>
        <v>9.9999999999909051E-3</v>
      </c>
      <c r="P59">
        <v>77.231699999999989</v>
      </c>
      <c r="Q59">
        <v>43.871099999999998</v>
      </c>
      <c r="R59">
        <v>16.543236286621958</v>
      </c>
      <c r="S59">
        <v>82.72</v>
      </c>
      <c r="T59">
        <v>52.633963713378051</v>
      </c>
      <c r="U59" s="114">
        <f t="shared" si="2"/>
        <v>273</v>
      </c>
      <c r="V59" s="112">
        <f t="shared" si="3"/>
        <v>0</v>
      </c>
    </row>
    <row r="60" spans="1:22">
      <c r="A60" t="s">
        <v>102</v>
      </c>
      <c r="B60">
        <f>PPCL!B60</f>
        <v>273</v>
      </c>
      <c r="C60">
        <f>PPCL!C60</f>
        <v>0</v>
      </c>
      <c r="D60">
        <f>PPCL!M60</f>
        <v>273</v>
      </c>
      <c r="E60">
        <f>PPCL!N60</f>
        <v>0</v>
      </c>
      <c r="F60">
        <f t="shared" si="4"/>
        <v>273</v>
      </c>
      <c r="G60">
        <f t="shared" si="5"/>
        <v>273</v>
      </c>
      <c r="H60" s="112"/>
      <c r="I60">
        <f>BRPL_EOD!AE60+BRPL_EOD!AF60</f>
        <v>77.23</v>
      </c>
      <c r="J60">
        <f>BYPL_EOD!AE60+BYPL_EOD!AF60</f>
        <v>43.87</v>
      </c>
      <c r="K60">
        <f>MES_EOD!AE60+MES_EOD!AF60</f>
        <v>16.54</v>
      </c>
      <c r="L60">
        <f>NDMC_EOD!AE60+NDMC_EOD!AF60</f>
        <v>82.72</v>
      </c>
      <c r="M60">
        <f>TPDDL_EOD!AE60+TPDDL_EOD!AF60</f>
        <v>52.63</v>
      </c>
      <c r="N60">
        <f t="shared" si="0"/>
        <v>272.99</v>
      </c>
      <c r="O60" s="112">
        <f t="shared" si="1"/>
        <v>9.9999999999909051E-3</v>
      </c>
      <c r="P60">
        <v>77.231699999999989</v>
      </c>
      <c r="Q60">
        <v>43.871099999999998</v>
      </c>
      <c r="R60">
        <v>16.543236286621958</v>
      </c>
      <c r="S60">
        <v>82.72</v>
      </c>
      <c r="T60">
        <v>52.633963713378051</v>
      </c>
      <c r="U60" s="114">
        <f t="shared" si="2"/>
        <v>273</v>
      </c>
      <c r="V60" s="112">
        <f t="shared" si="3"/>
        <v>0</v>
      </c>
    </row>
    <row r="61" spans="1:22">
      <c r="A61" t="s">
        <v>103</v>
      </c>
      <c r="B61">
        <f>PPCL!B61</f>
        <v>273</v>
      </c>
      <c r="C61">
        <f>PPCL!C61</f>
        <v>0</v>
      </c>
      <c r="D61">
        <f>PPCL!M61</f>
        <v>273</v>
      </c>
      <c r="E61">
        <f>PPCL!N61</f>
        <v>0</v>
      </c>
      <c r="F61">
        <f t="shared" si="4"/>
        <v>273</v>
      </c>
      <c r="G61">
        <f t="shared" si="5"/>
        <v>273</v>
      </c>
      <c r="H61" s="112"/>
      <c r="I61">
        <f>BRPL_EOD!AE61+BRPL_EOD!AF61</f>
        <v>77.23</v>
      </c>
      <c r="J61">
        <f>BYPL_EOD!AE61+BYPL_EOD!AF61</f>
        <v>43.87</v>
      </c>
      <c r="K61">
        <f>MES_EOD!AE61+MES_EOD!AF61</f>
        <v>16.54</v>
      </c>
      <c r="L61">
        <f>NDMC_EOD!AE61+NDMC_EOD!AF61</f>
        <v>82.72</v>
      </c>
      <c r="M61">
        <f>TPDDL_EOD!AE61+TPDDL_EOD!AF61</f>
        <v>52.63</v>
      </c>
      <c r="N61">
        <f t="shared" si="0"/>
        <v>272.99</v>
      </c>
      <c r="O61" s="112">
        <f t="shared" si="1"/>
        <v>9.9999999999909051E-3</v>
      </c>
      <c r="P61">
        <v>77.231699999999989</v>
      </c>
      <c r="Q61">
        <v>43.871099999999998</v>
      </c>
      <c r="R61">
        <v>16.543236286621958</v>
      </c>
      <c r="S61">
        <v>82.72</v>
      </c>
      <c r="T61">
        <v>52.633963713378051</v>
      </c>
      <c r="U61" s="114">
        <f t="shared" si="2"/>
        <v>273</v>
      </c>
      <c r="V61" s="112">
        <f t="shared" si="3"/>
        <v>0</v>
      </c>
    </row>
    <row r="62" spans="1:22">
      <c r="A62" t="s">
        <v>104</v>
      </c>
      <c r="B62">
        <f>PPCL!B62</f>
        <v>273</v>
      </c>
      <c r="C62">
        <f>PPCL!C62</f>
        <v>0</v>
      </c>
      <c r="D62">
        <f>PPCL!M62</f>
        <v>273</v>
      </c>
      <c r="E62">
        <f>PPCL!N62</f>
        <v>0</v>
      </c>
      <c r="F62">
        <f t="shared" si="4"/>
        <v>273</v>
      </c>
      <c r="G62">
        <f t="shared" si="5"/>
        <v>273</v>
      </c>
      <c r="H62" s="112"/>
      <c r="I62">
        <f>BRPL_EOD!AE62+BRPL_EOD!AF62</f>
        <v>77.23</v>
      </c>
      <c r="J62">
        <f>BYPL_EOD!AE62+BYPL_EOD!AF62</f>
        <v>43.87</v>
      </c>
      <c r="K62">
        <f>MES_EOD!AE62+MES_EOD!AF62</f>
        <v>16.54</v>
      </c>
      <c r="L62">
        <f>NDMC_EOD!AE62+NDMC_EOD!AF62</f>
        <v>82.72</v>
      </c>
      <c r="M62">
        <f>TPDDL_EOD!AE62+TPDDL_EOD!AF62</f>
        <v>52.63</v>
      </c>
      <c r="N62">
        <f t="shared" si="0"/>
        <v>272.99</v>
      </c>
      <c r="O62" s="112">
        <f t="shared" si="1"/>
        <v>9.9999999999909051E-3</v>
      </c>
      <c r="P62">
        <v>77.231699999999989</v>
      </c>
      <c r="Q62">
        <v>43.871099999999998</v>
      </c>
      <c r="R62">
        <v>16.543236286621958</v>
      </c>
      <c r="S62">
        <v>82.72</v>
      </c>
      <c r="T62">
        <v>52.633963713378051</v>
      </c>
      <c r="U62" s="114">
        <f t="shared" si="2"/>
        <v>273</v>
      </c>
      <c r="V62" s="112">
        <f t="shared" si="3"/>
        <v>0</v>
      </c>
    </row>
    <row r="63" spans="1:22">
      <c r="A63" t="s">
        <v>105</v>
      </c>
      <c r="B63">
        <f>PPCL!B63</f>
        <v>273</v>
      </c>
      <c r="C63">
        <f>PPCL!C63</f>
        <v>0</v>
      </c>
      <c r="D63">
        <f>PPCL!M63</f>
        <v>273</v>
      </c>
      <c r="E63">
        <f>PPCL!N63</f>
        <v>0</v>
      </c>
      <c r="F63">
        <f t="shared" si="4"/>
        <v>273</v>
      </c>
      <c r="G63">
        <f t="shared" si="5"/>
        <v>273</v>
      </c>
      <c r="H63" s="112"/>
      <c r="I63">
        <f>BRPL_EOD!AE63+BRPL_EOD!AF63</f>
        <v>77.23</v>
      </c>
      <c r="J63">
        <f>BYPL_EOD!AE63+BYPL_EOD!AF63</f>
        <v>43.87</v>
      </c>
      <c r="K63">
        <f>MES_EOD!AE63+MES_EOD!AF63</f>
        <v>16.54</v>
      </c>
      <c r="L63">
        <f>NDMC_EOD!AE63+NDMC_EOD!AF63</f>
        <v>82.72</v>
      </c>
      <c r="M63">
        <f>TPDDL_EOD!AE63+TPDDL_EOD!AF63</f>
        <v>52.63</v>
      </c>
      <c r="N63">
        <f t="shared" si="0"/>
        <v>272.99</v>
      </c>
      <c r="O63" s="112">
        <f t="shared" si="1"/>
        <v>9.9999999999909051E-3</v>
      </c>
      <c r="P63">
        <v>77.231699999999989</v>
      </c>
      <c r="Q63">
        <v>43.871099999999998</v>
      </c>
      <c r="R63">
        <v>16.543236286621958</v>
      </c>
      <c r="S63">
        <v>82.72</v>
      </c>
      <c r="T63">
        <v>52.633963713378051</v>
      </c>
      <c r="U63" s="114">
        <f t="shared" si="2"/>
        <v>273</v>
      </c>
      <c r="V63" s="112">
        <f t="shared" si="3"/>
        <v>0</v>
      </c>
    </row>
    <row r="64" spans="1:22">
      <c r="A64" t="s">
        <v>106</v>
      </c>
      <c r="B64">
        <f>PPCL!B64</f>
        <v>273</v>
      </c>
      <c r="C64">
        <f>PPCL!C64</f>
        <v>0</v>
      </c>
      <c r="D64">
        <f>PPCL!M64</f>
        <v>273</v>
      </c>
      <c r="E64">
        <f>PPCL!N64</f>
        <v>0</v>
      </c>
      <c r="F64">
        <f t="shared" si="4"/>
        <v>273</v>
      </c>
      <c r="G64">
        <f t="shared" si="5"/>
        <v>273</v>
      </c>
      <c r="H64" s="112"/>
      <c r="I64">
        <f>BRPL_EOD!AE64+BRPL_EOD!AF64</f>
        <v>77.23</v>
      </c>
      <c r="J64">
        <f>BYPL_EOD!AE64+BYPL_EOD!AF64</f>
        <v>43.87</v>
      </c>
      <c r="K64">
        <f>MES_EOD!AE64+MES_EOD!AF64</f>
        <v>16.54</v>
      </c>
      <c r="L64">
        <f>NDMC_EOD!AE64+NDMC_EOD!AF64</f>
        <v>82.72</v>
      </c>
      <c r="M64">
        <f>TPDDL_EOD!AE64+TPDDL_EOD!AF64</f>
        <v>52.63</v>
      </c>
      <c r="N64">
        <f t="shared" si="0"/>
        <v>272.99</v>
      </c>
      <c r="O64" s="112">
        <f t="shared" si="1"/>
        <v>9.9999999999909051E-3</v>
      </c>
      <c r="P64">
        <v>77.231699999999989</v>
      </c>
      <c r="Q64">
        <v>43.871099999999998</v>
      </c>
      <c r="R64">
        <v>16.543236286621958</v>
      </c>
      <c r="S64">
        <v>82.72</v>
      </c>
      <c r="T64">
        <v>52.633963713378051</v>
      </c>
      <c r="U64" s="114">
        <f t="shared" si="2"/>
        <v>273</v>
      </c>
      <c r="V64" s="112">
        <f t="shared" si="3"/>
        <v>0</v>
      </c>
    </row>
    <row r="65" spans="1:22">
      <c r="A65" t="s">
        <v>107</v>
      </c>
      <c r="B65">
        <f>PPCL!B65</f>
        <v>273</v>
      </c>
      <c r="C65">
        <f>PPCL!C65</f>
        <v>0</v>
      </c>
      <c r="D65">
        <f>PPCL!M65</f>
        <v>273</v>
      </c>
      <c r="E65">
        <f>PPCL!N65</f>
        <v>0</v>
      </c>
      <c r="F65">
        <f t="shared" si="4"/>
        <v>273</v>
      </c>
      <c r="G65">
        <f t="shared" si="5"/>
        <v>273</v>
      </c>
      <c r="H65" s="112"/>
      <c r="I65">
        <f>BRPL_EOD!AE65+BRPL_EOD!AF65</f>
        <v>77.23</v>
      </c>
      <c r="J65">
        <f>BYPL_EOD!AE65+BYPL_EOD!AF65</f>
        <v>43.87</v>
      </c>
      <c r="K65">
        <f>MES_EOD!AE65+MES_EOD!AF65</f>
        <v>16.54</v>
      </c>
      <c r="L65">
        <f>NDMC_EOD!AE65+NDMC_EOD!AF65</f>
        <v>82.72</v>
      </c>
      <c r="M65">
        <f>TPDDL_EOD!AE65+TPDDL_EOD!AF65</f>
        <v>52.63</v>
      </c>
      <c r="N65">
        <f t="shared" si="0"/>
        <v>272.99</v>
      </c>
      <c r="O65" s="112">
        <f t="shared" si="1"/>
        <v>9.9999999999909051E-3</v>
      </c>
      <c r="P65">
        <v>77.231699999999989</v>
      </c>
      <c r="Q65">
        <v>43.871099999999998</v>
      </c>
      <c r="R65">
        <v>16.543236286621958</v>
      </c>
      <c r="S65">
        <v>82.72</v>
      </c>
      <c r="T65">
        <v>52.633963713378051</v>
      </c>
      <c r="U65" s="114">
        <f t="shared" si="2"/>
        <v>273</v>
      </c>
      <c r="V65" s="112">
        <f t="shared" si="3"/>
        <v>0</v>
      </c>
    </row>
    <row r="66" spans="1:22">
      <c r="A66" t="s">
        <v>108</v>
      </c>
      <c r="B66">
        <f>PPCL!B66</f>
        <v>273</v>
      </c>
      <c r="C66">
        <f>PPCL!C66</f>
        <v>0</v>
      </c>
      <c r="D66">
        <f>PPCL!M66</f>
        <v>273</v>
      </c>
      <c r="E66">
        <f>PPCL!N66</f>
        <v>0</v>
      </c>
      <c r="F66">
        <f t="shared" si="4"/>
        <v>273</v>
      </c>
      <c r="G66">
        <f t="shared" si="5"/>
        <v>273</v>
      </c>
      <c r="H66" s="112"/>
      <c r="I66">
        <f>BRPL_EOD!AE66+BRPL_EOD!AF66</f>
        <v>77.23</v>
      </c>
      <c r="J66">
        <f>BYPL_EOD!AE66+BYPL_EOD!AF66</f>
        <v>43.87</v>
      </c>
      <c r="K66">
        <f>MES_EOD!AE66+MES_EOD!AF66</f>
        <v>16.54</v>
      </c>
      <c r="L66">
        <f>NDMC_EOD!AE66+NDMC_EOD!AF66</f>
        <v>82.72</v>
      </c>
      <c r="M66">
        <f>TPDDL_EOD!AE66+TPDDL_EOD!AF66</f>
        <v>52.63</v>
      </c>
      <c r="N66">
        <f t="shared" si="0"/>
        <v>272.99</v>
      </c>
      <c r="O66" s="112">
        <f t="shared" si="1"/>
        <v>9.9999999999909051E-3</v>
      </c>
      <c r="P66">
        <v>77.231699999999989</v>
      </c>
      <c r="Q66">
        <v>43.871099999999998</v>
      </c>
      <c r="R66">
        <v>16.543236286621958</v>
      </c>
      <c r="S66">
        <v>82.72</v>
      </c>
      <c r="T66">
        <v>52.633963713378051</v>
      </c>
      <c r="U66" s="114">
        <f t="shared" si="2"/>
        <v>273</v>
      </c>
      <c r="V66" s="112">
        <f t="shared" si="3"/>
        <v>0</v>
      </c>
    </row>
    <row r="67" spans="1:22">
      <c r="A67" t="s">
        <v>109</v>
      </c>
      <c r="B67">
        <f>PPCL!B67</f>
        <v>273</v>
      </c>
      <c r="C67">
        <f>PPCL!C67</f>
        <v>0</v>
      </c>
      <c r="D67">
        <f>PPCL!M67</f>
        <v>273</v>
      </c>
      <c r="E67">
        <f>PPCL!N67</f>
        <v>0</v>
      </c>
      <c r="F67">
        <f t="shared" si="4"/>
        <v>273</v>
      </c>
      <c r="G67">
        <f t="shared" si="5"/>
        <v>273</v>
      </c>
      <c r="H67" s="112"/>
      <c r="I67">
        <f>BRPL_EOD!AE67+BRPL_EOD!AF67</f>
        <v>77.23</v>
      </c>
      <c r="J67">
        <f>BYPL_EOD!AE67+BYPL_EOD!AF67</f>
        <v>43.87</v>
      </c>
      <c r="K67">
        <f>MES_EOD!AE67+MES_EOD!AF67</f>
        <v>16.54</v>
      </c>
      <c r="L67">
        <f>NDMC_EOD!AE67+NDMC_EOD!AF67</f>
        <v>82.72</v>
      </c>
      <c r="M67">
        <f>TPDDL_EOD!AE67+TPDDL_EOD!AF67</f>
        <v>52.63</v>
      </c>
      <c r="N67">
        <f t="shared" ref="N67:N98" si="6">SUM(I67:M67)</f>
        <v>272.99</v>
      </c>
      <c r="O67" s="112">
        <f t="shared" ref="O67:O98" si="7">G67-N67</f>
        <v>9.9999999999909051E-3</v>
      </c>
      <c r="P67">
        <v>77.231699999999989</v>
      </c>
      <c r="Q67">
        <v>43.871099999999998</v>
      </c>
      <c r="R67">
        <v>16.543236286621958</v>
      </c>
      <c r="S67">
        <v>82.72</v>
      </c>
      <c r="T67">
        <v>52.633963713378051</v>
      </c>
      <c r="U67" s="114">
        <f t="shared" ref="U67:U98" si="8">SUM(P67:T67)</f>
        <v>273</v>
      </c>
      <c r="V67" s="112">
        <f t="shared" ref="V67:V99" si="9">G67-U67</f>
        <v>0</v>
      </c>
    </row>
    <row r="68" spans="1:22">
      <c r="A68" t="s">
        <v>110</v>
      </c>
      <c r="B68">
        <f>PPCL!B68</f>
        <v>273</v>
      </c>
      <c r="C68">
        <f>PPCL!C68</f>
        <v>0</v>
      </c>
      <c r="D68">
        <f>PPCL!M68</f>
        <v>273</v>
      </c>
      <c r="E68">
        <f>PPCL!N68</f>
        <v>0</v>
      </c>
      <c r="F68">
        <f t="shared" ref="F68:F98" si="10">B68+C68</f>
        <v>273</v>
      </c>
      <c r="G68">
        <f t="shared" ref="G68:G98" si="11">D68+E68</f>
        <v>273</v>
      </c>
      <c r="H68" s="112"/>
      <c r="I68">
        <f>BRPL_EOD!AE68+BRPL_EOD!AF68</f>
        <v>77.23</v>
      </c>
      <c r="J68">
        <f>BYPL_EOD!AE68+BYPL_EOD!AF68</f>
        <v>43.87</v>
      </c>
      <c r="K68">
        <f>MES_EOD!AE68+MES_EOD!AF68</f>
        <v>16.54</v>
      </c>
      <c r="L68">
        <f>NDMC_EOD!AE68+NDMC_EOD!AF68</f>
        <v>82.72</v>
      </c>
      <c r="M68">
        <f>TPDDL_EOD!AE68+TPDDL_EOD!AF68</f>
        <v>52.63</v>
      </c>
      <c r="N68">
        <f t="shared" si="6"/>
        <v>272.99</v>
      </c>
      <c r="O68" s="112">
        <f t="shared" si="7"/>
        <v>9.9999999999909051E-3</v>
      </c>
      <c r="P68">
        <v>77.231699999999989</v>
      </c>
      <c r="Q68">
        <v>43.871099999999998</v>
      </c>
      <c r="R68">
        <v>16.543236286621958</v>
      </c>
      <c r="S68">
        <v>82.72</v>
      </c>
      <c r="T68">
        <v>52.633963713378051</v>
      </c>
      <c r="U68" s="114">
        <f t="shared" si="8"/>
        <v>273</v>
      </c>
      <c r="V68" s="112">
        <f t="shared" si="9"/>
        <v>0</v>
      </c>
    </row>
    <row r="69" spans="1:22">
      <c r="A69" t="s">
        <v>111</v>
      </c>
      <c r="B69">
        <f>PPCL!B69</f>
        <v>273</v>
      </c>
      <c r="C69">
        <f>PPCL!C69</f>
        <v>0</v>
      </c>
      <c r="D69">
        <f>PPCL!M69</f>
        <v>273</v>
      </c>
      <c r="E69">
        <f>PPCL!N69</f>
        <v>0</v>
      </c>
      <c r="F69">
        <f t="shared" si="10"/>
        <v>273</v>
      </c>
      <c r="G69">
        <f t="shared" si="11"/>
        <v>273</v>
      </c>
      <c r="H69" s="112"/>
      <c r="I69">
        <f>BRPL_EOD!AE69+BRPL_EOD!AF69</f>
        <v>77.23</v>
      </c>
      <c r="J69">
        <f>BYPL_EOD!AE69+BYPL_EOD!AF69</f>
        <v>43.87</v>
      </c>
      <c r="K69">
        <f>MES_EOD!AE69+MES_EOD!AF69</f>
        <v>16.54</v>
      </c>
      <c r="L69">
        <f>NDMC_EOD!AE69+NDMC_EOD!AF69</f>
        <v>82.72</v>
      </c>
      <c r="M69">
        <f>TPDDL_EOD!AE69+TPDDL_EOD!AF69</f>
        <v>52.63</v>
      </c>
      <c r="N69">
        <f t="shared" si="6"/>
        <v>272.99</v>
      </c>
      <c r="O69" s="112">
        <f t="shared" si="7"/>
        <v>9.9999999999909051E-3</v>
      </c>
      <c r="P69">
        <v>77.231699999999989</v>
      </c>
      <c r="Q69">
        <v>43.871099999999998</v>
      </c>
      <c r="R69">
        <v>16.543236286621958</v>
      </c>
      <c r="S69">
        <v>82.72</v>
      </c>
      <c r="T69">
        <v>52.633963713378051</v>
      </c>
      <c r="U69" s="114">
        <f t="shared" si="8"/>
        <v>273</v>
      </c>
      <c r="V69" s="112">
        <f t="shared" si="9"/>
        <v>0</v>
      </c>
    </row>
    <row r="70" spans="1:22">
      <c r="A70" t="s">
        <v>112</v>
      </c>
      <c r="B70">
        <f>PPCL!B70</f>
        <v>273</v>
      </c>
      <c r="C70">
        <f>PPCL!C70</f>
        <v>0</v>
      </c>
      <c r="D70">
        <f>PPCL!M70</f>
        <v>273</v>
      </c>
      <c r="E70">
        <f>PPCL!N70</f>
        <v>0</v>
      </c>
      <c r="F70">
        <f t="shared" si="10"/>
        <v>273</v>
      </c>
      <c r="G70">
        <f t="shared" si="11"/>
        <v>273</v>
      </c>
      <c r="H70" s="112"/>
      <c r="I70">
        <f>BRPL_EOD!AE70+BRPL_EOD!AF70</f>
        <v>77.23</v>
      </c>
      <c r="J70">
        <f>BYPL_EOD!AE70+BYPL_EOD!AF70</f>
        <v>43.87</v>
      </c>
      <c r="K70">
        <f>MES_EOD!AE70+MES_EOD!AF70</f>
        <v>16.54</v>
      </c>
      <c r="L70">
        <f>NDMC_EOD!AE70+NDMC_EOD!AF70</f>
        <v>82.72</v>
      </c>
      <c r="M70">
        <f>TPDDL_EOD!AE70+TPDDL_EOD!AF70</f>
        <v>52.63</v>
      </c>
      <c r="N70">
        <f t="shared" si="6"/>
        <v>272.99</v>
      </c>
      <c r="O70" s="112">
        <f t="shared" si="7"/>
        <v>9.9999999999909051E-3</v>
      </c>
      <c r="P70">
        <v>77.231699999999989</v>
      </c>
      <c r="Q70">
        <v>43.871099999999998</v>
      </c>
      <c r="R70">
        <v>16.543236286621958</v>
      </c>
      <c r="S70">
        <v>82.72</v>
      </c>
      <c r="T70">
        <v>52.633963713378051</v>
      </c>
      <c r="U70" s="114">
        <f t="shared" si="8"/>
        <v>273</v>
      </c>
      <c r="V70" s="112">
        <f t="shared" si="9"/>
        <v>0</v>
      </c>
    </row>
    <row r="71" spans="1:22">
      <c r="A71" t="s">
        <v>113</v>
      </c>
      <c r="B71">
        <f>PPCL!B71</f>
        <v>273</v>
      </c>
      <c r="C71">
        <f>PPCL!C71</f>
        <v>0</v>
      </c>
      <c r="D71">
        <f>PPCL!M71</f>
        <v>273</v>
      </c>
      <c r="E71">
        <f>PPCL!N71</f>
        <v>0</v>
      </c>
      <c r="F71">
        <f t="shared" si="10"/>
        <v>273</v>
      </c>
      <c r="G71">
        <f t="shared" si="11"/>
        <v>273</v>
      </c>
      <c r="H71" s="112"/>
      <c r="I71">
        <f>BRPL_EOD!AE71+BRPL_EOD!AF71</f>
        <v>77.23</v>
      </c>
      <c r="J71">
        <f>BYPL_EOD!AE71+BYPL_EOD!AF71</f>
        <v>43.87</v>
      </c>
      <c r="K71">
        <f>MES_EOD!AE71+MES_EOD!AF71</f>
        <v>16.54</v>
      </c>
      <c r="L71">
        <f>NDMC_EOD!AE71+NDMC_EOD!AF71</f>
        <v>82.72</v>
      </c>
      <c r="M71">
        <f>TPDDL_EOD!AE71+TPDDL_EOD!AF71</f>
        <v>52.63</v>
      </c>
      <c r="N71">
        <f t="shared" si="6"/>
        <v>272.99</v>
      </c>
      <c r="O71" s="112">
        <f t="shared" si="7"/>
        <v>9.9999999999909051E-3</v>
      </c>
      <c r="P71">
        <v>77.231699999999989</v>
      </c>
      <c r="Q71">
        <v>43.871099999999998</v>
      </c>
      <c r="R71">
        <v>16.543236286621958</v>
      </c>
      <c r="S71">
        <v>82.72</v>
      </c>
      <c r="T71">
        <v>52.633963713378051</v>
      </c>
      <c r="U71" s="114">
        <f t="shared" si="8"/>
        <v>273</v>
      </c>
      <c r="V71" s="112">
        <f t="shared" si="9"/>
        <v>0</v>
      </c>
    </row>
    <row r="72" spans="1:22">
      <c r="A72" t="s">
        <v>114</v>
      </c>
      <c r="B72">
        <f>PPCL!B72</f>
        <v>273</v>
      </c>
      <c r="C72">
        <f>PPCL!C72</f>
        <v>0</v>
      </c>
      <c r="D72">
        <f>PPCL!M72</f>
        <v>273</v>
      </c>
      <c r="E72">
        <f>PPCL!N72</f>
        <v>0</v>
      </c>
      <c r="F72">
        <f t="shared" si="10"/>
        <v>273</v>
      </c>
      <c r="G72">
        <f t="shared" si="11"/>
        <v>273</v>
      </c>
      <c r="H72" s="112"/>
      <c r="I72">
        <f>BRPL_EOD!AE72+BRPL_EOD!AF72</f>
        <v>77.23</v>
      </c>
      <c r="J72">
        <f>BYPL_EOD!AE72+BYPL_EOD!AF72</f>
        <v>43.87</v>
      </c>
      <c r="K72">
        <f>MES_EOD!AE72+MES_EOD!AF72</f>
        <v>16.54</v>
      </c>
      <c r="L72">
        <f>NDMC_EOD!AE72+NDMC_EOD!AF72</f>
        <v>82.72</v>
      </c>
      <c r="M72">
        <f>TPDDL_EOD!AE72+TPDDL_EOD!AF72</f>
        <v>52.63</v>
      </c>
      <c r="N72">
        <f t="shared" si="6"/>
        <v>272.99</v>
      </c>
      <c r="O72" s="112">
        <f t="shared" si="7"/>
        <v>9.9999999999909051E-3</v>
      </c>
      <c r="P72">
        <v>77.231699999999989</v>
      </c>
      <c r="Q72">
        <v>43.871099999999998</v>
      </c>
      <c r="R72">
        <v>16.543236286621958</v>
      </c>
      <c r="S72">
        <v>82.72</v>
      </c>
      <c r="T72">
        <v>52.633963713378051</v>
      </c>
      <c r="U72" s="114">
        <f t="shared" si="8"/>
        <v>273</v>
      </c>
      <c r="V72" s="112">
        <f t="shared" si="9"/>
        <v>0</v>
      </c>
    </row>
    <row r="73" spans="1:22">
      <c r="A73" t="s">
        <v>115</v>
      </c>
      <c r="B73">
        <f>PPCL!B73</f>
        <v>273</v>
      </c>
      <c r="C73">
        <f>PPCL!C73</f>
        <v>0</v>
      </c>
      <c r="D73">
        <f>PPCL!M73</f>
        <v>273</v>
      </c>
      <c r="E73">
        <f>PPCL!N73</f>
        <v>0</v>
      </c>
      <c r="F73">
        <f t="shared" si="10"/>
        <v>273</v>
      </c>
      <c r="G73">
        <f t="shared" si="11"/>
        <v>273</v>
      </c>
      <c r="H73" s="112"/>
      <c r="I73">
        <f>BRPL_EOD!AE73+BRPL_EOD!AF73</f>
        <v>77.23</v>
      </c>
      <c r="J73">
        <f>BYPL_EOD!AE73+BYPL_EOD!AF73</f>
        <v>43.87</v>
      </c>
      <c r="K73">
        <f>MES_EOD!AE73+MES_EOD!AF73</f>
        <v>16.54</v>
      </c>
      <c r="L73">
        <f>NDMC_EOD!AE73+NDMC_EOD!AF73</f>
        <v>82.72</v>
      </c>
      <c r="M73">
        <f>TPDDL_EOD!AE73+TPDDL_EOD!AF73</f>
        <v>52.63</v>
      </c>
      <c r="N73">
        <f t="shared" si="6"/>
        <v>272.99</v>
      </c>
      <c r="O73" s="112">
        <f t="shared" si="7"/>
        <v>9.9999999999909051E-3</v>
      </c>
      <c r="P73">
        <v>77.231699999999989</v>
      </c>
      <c r="Q73">
        <v>43.871099999999998</v>
      </c>
      <c r="R73">
        <v>16.543236286621958</v>
      </c>
      <c r="S73">
        <v>82.72</v>
      </c>
      <c r="T73">
        <v>52.633963713378051</v>
      </c>
      <c r="U73" s="114">
        <f t="shared" si="8"/>
        <v>273</v>
      </c>
      <c r="V73" s="112">
        <f t="shared" si="9"/>
        <v>0</v>
      </c>
    </row>
    <row r="74" spans="1:22">
      <c r="A74" t="s">
        <v>116</v>
      </c>
      <c r="B74">
        <f>PPCL!B74</f>
        <v>273</v>
      </c>
      <c r="C74">
        <f>PPCL!C74</f>
        <v>0</v>
      </c>
      <c r="D74">
        <f>PPCL!M74</f>
        <v>273</v>
      </c>
      <c r="E74">
        <f>PPCL!N74</f>
        <v>0</v>
      </c>
      <c r="F74">
        <f t="shared" si="10"/>
        <v>273</v>
      </c>
      <c r="G74">
        <f t="shared" si="11"/>
        <v>273</v>
      </c>
      <c r="H74" s="112"/>
      <c r="I74">
        <f>BRPL_EOD!AE74+BRPL_EOD!AF74</f>
        <v>77.23</v>
      </c>
      <c r="J74">
        <f>BYPL_EOD!AE74+BYPL_EOD!AF74</f>
        <v>43.87</v>
      </c>
      <c r="K74">
        <f>MES_EOD!AE74+MES_EOD!AF74</f>
        <v>16.54</v>
      </c>
      <c r="L74">
        <f>NDMC_EOD!AE74+NDMC_EOD!AF74</f>
        <v>82.72</v>
      </c>
      <c r="M74">
        <f>TPDDL_EOD!AE74+TPDDL_EOD!AF74</f>
        <v>52.63</v>
      </c>
      <c r="N74">
        <f t="shared" si="6"/>
        <v>272.99</v>
      </c>
      <c r="O74" s="112">
        <f t="shared" si="7"/>
        <v>9.9999999999909051E-3</v>
      </c>
      <c r="P74">
        <v>77.231699999999989</v>
      </c>
      <c r="Q74">
        <v>43.871099999999998</v>
      </c>
      <c r="R74">
        <v>16.543236286621958</v>
      </c>
      <c r="S74">
        <v>82.72</v>
      </c>
      <c r="T74">
        <v>52.633963713378051</v>
      </c>
      <c r="U74" s="114">
        <f t="shared" si="8"/>
        <v>273</v>
      </c>
      <c r="V74" s="112">
        <f t="shared" si="9"/>
        <v>0</v>
      </c>
    </row>
    <row r="75" spans="1:22">
      <c r="A75" t="s">
        <v>117</v>
      </c>
      <c r="B75">
        <f>PPCL!B75</f>
        <v>273</v>
      </c>
      <c r="C75">
        <f>PPCL!C75</f>
        <v>0</v>
      </c>
      <c r="D75">
        <f>PPCL!M75</f>
        <v>273</v>
      </c>
      <c r="E75">
        <f>PPCL!N75</f>
        <v>0</v>
      </c>
      <c r="F75">
        <f t="shared" si="10"/>
        <v>273</v>
      </c>
      <c r="G75">
        <f t="shared" si="11"/>
        <v>273</v>
      </c>
      <c r="H75" s="112"/>
      <c r="I75">
        <f>BRPL_EOD!AE75+BRPL_EOD!AF75</f>
        <v>77.23</v>
      </c>
      <c r="J75">
        <f>BYPL_EOD!AE75+BYPL_EOD!AF75</f>
        <v>43.87</v>
      </c>
      <c r="K75">
        <f>MES_EOD!AE75+MES_EOD!AF75</f>
        <v>16.54</v>
      </c>
      <c r="L75">
        <f>NDMC_EOD!AE75+NDMC_EOD!AF75</f>
        <v>82.72</v>
      </c>
      <c r="M75">
        <f>TPDDL_EOD!AE75+TPDDL_EOD!AF75</f>
        <v>52.63</v>
      </c>
      <c r="N75">
        <f t="shared" si="6"/>
        <v>272.99</v>
      </c>
      <c r="O75" s="112">
        <f t="shared" si="7"/>
        <v>9.9999999999909051E-3</v>
      </c>
      <c r="P75">
        <v>77.231699999999989</v>
      </c>
      <c r="Q75">
        <v>43.871099999999998</v>
      </c>
      <c r="R75">
        <v>16.543236286621958</v>
      </c>
      <c r="S75">
        <v>82.72</v>
      </c>
      <c r="T75">
        <v>52.633963713378051</v>
      </c>
      <c r="U75" s="114">
        <f t="shared" si="8"/>
        <v>273</v>
      </c>
      <c r="V75" s="112">
        <f t="shared" si="9"/>
        <v>0</v>
      </c>
    </row>
    <row r="76" spans="1:22">
      <c r="A76" t="s">
        <v>118</v>
      </c>
      <c r="B76">
        <f>PPCL!B76</f>
        <v>273</v>
      </c>
      <c r="C76">
        <f>PPCL!C76</f>
        <v>0</v>
      </c>
      <c r="D76">
        <f>PPCL!M76</f>
        <v>273</v>
      </c>
      <c r="E76">
        <f>PPCL!N76</f>
        <v>0</v>
      </c>
      <c r="F76">
        <f t="shared" si="10"/>
        <v>273</v>
      </c>
      <c r="G76">
        <f t="shared" si="11"/>
        <v>273</v>
      </c>
      <c r="H76" s="112"/>
      <c r="I76">
        <f>BRPL_EOD!AE76+BRPL_EOD!AF76</f>
        <v>77.23</v>
      </c>
      <c r="J76">
        <f>BYPL_EOD!AE76+BYPL_EOD!AF76</f>
        <v>43.87</v>
      </c>
      <c r="K76">
        <f>MES_EOD!AE76+MES_EOD!AF76</f>
        <v>16.54</v>
      </c>
      <c r="L76">
        <f>NDMC_EOD!AE76+NDMC_EOD!AF76</f>
        <v>82.72</v>
      </c>
      <c r="M76">
        <f>TPDDL_EOD!AE76+TPDDL_EOD!AF76</f>
        <v>52.63</v>
      </c>
      <c r="N76">
        <f t="shared" si="6"/>
        <v>272.99</v>
      </c>
      <c r="O76" s="112">
        <f t="shared" si="7"/>
        <v>9.9999999999909051E-3</v>
      </c>
      <c r="P76">
        <v>77.231699999999989</v>
      </c>
      <c r="Q76">
        <v>43.871099999999998</v>
      </c>
      <c r="R76">
        <v>16.543236286621958</v>
      </c>
      <c r="S76">
        <v>82.72</v>
      </c>
      <c r="T76">
        <v>52.633963713378051</v>
      </c>
      <c r="U76" s="114">
        <f t="shared" si="8"/>
        <v>273</v>
      </c>
      <c r="V76" s="112">
        <f t="shared" si="9"/>
        <v>0</v>
      </c>
    </row>
    <row r="77" spans="1:22">
      <c r="A77" t="s">
        <v>119</v>
      </c>
      <c r="B77">
        <f>PPCL!B77</f>
        <v>273</v>
      </c>
      <c r="C77">
        <f>PPCL!C77</f>
        <v>0</v>
      </c>
      <c r="D77">
        <f>PPCL!M77</f>
        <v>273</v>
      </c>
      <c r="E77">
        <f>PPCL!N77</f>
        <v>0</v>
      </c>
      <c r="F77">
        <f t="shared" si="10"/>
        <v>273</v>
      </c>
      <c r="G77">
        <f t="shared" si="11"/>
        <v>273</v>
      </c>
      <c r="H77" s="112"/>
      <c r="I77">
        <f>BRPL_EOD!AE77+BRPL_EOD!AF77</f>
        <v>77.23</v>
      </c>
      <c r="J77">
        <f>BYPL_EOD!AE77+BYPL_EOD!AF77</f>
        <v>43.87</v>
      </c>
      <c r="K77">
        <f>MES_EOD!AE77+MES_EOD!AF77</f>
        <v>16.54</v>
      </c>
      <c r="L77">
        <f>NDMC_EOD!AE77+NDMC_EOD!AF77</f>
        <v>82.72</v>
      </c>
      <c r="M77">
        <f>TPDDL_EOD!AE77+TPDDL_EOD!AF77</f>
        <v>52.63</v>
      </c>
      <c r="N77">
        <f t="shared" si="6"/>
        <v>272.99</v>
      </c>
      <c r="O77" s="112">
        <f t="shared" si="7"/>
        <v>9.9999999999909051E-3</v>
      </c>
      <c r="P77">
        <v>77.231699999999989</v>
      </c>
      <c r="Q77">
        <v>43.871099999999998</v>
      </c>
      <c r="R77">
        <v>16.543236286621958</v>
      </c>
      <c r="S77">
        <v>82.72</v>
      </c>
      <c r="T77">
        <v>52.633963713378051</v>
      </c>
      <c r="U77" s="114">
        <f t="shared" si="8"/>
        <v>273</v>
      </c>
      <c r="V77" s="112">
        <f t="shared" si="9"/>
        <v>0</v>
      </c>
    </row>
    <row r="78" spans="1:22">
      <c r="A78" t="s">
        <v>120</v>
      </c>
      <c r="B78">
        <f>PPCL!B78</f>
        <v>273</v>
      </c>
      <c r="C78">
        <f>PPCL!C78</f>
        <v>0</v>
      </c>
      <c r="D78">
        <f>PPCL!M78</f>
        <v>273</v>
      </c>
      <c r="E78">
        <f>PPCL!N78</f>
        <v>0</v>
      </c>
      <c r="F78">
        <f t="shared" si="10"/>
        <v>273</v>
      </c>
      <c r="G78">
        <f t="shared" si="11"/>
        <v>273</v>
      </c>
      <c r="H78" s="112"/>
      <c r="I78">
        <f>BRPL_EOD!AE78+BRPL_EOD!AF78</f>
        <v>77.23</v>
      </c>
      <c r="J78">
        <f>BYPL_EOD!AE78+BYPL_EOD!AF78</f>
        <v>43.87</v>
      </c>
      <c r="K78">
        <f>MES_EOD!AE78+MES_EOD!AF78</f>
        <v>16.54</v>
      </c>
      <c r="L78">
        <f>NDMC_EOD!AE78+NDMC_EOD!AF78</f>
        <v>82.72</v>
      </c>
      <c r="M78">
        <f>TPDDL_EOD!AE78+TPDDL_EOD!AF78</f>
        <v>52.63</v>
      </c>
      <c r="N78">
        <f t="shared" si="6"/>
        <v>272.99</v>
      </c>
      <c r="O78" s="112">
        <f t="shared" si="7"/>
        <v>9.9999999999909051E-3</v>
      </c>
      <c r="P78">
        <v>77.231699999999989</v>
      </c>
      <c r="Q78">
        <v>43.871099999999998</v>
      </c>
      <c r="R78">
        <v>16.543236286621958</v>
      </c>
      <c r="S78">
        <v>82.72</v>
      </c>
      <c r="T78">
        <v>52.633963713378051</v>
      </c>
      <c r="U78" s="114">
        <f t="shared" si="8"/>
        <v>273</v>
      </c>
      <c r="V78" s="112">
        <f t="shared" si="9"/>
        <v>0</v>
      </c>
    </row>
    <row r="79" spans="1:22">
      <c r="A79" t="s">
        <v>121</v>
      </c>
      <c r="B79">
        <f>PPCL!B79</f>
        <v>273</v>
      </c>
      <c r="C79">
        <f>PPCL!C79</f>
        <v>0</v>
      </c>
      <c r="D79">
        <f>PPCL!M79</f>
        <v>273</v>
      </c>
      <c r="E79">
        <f>PPCL!N79</f>
        <v>0</v>
      </c>
      <c r="F79">
        <f t="shared" si="10"/>
        <v>273</v>
      </c>
      <c r="G79">
        <f t="shared" si="11"/>
        <v>273</v>
      </c>
      <c r="H79" s="112"/>
      <c r="I79">
        <f>BRPL_EOD!AE79+BRPL_EOD!AF79</f>
        <v>77.23</v>
      </c>
      <c r="J79">
        <f>BYPL_EOD!AE79+BYPL_EOD!AF79</f>
        <v>43.87</v>
      </c>
      <c r="K79">
        <f>MES_EOD!AE79+MES_EOD!AF79</f>
        <v>16.54</v>
      </c>
      <c r="L79">
        <f>NDMC_EOD!AE79+NDMC_EOD!AF79</f>
        <v>82.72</v>
      </c>
      <c r="M79">
        <f>TPDDL_EOD!AE79+TPDDL_EOD!AF79</f>
        <v>52.63</v>
      </c>
      <c r="N79">
        <f t="shared" si="6"/>
        <v>272.99</v>
      </c>
      <c r="O79" s="112">
        <f t="shared" si="7"/>
        <v>9.9999999999909051E-3</v>
      </c>
      <c r="P79">
        <v>77.231699999999989</v>
      </c>
      <c r="Q79">
        <v>43.871099999999998</v>
      </c>
      <c r="R79">
        <v>16.543236286621958</v>
      </c>
      <c r="S79">
        <v>82.72</v>
      </c>
      <c r="T79">
        <v>52.633963713378051</v>
      </c>
      <c r="U79" s="114">
        <f t="shared" si="8"/>
        <v>273</v>
      </c>
      <c r="V79" s="112">
        <f t="shared" si="9"/>
        <v>0</v>
      </c>
    </row>
    <row r="80" spans="1:22">
      <c r="A80" t="s">
        <v>122</v>
      </c>
      <c r="B80">
        <f>PPCL!B80</f>
        <v>273</v>
      </c>
      <c r="C80">
        <f>PPCL!C80</f>
        <v>0</v>
      </c>
      <c r="D80">
        <f>PPCL!M80</f>
        <v>273</v>
      </c>
      <c r="E80">
        <f>PPCL!N80</f>
        <v>0</v>
      </c>
      <c r="F80">
        <f t="shared" si="10"/>
        <v>273</v>
      </c>
      <c r="G80">
        <f t="shared" si="11"/>
        <v>273</v>
      </c>
      <c r="H80" s="112"/>
      <c r="I80">
        <f>BRPL_EOD!AE80+BRPL_EOD!AF80</f>
        <v>77.23</v>
      </c>
      <c r="J80">
        <f>BYPL_EOD!AE80+BYPL_EOD!AF80</f>
        <v>43.87</v>
      </c>
      <c r="K80">
        <f>MES_EOD!AE80+MES_EOD!AF80</f>
        <v>16.54</v>
      </c>
      <c r="L80">
        <f>NDMC_EOD!AE80+NDMC_EOD!AF80</f>
        <v>82.72</v>
      </c>
      <c r="M80">
        <f>TPDDL_EOD!AE80+TPDDL_EOD!AF80</f>
        <v>52.63</v>
      </c>
      <c r="N80">
        <f t="shared" si="6"/>
        <v>272.99</v>
      </c>
      <c r="O80" s="112">
        <f t="shared" si="7"/>
        <v>9.9999999999909051E-3</v>
      </c>
      <c r="P80">
        <v>77.231699999999989</v>
      </c>
      <c r="Q80">
        <v>43.871099999999998</v>
      </c>
      <c r="R80">
        <v>16.543236286621958</v>
      </c>
      <c r="S80">
        <v>82.72</v>
      </c>
      <c r="T80">
        <v>52.633963713378051</v>
      </c>
      <c r="U80" s="114">
        <f t="shared" si="8"/>
        <v>273</v>
      </c>
      <c r="V80" s="112">
        <f t="shared" si="9"/>
        <v>0</v>
      </c>
    </row>
    <row r="81" spans="1:22">
      <c r="A81" t="s">
        <v>123</v>
      </c>
      <c r="B81">
        <f>PPCL!B81</f>
        <v>273</v>
      </c>
      <c r="C81">
        <f>PPCL!C81</f>
        <v>0</v>
      </c>
      <c r="D81">
        <f>PPCL!M81</f>
        <v>273</v>
      </c>
      <c r="E81">
        <f>PPCL!N81</f>
        <v>0</v>
      </c>
      <c r="F81">
        <f t="shared" si="10"/>
        <v>273</v>
      </c>
      <c r="G81">
        <f t="shared" si="11"/>
        <v>273</v>
      </c>
      <c r="H81" s="112"/>
      <c r="I81">
        <f>BRPL_EOD!AE81+BRPL_EOD!AF81</f>
        <v>77.23</v>
      </c>
      <c r="J81">
        <f>BYPL_EOD!AE81+BYPL_EOD!AF81</f>
        <v>43.87</v>
      </c>
      <c r="K81">
        <f>MES_EOD!AE81+MES_EOD!AF81</f>
        <v>16.54</v>
      </c>
      <c r="L81">
        <f>NDMC_EOD!AE81+NDMC_EOD!AF81</f>
        <v>82.72</v>
      </c>
      <c r="M81">
        <f>TPDDL_EOD!AE81+TPDDL_EOD!AF81</f>
        <v>52.63</v>
      </c>
      <c r="N81">
        <f t="shared" si="6"/>
        <v>272.99</v>
      </c>
      <c r="O81" s="112">
        <f t="shared" si="7"/>
        <v>9.9999999999909051E-3</v>
      </c>
      <c r="P81">
        <v>77.231699999999989</v>
      </c>
      <c r="Q81">
        <v>43.871099999999998</v>
      </c>
      <c r="R81">
        <v>16.543236286621958</v>
      </c>
      <c r="S81">
        <v>82.72</v>
      </c>
      <c r="T81">
        <v>52.633963713378051</v>
      </c>
      <c r="U81" s="114">
        <f t="shared" si="8"/>
        <v>273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77.23</v>
      </c>
      <c r="J82">
        <f>BYPL_EOD!AE82+BYPL_EOD!AF82</f>
        <v>43.87</v>
      </c>
      <c r="K82">
        <f>MES_EOD!AE82+MES_EOD!AF82</f>
        <v>16.54</v>
      </c>
      <c r="L82">
        <f>NDMC_EOD!AE82+NDMC_EOD!AF82</f>
        <v>82.72</v>
      </c>
      <c r="M82">
        <f>TPDDL_EOD!AE82+TPDDL_EOD!AF82</f>
        <v>52.63</v>
      </c>
      <c r="N82">
        <f t="shared" si="6"/>
        <v>272.99</v>
      </c>
      <c r="O82" s="112">
        <f t="shared" si="7"/>
        <v>17.009999999999991</v>
      </c>
      <c r="P82">
        <v>82.040999999999983</v>
      </c>
      <c r="Q82">
        <v>46.603000000000002</v>
      </c>
      <c r="R82">
        <v>17.574000000000002</v>
      </c>
      <c r="S82">
        <v>87.87</v>
      </c>
      <c r="T82">
        <v>55.912000000000006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82.26</v>
      </c>
      <c r="J83">
        <f>BYPL_EOD!AE83+BYPL_EOD!AF83</f>
        <v>46.73</v>
      </c>
      <c r="K83">
        <f>MES_EOD!AE83+MES_EOD!AF83</f>
        <v>17.62</v>
      </c>
      <c r="L83">
        <f>NDMC_EOD!AE83+NDMC_EOD!AF83</f>
        <v>87.32</v>
      </c>
      <c r="M83">
        <f>TPDDL_EOD!AE83+TPDDL_EOD!AF83</f>
        <v>56.06</v>
      </c>
      <c r="N83">
        <f t="shared" si="6"/>
        <v>289.99</v>
      </c>
      <c r="O83" s="112">
        <f t="shared" si="7"/>
        <v>9.9999999999909051E-3</v>
      </c>
      <c r="P83">
        <v>82.26</v>
      </c>
      <c r="Q83">
        <v>46.73</v>
      </c>
      <c r="R83">
        <v>17.62</v>
      </c>
      <c r="S83">
        <v>87.329999999999984</v>
      </c>
      <c r="T83">
        <v>56.06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82.26</v>
      </c>
      <c r="J84">
        <f>BYPL_EOD!AE84+BYPL_EOD!AF84</f>
        <v>46.73</v>
      </c>
      <c r="K84">
        <f>MES_EOD!AE84+MES_EOD!AF84</f>
        <v>17.62</v>
      </c>
      <c r="L84">
        <f>NDMC_EOD!AE84+NDMC_EOD!AF84</f>
        <v>87.32</v>
      </c>
      <c r="M84">
        <f>TPDDL_EOD!AE84+TPDDL_EOD!AF84</f>
        <v>56.06</v>
      </c>
      <c r="N84">
        <f t="shared" si="6"/>
        <v>289.99</v>
      </c>
      <c r="O84" s="112">
        <f t="shared" si="7"/>
        <v>9.9999999999909051E-3</v>
      </c>
      <c r="P84">
        <v>82.26</v>
      </c>
      <c r="Q84">
        <v>46.73</v>
      </c>
      <c r="R84">
        <v>17.62</v>
      </c>
      <c r="S84">
        <v>87.329999999999984</v>
      </c>
      <c r="T84">
        <v>56.06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82.26</v>
      </c>
      <c r="J85">
        <f>BYPL_EOD!AE85+BYPL_EOD!AF85</f>
        <v>46.73</v>
      </c>
      <c r="K85">
        <f>MES_EOD!AE85+MES_EOD!AF85</f>
        <v>17.62</v>
      </c>
      <c r="L85">
        <f>NDMC_EOD!AE85+NDMC_EOD!AF85</f>
        <v>87.32</v>
      </c>
      <c r="M85">
        <f>TPDDL_EOD!AE85+TPDDL_EOD!AF85</f>
        <v>56.06</v>
      </c>
      <c r="N85">
        <f t="shared" si="6"/>
        <v>289.99</v>
      </c>
      <c r="O85" s="112">
        <f t="shared" si="7"/>
        <v>9.9999999999909051E-3</v>
      </c>
      <c r="P85">
        <v>82.26</v>
      </c>
      <c r="Q85">
        <v>46.73</v>
      </c>
      <c r="R85">
        <v>17.62</v>
      </c>
      <c r="S85">
        <v>87.329999999999984</v>
      </c>
      <c r="T85">
        <v>56.06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82.26</v>
      </c>
      <c r="J86">
        <f>BYPL_EOD!AE86+BYPL_EOD!AF86</f>
        <v>46.73</v>
      </c>
      <c r="K86">
        <f>MES_EOD!AE86+MES_EOD!AF86</f>
        <v>17.62</v>
      </c>
      <c r="L86">
        <f>NDMC_EOD!AE86+NDMC_EOD!AF86</f>
        <v>87.32</v>
      </c>
      <c r="M86">
        <f>TPDDL_EOD!AE86+TPDDL_EOD!AF86</f>
        <v>56.06</v>
      </c>
      <c r="N86">
        <f t="shared" si="6"/>
        <v>289.99</v>
      </c>
      <c r="O86" s="112">
        <f t="shared" si="7"/>
        <v>9.9999999999909051E-3</v>
      </c>
      <c r="P86">
        <v>82.26</v>
      </c>
      <c r="Q86">
        <v>46.73</v>
      </c>
      <c r="R86">
        <v>17.62</v>
      </c>
      <c r="S86">
        <v>87.329999999999984</v>
      </c>
      <c r="T86">
        <v>56.06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82.26</v>
      </c>
      <c r="J87">
        <f>BYPL_EOD!AE87+BYPL_EOD!AF87</f>
        <v>46.73</v>
      </c>
      <c r="K87">
        <f>MES_EOD!AE87+MES_EOD!AF87</f>
        <v>17.62</v>
      </c>
      <c r="L87">
        <f>NDMC_EOD!AE87+NDMC_EOD!AF87</f>
        <v>87.32</v>
      </c>
      <c r="M87">
        <f>TPDDL_EOD!AE87+TPDDL_EOD!AF87</f>
        <v>56.06</v>
      </c>
      <c r="N87">
        <f t="shared" si="6"/>
        <v>289.99</v>
      </c>
      <c r="O87" s="112">
        <f t="shared" si="7"/>
        <v>9.9999999999909051E-3</v>
      </c>
      <c r="P87">
        <v>82.26</v>
      </c>
      <c r="Q87">
        <v>46.73</v>
      </c>
      <c r="R87">
        <v>17.62</v>
      </c>
      <c r="S87">
        <v>87.329999999999984</v>
      </c>
      <c r="T87">
        <v>56.06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82.26</v>
      </c>
      <c r="J88">
        <f>BYPL_EOD!AE88+BYPL_EOD!AF88</f>
        <v>46.73</v>
      </c>
      <c r="K88">
        <f>MES_EOD!AE88+MES_EOD!AF88</f>
        <v>17.62</v>
      </c>
      <c r="L88">
        <f>NDMC_EOD!AE88+NDMC_EOD!AF88</f>
        <v>87.32</v>
      </c>
      <c r="M88">
        <f>TPDDL_EOD!AE88+TPDDL_EOD!AF88</f>
        <v>56.06</v>
      </c>
      <c r="N88">
        <f t="shared" si="6"/>
        <v>289.99</v>
      </c>
      <c r="O88" s="112">
        <f t="shared" si="7"/>
        <v>9.9999999999909051E-3</v>
      </c>
      <c r="P88">
        <v>82.26</v>
      </c>
      <c r="Q88">
        <v>46.73</v>
      </c>
      <c r="R88">
        <v>17.62</v>
      </c>
      <c r="S88">
        <v>87.329999999999984</v>
      </c>
      <c r="T88">
        <v>56.06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82.26</v>
      </c>
      <c r="J89">
        <f>BYPL_EOD!AE89+BYPL_EOD!AF89</f>
        <v>46.73</v>
      </c>
      <c r="K89">
        <f>MES_EOD!AE89+MES_EOD!AF89</f>
        <v>17.62</v>
      </c>
      <c r="L89">
        <f>NDMC_EOD!AE89+NDMC_EOD!AF89</f>
        <v>87.32</v>
      </c>
      <c r="M89">
        <f>TPDDL_EOD!AE89+TPDDL_EOD!AF89</f>
        <v>56.06</v>
      </c>
      <c r="N89">
        <f t="shared" si="6"/>
        <v>289.99</v>
      </c>
      <c r="O89" s="112">
        <f t="shared" si="7"/>
        <v>9.9999999999909051E-3</v>
      </c>
      <c r="P89">
        <v>82.26</v>
      </c>
      <c r="Q89">
        <v>46.73</v>
      </c>
      <c r="R89">
        <v>17.62</v>
      </c>
      <c r="S89">
        <v>87.329999999999984</v>
      </c>
      <c r="T89">
        <v>56.06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82.26</v>
      </c>
      <c r="J90">
        <f>BYPL_EOD!AE90+BYPL_EOD!AF90</f>
        <v>46.73</v>
      </c>
      <c r="K90">
        <f>MES_EOD!AE90+MES_EOD!AF90</f>
        <v>17.62</v>
      </c>
      <c r="L90">
        <f>NDMC_EOD!AE90+NDMC_EOD!AF90</f>
        <v>87.32</v>
      </c>
      <c r="M90">
        <f>TPDDL_EOD!AE90+TPDDL_EOD!AF90</f>
        <v>56.06</v>
      </c>
      <c r="N90">
        <f t="shared" si="6"/>
        <v>289.99</v>
      </c>
      <c r="O90" s="112">
        <f t="shared" si="7"/>
        <v>9.9999999999909051E-3</v>
      </c>
      <c r="P90">
        <v>82.26</v>
      </c>
      <c r="Q90">
        <v>46.73</v>
      </c>
      <c r="R90">
        <v>17.62</v>
      </c>
      <c r="S90">
        <v>87.329999999999984</v>
      </c>
      <c r="T90">
        <v>56.06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82.26</v>
      </c>
      <c r="J91">
        <f>BYPL_EOD!AE91+BYPL_EOD!AF91</f>
        <v>46.73</v>
      </c>
      <c r="K91">
        <f>MES_EOD!AE91+MES_EOD!AF91</f>
        <v>17.62</v>
      </c>
      <c r="L91">
        <f>NDMC_EOD!AE91+NDMC_EOD!AF91</f>
        <v>87.32</v>
      </c>
      <c r="M91">
        <f>TPDDL_EOD!AE91+TPDDL_EOD!AF91</f>
        <v>56.06</v>
      </c>
      <c r="N91">
        <f t="shared" si="6"/>
        <v>289.99</v>
      </c>
      <c r="O91" s="112">
        <f t="shared" si="7"/>
        <v>9.9999999999909051E-3</v>
      </c>
      <c r="P91">
        <v>82.26</v>
      </c>
      <c r="Q91">
        <v>46.73</v>
      </c>
      <c r="R91">
        <v>17.62</v>
      </c>
      <c r="S91">
        <v>87.329999999999984</v>
      </c>
      <c r="T91">
        <v>56.06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82.26</v>
      </c>
      <c r="J92">
        <f>BYPL_EOD!AE92+BYPL_EOD!AF92</f>
        <v>46.73</v>
      </c>
      <c r="K92">
        <f>MES_EOD!AE92+MES_EOD!AF92</f>
        <v>17.62</v>
      </c>
      <c r="L92">
        <f>NDMC_EOD!AE92+NDMC_EOD!AF92</f>
        <v>87.32</v>
      </c>
      <c r="M92">
        <f>TPDDL_EOD!AE92+TPDDL_EOD!AF92</f>
        <v>56.06</v>
      </c>
      <c r="N92">
        <f t="shared" si="6"/>
        <v>289.99</v>
      </c>
      <c r="O92" s="112">
        <f t="shared" si="7"/>
        <v>9.9999999999909051E-3</v>
      </c>
      <c r="P92">
        <v>82.26</v>
      </c>
      <c r="Q92">
        <v>46.73</v>
      </c>
      <c r="R92">
        <v>17.62</v>
      </c>
      <c r="S92">
        <v>87.329999999999984</v>
      </c>
      <c r="T92">
        <v>56.06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82.26</v>
      </c>
      <c r="J93">
        <f>BYPL_EOD!AE93+BYPL_EOD!AF93</f>
        <v>46.73</v>
      </c>
      <c r="K93">
        <f>MES_EOD!AE93+MES_EOD!AF93</f>
        <v>17.62</v>
      </c>
      <c r="L93">
        <f>NDMC_EOD!AE93+NDMC_EOD!AF93</f>
        <v>87.32</v>
      </c>
      <c r="M93">
        <f>TPDDL_EOD!AE93+TPDDL_EOD!AF93</f>
        <v>56.06</v>
      </c>
      <c r="N93">
        <f t="shared" si="6"/>
        <v>289.99</v>
      </c>
      <c r="O93" s="112">
        <f t="shared" si="7"/>
        <v>9.9999999999909051E-3</v>
      </c>
      <c r="P93">
        <v>82.26</v>
      </c>
      <c r="Q93">
        <v>46.73</v>
      </c>
      <c r="R93">
        <v>17.62</v>
      </c>
      <c r="S93">
        <v>87.329999999999984</v>
      </c>
      <c r="T93">
        <v>56.06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82.26</v>
      </c>
      <c r="J94">
        <f>BYPL_EOD!AE94+BYPL_EOD!AF94</f>
        <v>46.73</v>
      </c>
      <c r="K94">
        <f>MES_EOD!AE94+MES_EOD!AF94</f>
        <v>17.62</v>
      </c>
      <c r="L94">
        <f>NDMC_EOD!AE94+NDMC_EOD!AF94</f>
        <v>87.32</v>
      </c>
      <c r="M94">
        <f>TPDDL_EOD!AE94+TPDDL_EOD!AF94</f>
        <v>56.06</v>
      </c>
      <c r="N94">
        <f t="shared" si="6"/>
        <v>289.99</v>
      </c>
      <c r="O94" s="112">
        <f t="shared" si="7"/>
        <v>9.9999999999909051E-3</v>
      </c>
      <c r="P94">
        <v>82.26</v>
      </c>
      <c r="Q94">
        <v>46.73</v>
      </c>
      <c r="R94">
        <v>17.62</v>
      </c>
      <c r="S94">
        <v>87.329999999999984</v>
      </c>
      <c r="T94">
        <v>56.06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82.26</v>
      </c>
      <c r="J95">
        <f>BYPL_EOD!AE95+BYPL_EOD!AF95</f>
        <v>46.73</v>
      </c>
      <c r="K95">
        <f>MES_EOD!AE95+MES_EOD!AF95</f>
        <v>17.62</v>
      </c>
      <c r="L95">
        <f>NDMC_EOD!AE95+NDMC_EOD!AF95</f>
        <v>87.32</v>
      </c>
      <c r="M95">
        <f>TPDDL_EOD!AE95+TPDDL_EOD!AF95</f>
        <v>56.06</v>
      </c>
      <c r="N95">
        <f t="shared" si="6"/>
        <v>289.99</v>
      </c>
      <c r="O95" s="112">
        <f t="shared" si="7"/>
        <v>9.9999999999909051E-3</v>
      </c>
      <c r="P95">
        <v>82.26</v>
      </c>
      <c r="Q95">
        <v>46.73</v>
      </c>
      <c r="R95">
        <v>17.62</v>
      </c>
      <c r="S95">
        <v>87.329999999999984</v>
      </c>
      <c r="T95">
        <v>56.06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82.26</v>
      </c>
      <c r="J96">
        <f>BYPL_EOD!AE96+BYPL_EOD!AF96</f>
        <v>46.73</v>
      </c>
      <c r="K96">
        <f>MES_EOD!AE96+MES_EOD!AF96</f>
        <v>17.62</v>
      </c>
      <c r="L96">
        <f>NDMC_EOD!AE96+NDMC_EOD!AF96</f>
        <v>87.32</v>
      </c>
      <c r="M96">
        <f>TPDDL_EOD!AE96+TPDDL_EOD!AF96</f>
        <v>56.06</v>
      </c>
      <c r="N96">
        <f t="shared" si="6"/>
        <v>289.99</v>
      </c>
      <c r="O96" s="112">
        <f t="shared" si="7"/>
        <v>9.9999999999909051E-3</v>
      </c>
      <c r="P96">
        <v>82.26</v>
      </c>
      <c r="Q96">
        <v>46.73</v>
      </c>
      <c r="R96">
        <v>17.62</v>
      </c>
      <c r="S96">
        <v>87.329999999999984</v>
      </c>
      <c r="T96">
        <v>56.06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82.26</v>
      </c>
      <c r="J97">
        <f>BYPL_EOD!AE97+BYPL_EOD!AF97</f>
        <v>46.73</v>
      </c>
      <c r="K97">
        <f>MES_EOD!AE97+MES_EOD!AF97</f>
        <v>17.62</v>
      </c>
      <c r="L97">
        <f>NDMC_EOD!AE97+NDMC_EOD!AF97</f>
        <v>87.32</v>
      </c>
      <c r="M97">
        <f>TPDDL_EOD!AE97+TPDDL_EOD!AF97</f>
        <v>56.06</v>
      </c>
      <c r="N97">
        <f t="shared" si="6"/>
        <v>289.99</v>
      </c>
      <c r="O97" s="112">
        <f t="shared" si="7"/>
        <v>9.9999999999909051E-3</v>
      </c>
      <c r="P97">
        <v>82.26</v>
      </c>
      <c r="Q97">
        <v>46.73</v>
      </c>
      <c r="R97">
        <v>17.62</v>
      </c>
      <c r="S97">
        <v>87.329999999999984</v>
      </c>
      <c r="T97">
        <v>56.06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82.26</v>
      </c>
      <c r="J98">
        <f>BYPL_EOD!AE98+BYPL_EOD!AF98</f>
        <v>46.73</v>
      </c>
      <c r="K98">
        <f>MES_EOD!AE98+MES_EOD!AF98</f>
        <v>17.62</v>
      </c>
      <c r="L98">
        <f>NDMC_EOD!AE98+NDMC_EOD!AF98</f>
        <v>87.32</v>
      </c>
      <c r="M98">
        <f>TPDDL_EOD!AE98+TPDDL_EOD!AF98</f>
        <v>56.06</v>
      </c>
      <c r="N98">
        <f t="shared" si="6"/>
        <v>289.99</v>
      </c>
      <c r="O98" s="112">
        <f t="shared" si="7"/>
        <v>9.9999999999909051E-3</v>
      </c>
      <c r="P98">
        <v>82.26</v>
      </c>
      <c r="Q98">
        <v>46.73</v>
      </c>
      <c r="R98">
        <v>17.62</v>
      </c>
      <c r="S98">
        <v>87.329999999999984</v>
      </c>
      <c r="T98">
        <v>56.06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6.6702500000000002</v>
      </c>
      <c r="C99" s="114">
        <f t="shared" ref="C99:U99" si="12">SUM(C3:C98)/4000</f>
        <v>0</v>
      </c>
      <c r="D99" s="114">
        <f t="shared" si="12"/>
        <v>6.6702500000000002</v>
      </c>
      <c r="E99" s="114">
        <f t="shared" si="12"/>
        <v>0</v>
      </c>
      <c r="F99" s="114">
        <f t="shared" si="12"/>
        <v>6.6702500000000002</v>
      </c>
      <c r="G99" s="114">
        <f t="shared" si="12"/>
        <v>6.6702500000000002</v>
      </c>
      <c r="H99" s="114"/>
      <c r="I99" s="114">
        <f t="shared" si="12"/>
        <v>1.8866999999999987</v>
      </c>
      <c r="J99" s="114">
        <f t="shared" si="12"/>
        <v>1.0716799999999991</v>
      </c>
      <c r="K99" s="114">
        <f t="shared" si="12"/>
        <v>0.40415999999999935</v>
      </c>
      <c r="L99" s="114">
        <f t="shared" si="12"/>
        <v>2.0176000000000007</v>
      </c>
      <c r="M99" s="114">
        <f t="shared" si="12"/>
        <v>1.285760000000002</v>
      </c>
      <c r="N99" s="114">
        <f t="shared" si="12"/>
        <v>6.6659000000000139</v>
      </c>
      <c r="O99" s="114">
        <f t="shared" si="12"/>
        <v>4.3499999999999086E-3</v>
      </c>
      <c r="P99" s="114">
        <f t="shared" si="12"/>
        <v>1.8879102670239294</v>
      </c>
      <c r="Q99" s="114">
        <f t="shared" si="12"/>
        <v>1.0723685612986786</v>
      </c>
      <c r="R99" s="114">
        <f t="shared" si="12"/>
        <v>0.40444236890176816</v>
      </c>
      <c r="S99" s="114">
        <f t="shared" si="12"/>
        <v>2.0189214398567348</v>
      </c>
      <c r="T99" s="114">
        <f t="shared" si="12"/>
        <v>1.2866073629188925</v>
      </c>
      <c r="U99" s="114">
        <f t="shared" si="12"/>
        <v>6.6702500000000002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35.6</v>
      </c>
      <c r="E3">
        <f>GT!N3</f>
        <v>0</v>
      </c>
      <c r="F3">
        <f>B3+C3</f>
        <v>75</v>
      </c>
      <c r="G3">
        <f>D3+E3-X3</f>
        <v>35.6</v>
      </c>
      <c r="H3" s="112"/>
      <c r="I3">
        <f>BRPL_EOD!AA3+BRPL_EOD!AB3</f>
        <v>14.09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35.17</v>
      </c>
      <c r="O3" s="112">
        <f t="shared" ref="O3:O66" si="1">G3-N3</f>
        <v>0.42999999999999972</v>
      </c>
      <c r="P3">
        <v>14.262268979243673</v>
      </c>
      <c r="Q3">
        <v>8.0978106340631211</v>
      </c>
      <c r="R3">
        <v>0</v>
      </c>
      <c r="S3">
        <v>2.1054307648564117</v>
      </c>
      <c r="T3">
        <v>11.134489621836792</v>
      </c>
      <c r="U3" s="114">
        <f t="shared" ref="U3:U66" si="2">SUM(P3:T3)</f>
        <v>35.599999999999994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75</v>
      </c>
      <c r="G4">
        <f t="shared" ref="G4:G67" si="5">D4+E4-X4</f>
        <v>35.6</v>
      </c>
      <c r="H4" s="112"/>
      <c r="I4">
        <f>BRPL_EOD!AA4+BRPL_EOD!AB4</f>
        <v>14.09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35.17</v>
      </c>
      <c r="O4" s="112">
        <f t="shared" si="1"/>
        <v>0.42999999999999972</v>
      </c>
      <c r="P4">
        <v>14.262268979243673</v>
      </c>
      <c r="Q4">
        <v>8.0978106340631211</v>
      </c>
      <c r="R4">
        <v>0</v>
      </c>
      <c r="S4">
        <v>2.1054307648564117</v>
      </c>
      <c r="T4">
        <v>11.134489621836792</v>
      </c>
      <c r="U4" s="114">
        <f t="shared" si="2"/>
        <v>35.599999999999994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35.6</v>
      </c>
      <c r="E5">
        <f>GT!N5</f>
        <v>0</v>
      </c>
      <c r="F5">
        <f t="shared" si="4"/>
        <v>75</v>
      </c>
      <c r="G5">
        <f t="shared" si="5"/>
        <v>35.6</v>
      </c>
      <c r="H5" s="112"/>
      <c r="I5">
        <f>BRPL_EOD!AA5+BRPL_EOD!AB5</f>
        <v>14.09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35.17</v>
      </c>
      <c r="O5" s="112">
        <f t="shared" si="1"/>
        <v>0.42999999999999972</v>
      </c>
      <c r="P5">
        <v>14.262268979243673</v>
      </c>
      <c r="Q5">
        <v>8.0978106340631211</v>
      </c>
      <c r="R5">
        <v>0</v>
      </c>
      <c r="S5">
        <v>2.1054307648564117</v>
      </c>
      <c r="T5">
        <v>11.134489621836792</v>
      </c>
      <c r="U5" s="114">
        <f t="shared" si="2"/>
        <v>35.599999999999994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35.6</v>
      </c>
      <c r="E6">
        <f>GT!N6</f>
        <v>0</v>
      </c>
      <c r="F6">
        <f t="shared" si="4"/>
        <v>75</v>
      </c>
      <c r="G6">
        <f t="shared" si="5"/>
        <v>35.6</v>
      </c>
      <c r="H6" s="112"/>
      <c r="I6">
        <f>BRPL_EOD!AA6+BRPL_EOD!AB6</f>
        <v>14.09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35.17</v>
      </c>
      <c r="O6" s="112">
        <f t="shared" si="1"/>
        <v>0.42999999999999972</v>
      </c>
      <c r="P6">
        <v>14.262268979243673</v>
      </c>
      <c r="Q6">
        <v>8.0978106340631211</v>
      </c>
      <c r="R6">
        <v>0</v>
      </c>
      <c r="S6">
        <v>2.1054307648564117</v>
      </c>
      <c r="T6">
        <v>11.134489621836792</v>
      </c>
      <c r="U6" s="114">
        <f t="shared" si="2"/>
        <v>35.599999999999994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35.6</v>
      </c>
      <c r="E7">
        <f>GT!N7</f>
        <v>0</v>
      </c>
      <c r="F7">
        <f t="shared" si="4"/>
        <v>75</v>
      </c>
      <c r="G7">
        <f t="shared" si="5"/>
        <v>35.6</v>
      </c>
      <c r="H7" s="112"/>
      <c r="I7">
        <f>BRPL_EOD!AA7+BRPL_EOD!AB7</f>
        <v>14.09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35.17</v>
      </c>
      <c r="O7" s="112">
        <f t="shared" si="1"/>
        <v>0.42999999999999972</v>
      </c>
      <c r="P7">
        <v>14.262268979243673</v>
      </c>
      <c r="Q7">
        <v>8.0978106340631211</v>
      </c>
      <c r="R7">
        <v>0</v>
      </c>
      <c r="S7">
        <v>2.1054307648564117</v>
      </c>
      <c r="T7">
        <v>11.134489621836792</v>
      </c>
      <c r="U7" s="114">
        <f t="shared" si="2"/>
        <v>35.599999999999994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35.6</v>
      </c>
      <c r="E8">
        <f>GT!N8</f>
        <v>0</v>
      </c>
      <c r="F8">
        <f t="shared" si="4"/>
        <v>75</v>
      </c>
      <c r="G8">
        <f t="shared" si="5"/>
        <v>35.6</v>
      </c>
      <c r="H8" s="112"/>
      <c r="I8">
        <f>BRPL_EOD!AA8+BRPL_EOD!AB8</f>
        <v>14.09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35.17</v>
      </c>
      <c r="O8" s="112">
        <f t="shared" si="1"/>
        <v>0.42999999999999972</v>
      </c>
      <c r="P8">
        <v>14.262268979243673</v>
      </c>
      <c r="Q8">
        <v>8.0978106340631211</v>
      </c>
      <c r="R8">
        <v>0</v>
      </c>
      <c r="S8">
        <v>2.1054307648564117</v>
      </c>
      <c r="T8">
        <v>11.134489621836792</v>
      </c>
      <c r="U8" s="114">
        <f t="shared" si="2"/>
        <v>35.599999999999994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35.6</v>
      </c>
      <c r="E9">
        <f>GT!N9</f>
        <v>0</v>
      </c>
      <c r="F9">
        <f t="shared" si="4"/>
        <v>75</v>
      </c>
      <c r="G9">
        <f t="shared" si="5"/>
        <v>35.6</v>
      </c>
      <c r="H9" s="112"/>
      <c r="I9">
        <f>BRPL_EOD!AA9+BRPL_EOD!AB9</f>
        <v>14.09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35.17</v>
      </c>
      <c r="O9" s="112">
        <f t="shared" si="1"/>
        <v>0.42999999999999972</v>
      </c>
      <c r="P9">
        <v>14.262268979243673</v>
      </c>
      <c r="Q9">
        <v>8.0978106340631211</v>
      </c>
      <c r="R9">
        <v>0</v>
      </c>
      <c r="S9">
        <v>2.1054307648564117</v>
      </c>
      <c r="T9">
        <v>11.134489621836792</v>
      </c>
      <c r="U9" s="114">
        <f t="shared" si="2"/>
        <v>35.599999999999994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75</v>
      </c>
      <c r="G10">
        <f t="shared" si="5"/>
        <v>35.6</v>
      </c>
      <c r="H10" s="112"/>
      <c r="I10">
        <f>BRPL_EOD!AA10+BRPL_EOD!AB10</f>
        <v>14.09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35.17</v>
      </c>
      <c r="O10" s="112">
        <f t="shared" si="1"/>
        <v>0.42999999999999972</v>
      </c>
      <c r="P10">
        <v>14.262268979243673</v>
      </c>
      <c r="Q10">
        <v>8.0978106340631211</v>
      </c>
      <c r="R10">
        <v>0</v>
      </c>
      <c r="S10">
        <v>2.1054307648564117</v>
      </c>
      <c r="T10">
        <v>11.134489621836792</v>
      </c>
      <c r="U10" s="114">
        <f t="shared" si="2"/>
        <v>35.599999999999994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75</v>
      </c>
      <c r="G11">
        <f t="shared" si="5"/>
        <v>35.6</v>
      </c>
      <c r="H11" s="112"/>
      <c r="I11">
        <f>BRPL_EOD!AA11+BRPL_EOD!AB11</f>
        <v>14.09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35.17</v>
      </c>
      <c r="O11" s="112">
        <f t="shared" si="1"/>
        <v>0.42999999999999972</v>
      </c>
      <c r="P11">
        <v>14.262268979243673</v>
      </c>
      <c r="Q11">
        <v>8.0978106340631211</v>
      </c>
      <c r="R11">
        <v>0</v>
      </c>
      <c r="S11">
        <v>2.1054307648564117</v>
      </c>
      <c r="T11">
        <v>11.134489621836792</v>
      </c>
      <c r="U11" s="114">
        <f t="shared" si="2"/>
        <v>35.599999999999994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75</v>
      </c>
      <c r="G12">
        <f t="shared" si="5"/>
        <v>35.6</v>
      </c>
      <c r="H12" s="112"/>
      <c r="I12">
        <f>BRPL_EOD!AA12+BRPL_EOD!AB12</f>
        <v>14.09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35.17</v>
      </c>
      <c r="O12" s="112">
        <f t="shared" si="1"/>
        <v>0.42999999999999972</v>
      </c>
      <c r="P12">
        <v>14.262268979243673</v>
      </c>
      <c r="Q12">
        <v>8.0978106340631211</v>
      </c>
      <c r="R12">
        <v>0</v>
      </c>
      <c r="S12">
        <v>2.1054307648564117</v>
      </c>
      <c r="T12">
        <v>11.134489621836792</v>
      </c>
      <c r="U12" s="114">
        <f t="shared" si="2"/>
        <v>35.599999999999994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75</v>
      </c>
      <c r="G13">
        <f t="shared" si="5"/>
        <v>35.6</v>
      </c>
      <c r="H13" s="112"/>
      <c r="I13">
        <f>BRPL_EOD!AA13+BRPL_EOD!AB13</f>
        <v>14.09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35.17</v>
      </c>
      <c r="O13" s="112">
        <f t="shared" si="1"/>
        <v>0.42999999999999972</v>
      </c>
      <c r="P13">
        <v>14.262268979243673</v>
      </c>
      <c r="Q13">
        <v>8.0978106340631211</v>
      </c>
      <c r="R13">
        <v>0</v>
      </c>
      <c r="S13">
        <v>2.1054307648564117</v>
      </c>
      <c r="T13">
        <v>11.134489621836792</v>
      </c>
      <c r="U13" s="114">
        <f t="shared" si="2"/>
        <v>35.599999999999994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75</v>
      </c>
      <c r="G14">
        <f t="shared" si="5"/>
        <v>35.6</v>
      </c>
      <c r="H14" s="112"/>
      <c r="I14">
        <f>BRPL_EOD!AA14+BRPL_EOD!AB14</f>
        <v>14.09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35.17</v>
      </c>
      <c r="O14" s="112">
        <f t="shared" si="1"/>
        <v>0.42999999999999972</v>
      </c>
      <c r="P14">
        <v>14.262268979243673</v>
      </c>
      <c r="Q14">
        <v>8.0978106340631211</v>
      </c>
      <c r="R14">
        <v>0</v>
      </c>
      <c r="S14">
        <v>2.1054307648564117</v>
      </c>
      <c r="T14">
        <v>11.134489621836792</v>
      </c>
      <c r="U14" s="114">
        <f t="shared" si="2"/>
        <v>35.599999999999994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75</v>
      </c>
      <c r="G15">
        <f t="shared" si="5"/>
        <v>35.6</v>
      </c>
      <c r="H15" s="112"/>
      <c r="I15">
        <f>BRPL_EOD!AA15+BRPL_EOD!AB15</f>
        <v>14.09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35.17</v>
      </c>
      <c r="O15" s="112">
        <f t="shared" si="1"/>
        <v>0.42999999999999972</v>
      </c>
      <c r="P15">
        <v>14.262268979243673</v>
      </c>
      <c r="Q15">
        <v>8.0978106340631211</v>
      </c>
      <c r="R15">
        <v>0</v>
      </c>
      <c r="S15">
        <v>2.1054307648564117</v>
      </c>
      <c r="T15">
        <v>11.134489621836792</v>
      </c>
      <c r="U15" s="114">
        <f t="shared" si="2"/>
        <v>35.599999999999994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75</v>
      </c>
      <c r="G16">
        <f t="shared" si="5"/>
        <v>35.6</v>
      </c>
      <c r="H16" s="112"/>
      <c r="I16">
        <f>BRPL_EOD!AA16+BRPL_EOD!AB16</f>
        <v>14.09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35.17</v>
      </c>
      <c r="O16" s="112">
        <f t="shared" si="1"/>
        <v>0.42999999999999972</v>
      </c>
      <c r="P16">
        <v>14.262268979243673</v>
      </c>
      <c r="Q16">
        <v>8.0978106340631211</v>
      </c>
      <c r="R16">
        <v>0</v>
      </c>
      <c r="S16">
        <v>2.1054307648564117</v>
      </c>
      <c r="T16">
        <v>11.134489621836792</v>
      </c>
      <c r="U16" s="114">
        <f t="shared" si="2"/>
        <v>35.599999999999994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75</v>
      </c>
      <c r="G17">
        <f t="shared" si="5"/>
        <v>35.6</v>
      </c>
      <c r="H17" s="112"/>
      <c r="I17">
        <f>BRPL_EOD!AA17+BRPL_EOD!AB17</f>
        <v>14.09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35.17</v>
      </c>
      <c r="O17" s="112">
        <f t="shared" si="1"/>
        <v>0.42999999999999972</v>
      </c>
      <c r="P17">
        <v>14.262268979243673</v>
      </c>
      <c r="Q17">
        <v>8.0978106340631211</v>
      </c>
      <c r="R17">
        <v>0</v>
      </c>
      <c r="S17">
        <v>2.1054307648564117</v>
      </c>
      <c r="T17">
        <v>11.134489621836792</v>
      </c>
      <c r="U17" s="114">
        <f t="shared" si="2"/>
        <v>35.599999999999994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75</v>
      </c>
      <c r="G18">
        <f t="shared" si="5"/>
        <v>35.6</v>
      </c>
      <c r="H18" s="112"/>
      <c r="I18">
        <f>BRPL_EOD!AA18+BRPL_EOD!AB18</f>
        <v>14.09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35.17</v>
      </c>
      <c r="O18" s="112">
        <f t="shared" si="1"/>
        <v>0.42999999999999972</v>
      </c>
      <c r="P18">
        <v>14.262268979243673</v>
      </c>
      <c r="Q18">
        <v>8.0978106340631211</v>
      </c>
      <c r="R18">
        <v>0</v>
      </c>
      <c r="S18">
        <v>2.1054307648564117</v>
      </c>
      <c r="T18">
        <v>11.134489621836792</v>
      </c>
      <c r="U18" s="114">
        <f t="shared" si="2"/>
        <v>35.599999999999994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75</v>
      </c>
      <c r="G19">
        <f t="shared" si="5"/>
        <v>35.6</v>
      </c>
      <c r="H19" s="112"/>
      <c r="I19">
        <f>BRPL_EOD!AA19+BRPL_EOD!AB19</f>
        <v>14.09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35.17</v>
      </c>
      <c r="O19" s="112">
        <f t="shared" si="1"/>
        <v>0.42999999999999972</v>
      </c>
      <c r="P19">
        <v>14.262268979243673</v>
      </c>
      <c r="Q19">
        <v>8.0978106340631211</v>
      </c>
      <c r="R19">
        <v>0</v>
      </c>
      <c r="S19">
        <v>2.1054307648564117</v>
      </c>
      <c r="T19">
        <v>11.134489621836792</v>
      </c>
      <c r="U19" s="114">
        <f t="shared" si="2"/>
        <v>35.599999999999994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75</v>
      </c>
      <c r="G20">
        <f t="shared" si="5"/>
        <v>35.6</v>
      </c>
      <c r="H20" s="112"/>
      <c r="I20">
        <f>BRPL_EOD!AA20+BRPL_EOD!AB20</f>
        <v>14.09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35.17</v>
      </c>
      <c r="O20" s="112">
        <f t="shared" si="1"/>
        <v>0.42999999999999972</v>
      </c>
      <c r="P20">
        <v>14.262268979243673</v>
      </c>
      <c r="Q20">
        <v>8.0978106340631211</v>
      </c>
      <c r="R20">
        <v>0</v>
      </c>
      <c r="S20">
        <v>2.1054307648564117</v>
      </c>
      <c r="T20">
        <v>11.134489621836792</v>
      </c>
      <c r="U20" s="114">
        <f t="shared" si="2"/>
        <v>35.599999999999994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75</v>
      </c>
      <c r="G21">
        <f t="shared" si="5"/>
        <v>35.6</v>
      </c>
      <c r="H21" s="112"/>
      <c r="I21">
        <f>BRPL_EOD!AA21+BRPL_EOD!AB21</f>
        <v>14.09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35.17</v>
      </c>
      <c r="O21" s="112">
        <f t="shared" si="1"/>
        <v>0.42999999999999972</v>
      </c>
      <c r="P21">
        <v>14.262268979243673</v>
      </c>
      <c r="Q21">
        <v>8.0978106340631211</v>
      </c>
      <c r="R21">
        <v>0</v>
      </c>
      <c r="S21">
        <v>2.1054307648564117</v>
      </c>
      <c r="T21">
        <v>11.134489621836792</v>
      </c>
      <c r="U21" s="114">
        <f t="shared" si="2"/>
        <v>35.599999999999994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75</v>
      </c>
      <c r="G22">
        <f t="shared" si="5"/>
        <v>35.6</v>
      </c>
      <c r="H22" s="112"/>
      <c r="I22">
        <f>BRPL_EOD!AA22+BRPL_EOD!AB22</f>
        <v>14.09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35.17</v>
      </c>
      <c r="O22" s="112">
        <f t="shared" si="1"/>
        <v>0.42999999999999972</v>
      </c>
      <c r="P22">
        <v>14.262268979243673</v>
      </c>
      <c r="Q22">
        <v>8.0978106340631211</v>
      </c>
      <c r="R22">
        <v>0</v>
      </c>
      <c r="S22">
        <v>2.1054307648564117</v>
      </c>
      <c r="T22">
        <v>11.134489621836792</v>
      </c>
      <c r="U22" s="114">
        <f t="shared" si="2"/>
        <v>35.599999999999994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75</v>
      </c>
      <c r="G23">
        <f t="shared" si="5"/>
        <v>35.6</v>
      </c>
      <c r="H23" s="112"/>
      <c r="I23">
        <f>BRPL_EOD!AA23+BRPL_EOD!AB23</f>
        <v>14.09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35.17</v>
      </c>
      <c r="O23" s="112">
        <f t="shared" si="1"/>
        <v>0.42999999999999972</v>
      </c>
      <c r="P23">
        <v>14.262268979243673</v>
      </c>
      <c r="Q23">
        <v>8.0978106340631211</v>
      </c>
      <c r="R23">
        <v>0</v>
      </c>
      <c r="S23">
        <v>2.1054307648564117</v>
      </c>
      <c r="T23">
        <v>11.134489621836792</v>
      </c>
      <c r="U23" s="114">
        <f t="shared" si="2"/>
        <v>35.599999999999994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75</v>
      </c>
      <c r="G24">
        <f t="shared" si="5"/>
        <v>35.6</v>
      </c>
      <c r="H24" s="112"/>
      <c r="I24">
        <f>BRPL_EOD!AA24+BRPL_EOD!AB24</f>
        <v>14.09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35.17</v>
      </c>
      <c r="O24" s="112">
        <f t="shared" si="1"/>
        <v>0.42999999999999972</v>
      </c>
      <c r="P24">
        <v>14.262268979243673</v>
      </c>
      <c r="Q24">
        <v>8.0978106340631211</v>
      </c>
      <c r="R24">
        <v>0</v>
      </c>
      <c r="S24">
        <v>2.1054307648564117</v>
      </c>
      <c r="T24">
        <v>11.134489621836792</v>
      </c>
      <c r="U24" s="114">
        <f t="shared" si="2"/>
        <v>35.599999999999994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75</v>
      </c>
      <c r="G25">
        <f t="shared" si="5"/>
        <v>35.6</v>
      </c>
      <c r="H25" s="112"/>
      <c r="I25">
        <f>BRPL_EOD!AA25+BRPL_EOD!AB25</f>
        <v>14.09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35.17</v>
      </c>
      <c r="O25" s="112">
        <f t="shared" si="1"/>
        <v>0.42999999999999972</v>
      </c>
      <c r="P25">
        <v>14.262268979243673</v>
      </c>
      <c r="Q25">
        <v>8.0978106340631211</v>
      </c>
      <c r="R25">
        <v>0</v>
      </c>
      <c r="S25">
        <v>2.1054307648564117</v>
      </c>
      <c r="T25">
        <v>11.134489621836792</v>
      </c>
      <c r="U25" s="114">
        <f t="shared" si="2"/>
        <v>35.599999999999994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75</v>
      </c>
      <c r="G26">
        <f t="shared" si="5"/>
        <v>35.6</v>
      </c>
      <c r="H26" s="112"/>
      <c r="I26">
        <f>BRPL_EOD!AA26+BRPL_EOD!AB26</f>
        <v>14.09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35.17</v>
      </c>
      <c r="O26" s="112">
        <f t="shared" si="1"/>
        <v>0.42999999999999972</v>
      </c>
      <c r="P26">
        <v>14.262268979243673</v>
      </c>
      <c r="Q26">
        <v>8.0978106340631211</v>
      </c>
      <c r="R26">
        <v>0</v>
      </c>
      <c r="S26">
        <v>2.1054307648564117</v>
      </c>
      <c r="T26">
        <v>11.134489621836792</v>
      </c>
      <c r="U26" s="114">
        <f t="shared" si="2"/>
        <v>35.599999999999994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75</v>
      </c>
      <c r="G27">
        <f t="shared" si="5"/>
        <v>35.6</v>
      </c>
      <c r="H27" s="112"/>
      <c r="I27">
        <f>BRPL_EOD!AA27+BRPL_EOD!AB27</f>
        <v>14.09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35.17</v>
      </c>
      <c r="O27" s="112">
        <f t="shared" si="1"/>
        <v>0.42999999999999972</v>
      </c>
      <c r="P27">
        <v>14.262268979243673</v>
      </c>
      <c r="Q27">
        <v>8.0978106340631211</v>
      </c>
      <c r="R27">
        <v>0</v>
      </c>
      <c r="S27">
        <v>2.1054307648564117</v>
      </c>
      <c r="T27">
        <v>11.134489621836792</v>
      </c>
      <c r="U27" s="114">
        <f t="shared" si="2"/>
        <v>35.599999999999994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75</v>
      </c>
      <c r="G28">
        <f t="shared" si="5"/>
        <v>35.6</v>
      </c>
      <c r="H28" s="112"/>
      <c r="I28">
        <f>BRPL_EOD!AA28+BRPL_EOD!AB28</f>
        <v>14.09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35.17</v>
      </c>
      <c r="O28" s="112">
        <f t="shared" si="1"/>
        <v>0.42999999999999972</v>
      </c>
      <c r="P28">
        <v>14.262268979243673</v>
      </c>
      <c r="Q28">
        <v>8.0978106340631211</v>
      </c>
      <c r="R28">
        <v>0</v>
      </c>
      <c r="S28">
        <v>2.1054307648564117</v>
      </c>
      <c r="T28">
        <v>11.134489621836792</v>
      </c>
      <c r="U28" s="114">
        <f t="shared" si="2"/>
        <v>35.599999999999994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75</v>
      </c>
      <c r="G29">
        <f t="shared" si="5"/>
        <v>35.6</v>
      </c>
      <c r="H29" s="112"/>
      <c r="I29">
        <f>BRPL_EOD!AA29+BRPL_EOD!AB29</f>
        <v>14.09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35.17</v>
      </c>
      <c r="O29" s="112">
        <f t="shared" si="1"/>
        <v>0.42999999999999972</v>
      </c>
      <c r="P29">
        <v>14.262268979243673</v>
      </c>
      <c r="Q29">
        <v>8.0978106340631211</v>
      </c>
      <c r="R29">
        <v>0</v>
      </c>
      <c r="S29">
        <v>2.1054307648564117</v>
      </c>
      <c r="T29">
        <v>11.134489621836792</v>
      </c>
      <c r="U29" s="114">
        <f t="shared" si="2"/>
        <v>35.599999999999994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75</v>
      </c>
      <c r="G30">
        <f t="shared" si="5"/>
        <v>35.6</v>
      </c>
      <c r="H30" s="112"/>
      <c r="I30">
        <f>BRPL_EOD!AA30+BRPL_EOD!AB30</f>
        <v>14.09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35.17</v>
      </c>
      <c r="O30" s="112">
        <f t="shared" si="1"/>
        <v>0.42999999999999972</v>
      </c>
      <c r="P30">
        <v>14.262268979243673</v>
      </c>
      <c r="Q30">
        <v>8.0978106340631211</v>
      </c>
      <c r="R30">
        <v>0</v>
      </c>
      <c r="S30">
        <v>2.1054307648564117</v>
      </c>
      <c r="T30">
        <v>11.134489621836792</v>
      </c>
      <c r="U30" s="114">
        <f t="shared" si="2"/>
        <v>35.599999999999994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75</v>
      </c>
      <c r="G31">
        <f t="shared" si="5"/>
        <v>35.6</v>
      </c>
      <c r="H31" s="112"/>
      <c r="I31">
        <f>BRPL_EOD!AA31+BRPL_EOD!AB31</f>
        <v>14.09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35.17</v>
      </c>
      <c r="O31" s="112">
        <f t="shared" si="1"/>
        <v>0.42999999999999972</v>
      </c>
      <c r="P31">
        <v>14.262268979243673</v>
      </c>
      <c r="Q31">
        <v>8.0978106340631211</v>
      </c>
      <c r="R31">
        <v>0</v>
      </c>
      <c r="S31">
        <v>2.1054307648564117</v>
      </c>
      <c r="T31">
        <v>11.134489621836792</v>
      </c>
      <c r="U31" s="114">
        <f t="shared" si="2"/>
        <v>35.599999999999994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75</v>
      </c>
      <c r="G32">
        <f t="shared" si="5"/>
        <v>35.6</v>
      </c>
      <c r="H32" s="112"/>
      <c r="I32">
        <f>BRPL_EOD!AA32+BRPL_EOD!AB32</f>
        <v>14.09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35.17</v>
      </c>
      <c r="O32" s="112">
        <f t="shared" si="1"/>
        <v>0.42999999999999972</v>
      </c>
      <c r="P32">
        <v>14.262268979243673</v>
      </c>
      <c r="Q32">
        <v>8.0978106340631211</v>
      </c>
      <c r="R32">
        <v>0</v>
      </c>
      <c r="S32">
        <v>2.1054307648564117</v>
      </c>
      <c r="T32">
        <v>11.134489621836792</v>
      </c>
      <c r="U32" s="114">
        <f t="shared" si="2"/>
        <v>35.599999999999994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75</v>
      </c>
      <c r="G33">
        <f t="shared" si="5"/>
        <v>35.6</v>
      </c>
      <c r="H33" s="112"/>
      <c r="I33">
        <f>BRPL_EOD!AA33+BRPL_EOD!AB33</f>
        <v>14.09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35.17</v>
      </c>
      <c r="O33" s="112">
        <f t="shared" si="1"/>
        <v>0.42999999999999972</v>
      </c>
      <c r="P33">
        <v>14.262268979243673</v>
      </c>
      <c r="Q33">
        <v>8.0978106340631211</v>
      </c>
      <c r="R33">
        <v>0</v>
      </c>
      <c r="S33">
        <v>2.1054307648564117</v>
      </c>
      <c r="T33">
        <v>11.134489621836792</v>
      </c>
      <c r="U33" s="114">
        <f t="shared" si="2"/>
        <v>35.599999999999994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75</v>
      </c>
      <c r="G34">
        <f t="shared" si="5"/>
        <v>35.6</v>
      </c>
      <c r="H34" s="112"/>
      <c r="I34">
        <f>BRPL_EOD!AA34+BRPL_EOD!AB34</f>
        <v>14.09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35.17</v>
      </c>
      <c r="O34" s="112">
        <f t="shared" si="1"/>
        <v>0.42999999999999972</v>
      </c>
      <c r="P34">
        <v>14.262268979243673</v>
      </c>
      <c r="Q34">
        <v>8.0978106340631211</v>
      </c>
      <c r="R34">
        <v>0</v>
      </c>
      <c r="S34">
        <v>2.1054307648564117</v>
      </c>
      <c r="T34">
        <v>11.134489621836792</v>
      </c>
      <c r="U34" s="114">
        <f t="shared" si="2"/>
        <v>35.599999999999994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75</v>
      </c>
      <c r="G35">
        <f t="shared" si="5"/>
        <v>35.6</v>
      </c>
      <c r="H35" s="112"/>
      <c r="I35">
        <f>BRPL_EOD!AA35+BRPL_EOD!AB35</f>
        <v>14.09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35.17</v>
      </c>
      <c r="O35" s="112">
        <f t="shared" si="1"/>
        <v>0.42999999999999972</v>
      </c>
      <c r="P35">
        <v>14.262268979243673</v>
      </c>
      <c r="Q35">
        <v>8.0978106340631211</v>
      </c>
      <c r="R35">
        <v>0</v>
      </c>
      <c r="S35">
        <v>2.1054307648564117</v>
      </c>
      <c r="T35">
        <v>11.134489621836792</v>
      </c>
      <c r="U35" s="114">
        <f t="shared" si="2"/>
        <v>35.599999999999994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75</v>
      </c>
      <c r="G36">
        <f t="shared" si="5"/>
        <v>35.6</v>
      </c>
      <c r="H36" s="112"/>
      <c r="I36">
        <f>BRPL_EOD!AA36+BRPL_EOD!AB36</f>
        <v>14.09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35.17</v>
      </c>
      <c r="O36" s="112">
        <f t="shared" si="1"/>
        <v>0.42999999999999972</v>
      </c>
      <c r="P36">
        <v>14.262268979243673</v>
      </c>
      <c r="Q36">
        <v>8.0978106340631211</v>
      </c>
      <c r="R36">
        <v>0</v>
      </c>
      <c r="S36">
        <v>2.1054307648564117</v>
      </c>
      <c r="T36">
        <v>11.134489621836792</v>
      </c>
      <c r="U36" s="114">
        <f t="shared" si="2"/>
        <v>35.599999999999994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75</v>
      </c>
      <c r="G37">
        <f t="shared" si="5"/>
        <v>35.6</v>
      </c>
      <c r="H37" s="112"/>
      <c r="I37">
        <f>BRPL_EOD!AA37+BRPL_EOD!AB37</f>
        <v>14.09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35.17</v>
      </c>
      <c r="O37" s="112">
        <f t="shared" si="1"/>
        <v>0.42999999999999972</v>
      </c>
      <c r="P37">
        <v>14.262268979243673</v>
      </c>
      <c r="Q37">
        <v>8.0978106340631211</v>
      </c>
      <c r="R37">
        <v>0</v>
      </c>
      <c r="S37">
        <v>2.1054307648564117</v>
      </c>
      <c r="T37">
        <v>11.134489621836792</v>
      </c>
      <c r="U37" s="114">
        <f t="shared" si="2"/>
        <v>35.599999999999994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75</v>
      </c>
      <c r="G38">
        <f t="shared" si="5"/>
        <v>33.6</v>
      </c>
      <c r="H38" s="112"/>
      <c r="I38">
        <f>BRPL_EOD!AA38+BRPL_EOD!AB38</f>
        <v>12.72</v>
      </c>
      <c r="J38">
        <f>BYPL_EOD!AA38+BYPL_EOD!AB38</f>
        <v>7.77</v>
      </c>
      <c r="K38">
        <f>MES_EOD!AA38+MES_EOD!AB38</f>
        <v>0</v>
      </c>
      <c r="L38">
        <f>NDMC_EOD!AA38+NDMC_EOD!AB38</f>
        <v>2.02</v>
      </c>
      <c r="M38">
        <f>TPDDL_EOD!AA38+TPDDL_EOD!AB38</f>
        <v>10.69</v>
      </c>
      <c r="N38">
        <f t="shared" si="0"/>
        <v>33.200000000000003</v>
      </c>
      <c r="O38" s="112">
        <f t="shared" si="1"/>
        <v>0.39999999999999858</v>
      </c>
      <c r="P38">
        <v>12.873253012048194</v>
      </c>
      <c r="Q38">
        <v>7.863614457831325</v>
      </c>
      <c r="R38">
        <v>0</v>
      </c>
      <c r="S38">
        <v>2.0443373493975905</v>
      </c>
      <c r="T38">
        <v>10.818795180722891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75</v>
      </c>
      <c r="G39">
        <f t="shared" si="5"/>
        <v>33.299999999999997</v>
      </c>
      <c r="H39" s="112"/>
      <c r="I39">
        <f>BRPL_EOD!AA39+BRPL_EOD!AB39</f>
        <v>12.72</v>
      </c>
      <c r="J39">
        <f>BYPL_EOD!AA39+BYPL_EOD!AB39</f>
        <v>7.77</v>
      </c>
      <c r="K39">
        <f>MES_EOD!AA39+MES_EOD!AB39</f>
        <v>0</v>
      </c>
      <c r="L39">
        <f>NDMC_EOD!AA39+NDMC_EOD!AB39</f>
        <v>2.02</v>
      </c>
      <c r="M39">
        <f>TPDDL_EOD!AA39+TPDDL_EOD!AB39</f>
        <v>10.69</v>
      </c>
      <c r="N39">
        <f t="shared" si="0"/>
        <v>33.200000000000003</v>
      </c>
      <c r="O39" s="112">
        <f t="shared" si="1"/>
        <v>9.9999999999994316E-2</v>
      </c>
      <c r="P39">
        <v>12.758313253012046</v>
      </c>
      <c r="Q39">
        <v>7.7934036144578291</v>
      </c>
      <c r="R39">
        <v>0</v>
      </c>
      <c r="S39">
        <v>2.0260843373493973</v>
      </c>
      <c r="T39">
        <v>10.72219879518072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75</v>
      </c>
      <c r="G40">
        <f t="shared" si="5"/>
        <v>33.299999999999997</v>
      </c>
      <c r="H40" s="112"/>
      <c r="I40">
        <f>BRPL_EOD!AA40+BRPL_EOD!AB40</f>
        <v>12.72</v>
      </c>
      <c r="J40">
        <f>BYPL_EOD!AA40+BYPL_EOD!AB40</f>
        <v>7.77</v>
      </c>
      <c r="K40">
        <f>MES_EOD!AA40+MES_EOD!AB40</f>
        <v>0</v>
      </c>
      <c r="L40">
        <f>NDMC_EOD!AA40+NDMC_EOD!AB40</f>
        <v>2.02</v>
      </c>
      <c r="M40">
        <f>TPDDL_EOD!AA40+TPDDL_EOD!AB40</f>
        <v>10.69</v>
      </c>
      <c r="N40">
        <f t="shared" si="0"/>
        <v>33.200000000000003</v>
      </c>
      <c r="O40" s="112">
        <f t="shared" si="1"/>
        <v>9.9999999999994316E-2</v>
      </c>
      <c r="P40">
        <v>12.758313253012046</v>
      </c>
      <c r="Q40">
        <v>7.7934036144578291</v>
      </c>
      <c r="R40">
        <v>0</v>
      </c>
      <c r="S40">
        <v>2.0260843373493973</v>
      </c>
      <c r="T40">
        <v>10.72219879518072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75</v>
      </c>
      <c r="G41">
        <f t="shared" si="5"/>
        <v>33.299999999999997</v>
      </c>
      <c r="H41" s="112"/>
      <c r="I41">
        <f>BRPL_EOD!AA41+BRPL_EOD!AB41</f>
        <v>12.72</v>
      </c>
      <c r="J41">
        <f>BYPL_EOD!AA41+BYPL_EOD!AB41</f>
        <v>7.77</v>
      </c>
      <c r="K41">
        <f>MES_EOD!AA41+MES_EOD!AB41</f>
        <v>0</v>
      </c>
      <c r="L41">
        <f>NDMC_EOD!AA41+NDMC_EOD!AB41</f>
        <v>2.02</v>
      </c>
      <c r="M41">
        <f>TPDDL_EOD!AA41+TPDDL_EOD!AB41</f>
        <v>10.69</v>
      </c>
      <c r="N41">
        <f t="shared" si="0"/>
        <v>33.200000000000003</v>
      </c>
      <c r="O41" s="112">
        <f t="shared" si="1"/>
        <v>9.9999999999994316E-2</v>
      </c>
      <c r="P41">
        <v>12.758313253012046</v>
      </c>
      <c r="Q41">
        <v>7.7934036144578291</v>
      </c>
      <c r="R41">
        <v>0</v>
      </c>
      <c r="S41">
        <v>2.0260843373493973</v>
      </c>
      <c r="T41">
        <v>10.72219879518072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75</v>
      </c>
      <c r="G42">
        <f t="shared" si="5"/>
        <v>33.299999999999997</v>
      </c>
      <c r="H42" s="112"/>
      <c r="I42">
        <f>BRPL_EOD!AA42+BRPL_EOD!AB42</f>
        <v>12.72</v>
      </c>
      <c r="J42">
        <f>BYPL_EOD!AA42+BYPL_EOD!AB42</f>
        <v>7.77</v>
      </c>
      <c r="K42">
        <f>MES_EOD!AA42+MES_EOD!AB42</f>
        <v>0</v>
      </c>
      <c r="L42">
        <f>NDMC_EOD!AA42+NDMC_EOD!AB42</f>
        <v>2.02</v>
      </c>
      <c r="M42">
        <f>TPDDL_EOD!AA42+TPDDL_EOD!AB42</f>
        <v>10.69</v>
      </c>
      <c r="N42">
        <f t="shared" si="0"/>
        <v>33.200000000000003</v>
      </c>
      <c r="O42" s="112">
        <f t="shared" si="1"/>
        <v>9.9999999999994316E-2</v>
      </c>
      <c r="P42">
        <v>12.758313253012046</v>
      </c>
      <c r="Q42">
        <v>7.7934036144578291</v>
      </c>
      <c r="R42">
        <v>0</v>
      </c>
      <c r="S42">
        <v>2.0260843373493973</v>
      </c>
      <c r="T42">
        <v>10.72219879518072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75</v>
      </c>
      <c r="G43">
        <f t="shared" si="5"/>
        <v>33.299999999999997</v>
      </c>
      <c r="H43" s="112"/>
      <c r="I43">
        <f>BRPL_EOD!AA43+BRPL_EOD!AB43</f>
        <v>12.72</v>
      </c>
      <c r="J43">
        <f>BYPL_EOD!AA43+BYPL_EOD!AB43</f>
        <v>7.77</v>
      </c>
      <c r="K43">
        <f>MES_EOD!AA43+MES_EOD!AB43</f>
        <v>0</v>
      </c>
      <c r="L43">
        <f>NDMC_EOD!AA43+NDMC_EOD!AB43</f>
        <v>2.02</v>
      </c>
      <c r="M43">
        <f>TPDDL_EOD!AA43+TPDDL_EOD!AB43</f>
        <v>10.69</v>
      </c>
      <c r="N43">
        <f t="shared" si="0"/>
        <v>33.200000000000003</v>
      </c>
      <c r="O43" s="112">
        <f t="shared" si="1"/>
        <v>9.9999999999994316E-2</v>
      </c>
      <c r="P43">
        <v>12.758313253012046</v>
      </c>
      <c r="Q43">
        <v>7.7934036144578291</v>
      </c>
      <c r="R43">
        <v>0</v>
      </c>
      <c r="S43">
        <v>2.0260843373493973</v>
      </c>
      <c r="T43">
        <v>10.72219879518072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75</v>
      </c>
      <c r="G44">
        <f t="shared" si="5"/>
        <v>32.299999999999997</v>
      </c>
      <c r="H44" s="112"/>
      <c r="I44">
        <f>BRPL_EOD!AA44+BRPL_EOD!AB44</f>
        <v>12.34</v>
      </c>
      <c r="J44">
        <f>BYPL_EOD!AA44+BYPL_EOD!AB44</f>
        <v>7.54</v>
      </c>
      <c r="K44">
        <f>MES_EOD!AA44+MES_EOD!AB44</f>
        <v>0</v>
      </c>
      <c r="L44">
        <f>NDMC_EOD!AA44+NDMC_EOD!AB44</f>
        <v>1.96</v>
      </c>
      <c r="M44">
        <f>TPDDL_EOD!AA44+TPDDL_EOD!AB44</f>
        <v>10.37</v>
      </c>
      <c r="N44">
        <f t="shared" si="0"/>
        <v>32.21</v>
      </c>
      <c r="O44" s="112">
        <f t="shared" si="1"/>
        <v>8.9999999999996305E-2</v>
      </c>
      <c r="P44">
        <v>12.374479975162991</v>
      </c>
      <c r="Q44">
        <v>7.5610679913070467</v>
      </c>
      <c r="R44">
        <v>0</v>
      </c>
      <c r="S44">
        <v>1.9654765600745108</v>
      </c>
      <c r="T44">
        <v>10.398975473455447</v>
      </c>
      <c r="U44" s="114">
        <f t="shared" si="2"/>
        <v>32.299999999999997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75</v>
      </c>
      <c r="G45">
        <f t="shared" si="5"/>
        <v>32.299999999999997</v>
      </c>
      <c r="H45" s="112"/>
      <c r="I45">
        <f>BRPL_EOD!AA45+BRPL_EOD!AB45</f>
        <v>12.34</v>
      </c>
      <c r="J45">
        <f>BYPL_EOD!AA45+BYPL_EOD!AB45</f>
        <v>7.54</v>
      </c>
      <c r="K45">
        <f>MES_EOD!AA45+MES_EOD!AB45</f>
        <v>0</v>
      </c>
      <c r="L45">
        <f>NDMC_EOD!AA45+NDMC_EOD!AB45</f>
        <v>1.96</v>
      </c>
      <c r="M45">
        <f>TPDDL_EOD!AA45+TPDDL_EOD!AB45</f>
        <v>10.37</v>
      </c>
      <c r="N45">
        <f t="shared" si="0"/>
        <v>32.21</v>
      </c>
      <c r="O45" s="112">
        <f t="shared" si="1"/>
        <v>8.9999999999996305E-2</v>
      </c>
      <c r="P45">
        <v>12.374479975162991</v>
      </c>
      <c r="Q45">
        <v>7.5610679913070467</v>
      </c>
      <c r="R45">
        <v>0</v>
      </c>
      <c r="S45">
        <v>1.9654765600745108</v>
      </c>
      <c r="T45">
        <v>10.398975473455447</v>
      </c>
      <c r="U45" s="114">
        <f t="shared" si="2"/>
        <v>32.299999999999997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75</v>
      </c>
      <c r="G46">
        <f t="shared" si="5"/>
        <v>32.299999999999997</v>
      </c>
      <c r="H46" s="112"/>
      <c r="I46">
        <f>BRPL_EOD!AA46+BRPL_EOD!AB46</f>
        <v>12.34</v>
      </c>
      <c r="J46">
        <f>BYPL_EOD!AA46+BYPL_EOD!AB46</f>
        <v>7.54</v>
      </c>
      <c r="K46">
        <f>MES_EOD!AA46+MES_EOD!AB46</f>
        <v>0</v>
      </c>
      <c r="L46">
        <f>NDMC_EOD!AA46+NDMC_EOD!AB46</f>
        <v>1.96</v>
      </c>
      <c r="M46">
        <f>TPDDL_EOD!AA46+TPDDL_EOD!AB46</f>
        <v>10.37</v>
      </c>
      <c r="N46">
        <f t="shared" si="0"/>
        <v>32.21</v>
      </c>
      <c r="O46" s="112">
        <f t="shared" si="1"/>
        <v>8.9999999999996305E-2</v>
      </c>
      <c r="P46">
        <v>12.374479975162991</v>
      </c>
      <c r="Q46">
        <v>7.5610679913070467</v>
      </c>
      <c r="R46">
        <v>0</v>
      </c>
      <c r="S46">
        <v>1.9654765600745108</v>
      </c>
      <c r="T46">
        <v>10.398975473455447</v>
      </c>
      <c r="U46" s="114">
        <f t="shared" si="2"/>
        <v>32.299999999999997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75</v>
      </c>
      <c r="G47">
        <f t="shared" si="5"/>
        <v>32.299999999999997</v>
      </c>
      <c r="H47" s="112"/>
      <c r="I47">
        <f>BRPL_EOD!AA47+BRPL_EOD!AB47</f>
        <v>12.34</v>
      </c>
      <c r="J47">
        <f>BYPL_EOD!AA47+BYPL_EOD!AB47</f>
        <v>7.54</v>
      </c>
      <c r="K47">
        <f>MES_EOD!AA47+MES_EOD!AB47</f>
        <v>0</v>
      </c>
      <c r="L47">
        <f>NDMC_EOD!AA47+NDMC_EOD!AB47</f>
        <v>1.96</v>
      </c>
      <c r="M47">
        <f>TPDDL_EOD!AA47+TPDDL_EOD!AB47</f>
        <v>10.37</v>
      </c>
      <c r="N47">
        <f t="shared" si="0"/>
        <v>32.21</v>
      </c>
      <c r="O47" s="112">
        <f t="shared" si="1"/>
        <v>8.9999999999996305E-2</v>
      </c>
      <c r="P47">
        <v>12.374479975162991</v>
      </c>
      <c r="Q47">
        <v>7.5610679913070467</v>
      </c>
      <c r="R47">
        <v>0</v>
      </c>
      <c r="S47">
        <v>1.9654765600745108</v>
      </c>
      <c r="T47">
        <v>10.398975473455447</v>
      </c>
      <c r="U47" s="114">
        <f t="shared" si="2"/>
        <v>32.299999999999997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75</v>
      </c>
      <c r="G48">
        <f t="shared" si="5"/>
        <v>32.299999999999997</v>
      </c>
      <c r="H48" s="112"/>
      <c r="I48">
        <f>BRPL_EOD!AA48+BRPL_EOD!AB48</f>
        <v>12.34</v>
      </c>
      <c r="J48">
        <f>BYPL_EOD!AA48+BYPL_EOD!AB48</f>
        <v>7.54</v>
      </c>
      <c r="K48">
        <f>MES_EOD!AA48+MES_EOD!AB48</f>
        <v>0</v>
      </c>
      <c r="L48">
        <f>NDMC_EOD!AA48+NDMC_EOD!AB48</f>
        <v>1.96</v>
      </c>
      <c r="M48">
        <f>TPDDL_EOD!AA48+TPDDL_EOD!AB48</f>
        <v>10.37</v>
      </c>
      <c r="N48">
        <f t="shared" si="0"/>
        <v>32.21</v>
      </c>
      <c r="O48" s="112">
        <f t="shared" si="1"/>
        <v>8.9999999999996305E-2</v>
      </c>
      <c r="P48">
        <v>12.374479975162991</v>
      </c>
      <c r="Q48">
        <v>7.5610679913070467</v>
      </c>
      <c r="R48">
        <v>0</v>
      </c>
      <c r="S48">
        <v>1.9654765600745108</v>
      </c>
      <c r="T48">
        <v>10.398975473455447</v>
      </c>
      <c r="U48" s="114">
        <f t="shared" si="2"/>
        <v>32.299999999999997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75</v>
      </c>
      <c r="G49">
        <f t="shared" si="5"/>
        <v>32.299999999999997</v>
      </c>
      <c r="H49" s="112"/>
      <c r="I49">
        <f>BRPL_EOD!AA49+BRPL_EOD!AB49</f>
        <v>12.34</v>
      </c>
      <c r="J49">
        <f>BYPL_EOD!AA49+BYPL_EOD!AB49</f>
        <v>7.54</v>
      </c>
      <c r="K49">
        <f>MES_EOD!AA49+MES_EOD!AB49</f>
        <v>0</v>
      </c>
      <c r="L49">
        <f>NDMC_EOD!AA49+NDMC_EOD!AB49</f>
        <v>1.96</v>
      </c>
      <c r="M49">
        <f>TPDDL_EOD!AA49+TPDDL_EOD!AB49</f>
        <v>10.37</v>
      </c>
      <c r="N49">
        <f t="shared" si="0"/>
        <v>32.21</v>
      </c>
      <c r="O49" s="112">
        <f t="shared" si="1"/>
        <v>8.9999999999996305E-2</v>
      </c>
      <c r="P49">
        <v>12.374479975162991</v>
      </c>
      <c r="Q49">
        <v>7.5610679913070467</v>
      </c>
      <c r="R49">
        <v>0</v>
      </c>
      <c r="S49">
        <v>1.9654765600745108</v>
      </c>
      <c r="T49">
        <v>10.398975473455447</v>
      </c>
      <c r="U49" s="114">
        <f t="shared" si="2"/>
        <v>32.299999999999997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75</v>
      </c>
      <c r="G50">
        <f t="shared" si="5"/>
        <v>32.299999999999997</v>
      </c>
      <c r="H50" s="112"/>
      <c r="I50">
        <f>BRPL_EOD!AA50+BRPL_EOD!AB50</f>
        <v>12.34</v>
      </c>
      <c r="J50">
        <f>BYPL_EOD!AA50+BYPL_EOD!AB50</f>
        <v>7.54</v>
      </c>
      <c r="K50">
        <f>MES_EOD!AA50+MES_EOD!AB50</f>
        <v>0</v>
      </c>
      <c r="L50">
        <f>NDMC_EOD!AA50+NDMC_EOD!AB50</f>
        <v>1.96</v>
      </c>
      <c r="M50">
        <f>TPDDL_EOD!AA50+TPDDL_EOD!AB50</f>
        <v>10.37</v>
      </c>
      <c r="N50">
        <f t="shared" si="0"/>
        <v>32.21</v>
      </c>
      <c r="O50" s="112">
        <f t="shared" si="1"/>
        <v>8.9999999999996305E-2</v>
      </c>
      <c r="P50">
        <v>12.374479975162991</v>
      </c>
      <c r="Q50">
        <v>7.5610679913070467</v>
      </c>
      <c r="R50">
        <v>0</v>
      </c>
      <c r="S50">
        <v>1.9654765600745108</v>
      </c>
      <c r="T50">
        <v>10.398975473455447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75</v>
      </c>
      <c r="G51">
        <f t="shared" si="5"/>
        <v>32.299999999999997</v>
      </c>
      <c r="H51" s="112"/>
      <c r="I51">
        <f>BRPL_EOD!AA51+BRPL_EOD!AB51</f>
        <v>12.34</v>
      </c>
      <c r="J51">
        <f>BYPL_EOD!AA51+BYPL_EOD!AB51</f>
        <v>7.54</v>
      </c>
      <c r="K51">
        <f>MES_EOD!AA51+MES_EOD!AB51</f>
        <v>0</v>
      </c>
      <c r="L51">
        <f>NDMC_EOD!AA51+NDMC_EOD!AB51</f>
        <v>1.96</v>
      </c>
      <c r="M51">
        <f>TPDDL_EOD!AA51+TPDDL_EOD!AB51</f>
        <v>10.37</v>
      </c>
      <c r="N51">
        <f t="shared" si="0"/>
        <v>32.21</v>
      </c>
      <c r="O51" s="112">
        <f t="shared" si="1"/>
        <v>8.9999999999996305E-2</v>
      </c>
      <c r="P51">
        <v>12.374479975162991</v>
      </c>
      <c r="Q51">
        <v>7.5610679913070467</v>
      </c>
      <c r="R51">
        <v>0</v>
      </c>
      <c r="S51">
        <v>1.9654765600745108</v>
      </c>
      <c r="T51">
        <v>10.398975473455447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75</v>
      </c>
      <c r="G52">
        <f t="shared" si="5"/>
        <v>32.299999999999997</v>
      </c>
      <c r="H52" s="112"/>
      <c r="I52">
        <f>BRPL_EOD!AA52+BRPL_EOD!AB52</f>
        <v>12.34</v>
      </c>
      <c r="J52">
        <f>BYPL_EOD!AA52+BYPL_EOD!AB52</f>
        <v>7.54</v>
      </c>
      <c r="K52">
        <f>MES_EOD!AA52+MES_EOD!AB52</f>
        <v>0</v>
      </c>
      <c r="L52">
        <f>NDMC_EOD!AA52+NDMC_EOD!AB52</f>
        <v>1.96</v>
      </c>
      <c r="M52">
        <f>TPDDL_EOD!AA52+TPDDL_EOD!AB52</f>
        <v>10.37</v>
      </c>
      <c r="N52">
        <f t="shared" si="0"/>
        <v>32.21</v>
      </c>
      <c r="O52" s="112">
        <f t="shared" si="1"/>
        <v>8.9999999999996305E-2</v>
      </c>
      <c r="P52">
        <v>12.374479975162991</v>
      </c>
      <c r="Q52">
        <v>7.5610679913070467</v>
      </c>
      <c r="R52">
        <v>0</v>
      </c>
      <c r="S52">
        <v>1.9654765600745108</v>
      </c>
      <c r="T52">
        <v>10.398975473455447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75</v>
      </c>
      <c r="G53">
        <f t="shared" si="5"/>
        <v>31.3</v>
      </c>
      <c r="H53" s="112"/>
      <c r="I53">
        <f>BRPL_EOD!AA53+BRPL_EOD!AB53</f>
        <v>11.97</v>
      </c>
      <c r="J53">
        <f>BYPL_EOD!AA53+BYPL_EOD!AB53</f>
        <v>7.31</v>
      </c>
      <c r="K53">
        <f>MES_EOD!AA53+MES_EOD!AB53</f>
        <v>0</v>
      </c>
      <c r="L53">
        <f>NDMC_EOD!AA53+NDMC_EOD!AB53</f>
        <v>1.9</v>
      </c>
      <c r="M53">
        <f>TPDDL_EOD!AA53+TPDDL_EOD!AB53</f>
        <v>10.06</v>
      </c>
      <c r="N53">
        <f t="shared" si="0"/>
        <v>31.240000000000002</v>
      </c>
      <c r="O53" s="112">
        <f t="shared" si="1"/>
        <v>5.9999999999998721E-2</v>
      </c>
      <c r="P53">
        <v>11.992989756722151</v>
      </c>
      <c r="Q53">
        <v>7.324039692701664</v>
      </c>
      <c r="R53">
        <v>0</v>
      </c>
      <c r="S53">
        <v>1.9036491677336747</v>
      </c>
      <c r="T53">
        <v>10.07932138284251</v>
      </c>
      <c r="U53" s="114">
        <f t="shared" si="2"/>
        <v>31.299999999999997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75</v>
      </c>
      <c r="G54">
        <f t="shared" si="5"/>
        <v>31.3</v>
      </c>
      <c r="H54" s="112"/>
      <c r="I54">
        <f>BRPL_EOD!AA54+BRPL_EOD!AB54</f>
        <v>11.97</v>
      </c>
      <c r="J54">
        <f>BYPL_EOD!AA54+BYPL_EOD!AB54</f>
        <v>7.31</v>
      </c>
      <c r="K54">
        <f>MES_EOD!AA54+MES_EOD!AB54</f>
        <v>0</v>
      </c>
      <c r="L54">
        <f>NDMC_EOD!AA54+NDMC_EOD!AB54</f>
        <v>1.9</v>
      </c>
      <c r="M54">
        <f>TPDDL_EOD!AA54+TPDDL_EOD!AB54</f>
        <v>10.06</v>
      </c>
      <c r="N54">
        <f t="shared" si="0"/>
        <v>31.240000000000002</v>
      </c>
      <c r="O54" s="112">
        <f t="shared" si="1"/>
        <v>5.9999999999998721E-2</v>
      </c>
      <c r="P54">
        <v>11.992989756722151</v>
      </c>
      <c r="Q54">
        <v>7.324039692701664</v>
      </c>
      <c r="R54">
        <v>0</v>
      </c>
      <c r="S54">
        <v>1.9036491677336747</v>
      </c>
      <c r="T54">
        <v>10.07932138284251</v>
      </c>
      <c r="U54" s="114">
        <f t="shared" si="2"/>
        <v>31.299999999999997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75</v>
      </c>
      <c r="G55">
        <f t="shared" si="5"/>
        <v>31.3</v>
      </c>
      <c r="H55" s="112"/>
      <c r="I55">
        <f>BRPL_EOD!AA55+BRPL_EOD!AB55</f>
        <v>11.97</v>
      </c>
      <c r="J55">
        <f>BYPL_EOD!AA55+BYPL_EOD!AB55</f>
        <v>7.31</v>
      </c>
      <c r="K55">
        <f>MES_EOD!AA55+MES_EOD!AB55</f>
        <v>0</v>
      </c>
      <c r="L55">
        <f>NDMC_EOD!AA55+NDMC_EOD!AB55</f>
        <v>1.9</v>
      </c>
      <c r="M55">
        <f>TPDDL_EOD!AA55+TPDDL_EOD!AB55</f>
        <v>10.06</v>
      </c>
      <c r="N55">
        <f t="shared" si="0"/>
        <v>31.240000000000002</v>
      </c>
      <c r="O55" s="112">
        <f t="shared" si="1"/>
        <v>5.9999999999998721E-2</v>
      </c>
      <c r="P55">
        <v>11.992989756722151</v>
      </c>
      <c r="Q55">
        <v>7.324039692701664</v>
      </c>
      <c r="R55">
        <v>0</v>
      </c>
      <c r="S55">
        <v>1.9036491677336747</v>
      </c>
      <c r="T55">
        <v>10.07932138284251</v>
      </c>
      <c r="U55" s="114">
        <f t="shared" si="2"/>
        <v>31.299999999999997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75</v>
      </c>
      <c r="G56">
        <f t="shared" si="5"/>
        <v>31.3</v>
      </c>
      <c r="H56" s="112"/>
      <c r="I56">
        <f>BRPL_EOD!AA56+BRPL_EOD!AB56</f>
        <v>11.97</v>
      </c>
      <c r="J56">
        <f>BYPL_EOD!AA56+BYPL_EOD!AB56</f>
        <v>7.31</v>
      </c>
      <c r="K56">
        <f>MES_EOD!AA56+MES_EOD!AB56</f>
        <v>0</v>
      </c>
      <c r="L56">
        <f>NDMC_EOD!AA56+NDMC_EOD!AB56</f>
        <v>1.9</v>
      </c>
      <c r="M56">
        <f>TPDDL_EOD!AA56+TPDDL_EOD!AB56</f>
        <v>10.06</v>
      </c>
      <c r="N56">
        <f t="shared" si="0"/>
        <v>31.240000000000002</v>
      </c>
      <c r="O56" s="112">
        <f t="shared" si="1"/>
        <v>5.9999999999998721E-2</v>
      </c>
      <c r="P56">
        <v>11.992989756722151</v>
      </c>
      <c r="Q56">
        <v>7.324039692701664</v>
      </c>
      <c r="R56">
        <v>0</v>
      </c>
      <c r="S56">
        <v>1.9036491677336747</v>
      </c>
      <c r="T56">
        <v>10.07932138284251</v>
      </c>
      <c r="U56" s="114">
        <f t="shared" si="2"/>
        <v>31.299999999999997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75</v>
      </c>
      <c r="G57">
        <f t="shared" si="5"/>
        <v>31.3</v>
      </c>
      <c r="H57" s="112"/>
      <c r="I57">
        <f>BRPL_EOD!AA57+BRPL_EOD!AB57</f>
        <v>11.97</v>
      </c>
      <c r="J57">
        <f>BYPL_EOD!AA57+BYPL_EOD!AB57</f>
        <v>7.31</v>
      </c>
      <c r="K57">
        <f>MES_EOD!AA57+MES_EOD!AB57</f>
        <v>0</v>
      </c>
      <c r="L57">
        <f>NDMC_EOD!AA57+NDMC_EOD!AB57</f>
        <v>1.9</v>
      </c>
      <c r="M57">
        <f>TPDDL_EOD!AA57+TPDDL_EOD!AB57</f>
        <v>10.06</v>
      </c>
      <c r="N57">
        <f t="shared" si="0"/>
        <v>31.240000000000002</v>
      </c>
      <c r="O57" s="112">
        <f t="shared" si="1"/>
        <v>5.9999999999998721E-2</v>
      </c>
      <c r="P57">
        <v>11.992989756722151</v>
      </c>
      <c r="Q57">
        <v>7.324039692701664</v>
      </c>
      <c r="R57">
        <v>0</v>
      </c>
      <c r="S57">
        <v>1.9036491677336747</v>
      </c>
      <c r="T57">
        <v>10.07932138284251</v>
      </c>
      <c r="U57" s="114">
        <f t="shared" si="2"/>
        <v>31.299999999999997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75</v>
      </c>
      <c r="G58">
        <f t="shared" si="5"/>
        <v>31.3</v>
      </c>
      <c r="H58" s="112"/>
      <c r="I58">
        <f>BRPL_EOD!AA58+BRPL_EOD!AB58</f>
        <v>11.97</v>
      </c>
      <c r="J58">
        <f>BYPL_EOD!AA58+BYPL_EOD!AB58</f>
        <v>7.31</v>
      </c>
      <c r="K58">
        <f>MES_EOD!AA58+MES_EOD!AB58</f>
        <v>0</v>
      </c>
      <c r="L58">
        <f>NDMC_EOD!AA58+NDMC_EOD!AB58</f>
        <v>1.9</v>
      </c>
      <c r="M58">
        <f>TPDDL_EOD!AA58+TPDDL_EOD!AB58</f>
        <v>10.06</v>
      </c>
      <c r="N58">
        <f t="shared" si="0"/>
        <v>31.240000000000002</v>
      </c>
      <c r="O58" s="112">
        <f t="shared" si="1"/>
        <v>5.9999999999998721E-2</v>
      </c>
      <c r="P58">
        <v>11.992989756722151</v>
      </c>
      <c r="Q58">
        <v>7.324039692701664</v>
      </c>
      <c r="R58">
        <v>0</v>
      </c>
      <c r="S58">
        <v>1.9036491677336747</v>
      </c>
      <c r="T58">
        <v>10.07932138284251</v>
      </c>
      <c r="U58" s="114">
        <f t="shared" si="2"/>
        <v>31.299999999999997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75</v>
      </c>
      <c r="G59">
        <f t="shared" si="5"/>
        <v>31.3</v>
      </c>
      <c r="H59" s="112"/>
      <c r="I59">
        <f>BRPL_EOD!AA59+BRPL_EOD!AB59</f>
        <v>11.97</v>
      </c>
      <c r="J59">
        <f>BYPL_EOD!AA59+BYPL_EOD!AB59</f>
        <v>7.31</v>
      </c>
      <c r="K59">
        <f>MES_EOD!AA59+MES_EOD!AB59</f>
        <v>0</v>
      </c>
      <c r="L59">
        <f>NDMC_EOD!AA59+NDMC_EOD!AB59</f>
        <v>1.9</v>
      </c>
      <c r="M59">
        <f>TPDDL_EOD!AA59+TPDDL_EOD!AB59</f>
        <v>10.06</v>
      </c>
      <c r="N59">
        <f t="shared" si="0"/>
        <v>31.240000000000002</v>
      </c>
      <c r="O59" s="112">
        <f t="shared" si="1"/>
        <v>5.9999999999998721E-2</v>
      </c>
      <c r="P59">
        <v>11.992989756722151</v>
      </c>
      <c r="Q59">
        <v>7.324039692701664</v>
      </c>
      <c r="R59">
        <v>0</v>
      </c>
      <c r="S59">
        <v>1.9036491677336747</v>
      </c>
      <c r="T59">
        <v>10.07932138284251</v>
      </c>
      <c r="U59" s="114">
        <f t="shared" si="2"/>
        <v>31.299999999999997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75</v>
      </c>
      <c r="G60">
        <f t="shared" si="5"/>
        <v>31.3</v>
      </c>
      <c r="H60" s="112"/>
      <c r="I60">
        <f>BRPL_EOD!AA60+BRPL_EOD!AB60</f>
        <v>11.97</v>
      </c>
      <c r="J60">
        <f>BYPL_EOD!AA60+BYPL_EOD!AB60</f>
        <v>7.31</v>
      </c>
      <c r="K60">
        <f>MES_EOD!AA60+MES_EOD!AB60</f>
        <v>0</v>
      </c>
      <c r="L60">
        <f>NDMC_EOD!AA60+NDMC_EOD!AB60</f>
        <v>1.9</v>
      </c>
      <c r="M60">
        <f>TPDDL_EOD!AA60+TPDDL_EOD!AB60</f>
        <v>10.06</v>
      </c>
      <c r="N60">
        <f t="shared" si="0"/>
        <v>31.240000000000002</v>
      </c>
      <c r="O60" s="112">
        <f t="shared" si="1"/>
        <v>5.9999999999998721E-2</v>
      </c>
      <c r="P60">
        <v>11.992989756722151</v>
      </c>
      <c r="Q60">
        <v>7.324039692701664</v>
      </c>
      <c r="R60">
        <v>0</v>
      </c>
      <c r="S60">
        <v>1.9036491677336747</v>
      </c>
      <c r="T60">
        <v>10.07932138284251</v>
      </c>
      <c r="U60" s="114">
        <f t="shared" si="2"/>
        <v>31.299999999999997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75</v>
      </c>
      <c r="G61">
        <f t="shared" si="5"/>
        <v>31.3</v>
      </c>
      <c r="H61" s="112"/>
      <c r="I61">
        <f>BRPL_EOD!AA61+BRPL_EOD!AB61</f>
        <v>11.97</v>
      </c>
      <c r="J61">
        <f>BYPL_EOD!AA61+BYPL_EOD!AB61</f>
        <v>7.31</v>
      </c>
      <c r="K61">
        <f>MES_EOD!AA61+MES_EOD!AB61</f>
        <v>0</v>
      </c>
      <c r="L61">
        <f>NDMC_EOD!AA61+NDMC_EOD!AB61</f>
        <v>1.9</v>
      </c>
      <c r="M61">
        <f>TPDDL_EOD!AA61+TPDDL_EOD!AB61</f>
        <v>10.06</v>
      </c>
      <c r="N61">
        <f t="shared" si="0"/>
        <v>31.240000000000002</v>
      </c>
      <c r="O61" s="112">
        <f t="shared" si="1"/>
        <v>5.9999999999998721E-2</v>
      </c>
      <c r="P61">
        <v>11.992989756722151</v>
      </c>
      <c r="Q61">
        <v>7.324039692701664</v>
      </c>
      <c r="R61">
        <v>0</v>
      </c>
      <c r="S61">
        <v>1.9036491677336747</v>
      </c>
      <c r="T61">
        <v>10.07932138284251</v>
      </c>
      <c r="U61" s="114">
        <f t="shared" si="2"/>
        <v>31.299999999999997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75</v>
      </c>
      <c r="G62">
        <f t="shared" si="5"/>
        <v>31.3</v>
      </c>
      <c r="H62" s="112"/>
      <c r="I62">
        <f>BRPL_EOD!AA62+BRPL_EOD!AB62</f>
        <v>11.97</v>
      </c>
      <c r="J62">
        <f>BYPL_EOD!AA62+BYPL_EOD!AB62</f>
        <v>7.31</v>
      </c>
      <c r="K62">
        <f>MES_EOD!AA62+MES_EOD!AB62</f>
        <v>0</v>
      </c>
      <c r="L62">
        <f>NDMC_EOD!AA62+NDMC_EOD!AB62</f>
        <v>1.9</v>
      </c>
      <c r="M62">
        <f>TPDDL_EOD!AA62+TPDDL_EOD!AB62</f>
        <v>10.06</v>
      </c>
      <c r="N62">
        <f t="shared" si="0"/>
        <v>31.240000000000002</v>
      </c>
      <c r="O62" s="112">
        <f t="shared" si="1"/>
        <v>5.9999999999998721E-2</v>
      </c>
      <c r="P62">
        <v>11.992989756722151</v>
      </c>
      <c r="Q62">
        <v>7.324039692701664</v>
      </c>
      <c r="R62">
        <v>0</v>
      </c>
      <c r="S62">
        <v>1.9036491677336747</v>
      </c>
      <c r="T62">
        <v>10.07932138284251</v>
      </c>
      <c r="U62" s="114">
        <f t="shared" si="2"/>
        <v>31.299999999999997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75</v>
      </c>
      <c r="G63">
        <f t="shared" si="5"/>
        <v>31.3</v>
      </c>
      <c r="H63" s="112"/>
      <c r="I63">
        <f>BRPL_EOD!AA63+BRPL_EOD!AB63</f>
        <v>11.97</v>
      </c>
      <c r="J63">
        <f>BYPL_EOD!AA63+BYPL_EOD!AB63</f>
        <v>7.31</v>
      </c>
      <c r="K63">
        <f>MES_EOD!AA63+MES_EOD!AB63</f>
        <v>0</v>
      </c>
      <c r="L63">
        <f>NDMC_EOD!AA63+NDMC_EOD!AB63</f>
        <v>1.9</v>
      </c>
      <c r="M63">
        <f>TPDDL_EOD!AA63+TPDDL_EOD!AB63</f>
        <v>10.06</v>
      </c>
      <c r="N63">
        <f t="shared" si="0"/>
        <v>31.240000000000002</v>
      </c>
      <c r="O63" s="112">
        <f t="shared" si="1"/>
        <v>5.9999999999998721E-2</v>
      </c>
      <c r="P63">
        <v>11.992989756722151</v>
      </c>
      <c r="Q63">
        <v>7.324039692701664</v>
      </c>
      <c r="R63">
        <v>0</v>
      </c>
      <c r="S63">
        <v>1.9036491677336747</v>
      </c>
      <c r="T63">
        <v>10.07932138284251</v>
      </c>
      <c r="U63" s="114">
        <f t="shared" si="2"/>
        <v>31.299999999999997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75</v>
      </c>
      <c r="G64">
        <f t="shared" si="5"/>
        <v>31.3</v>
      </c>
      <c r="H64" s="112"/>
      <c r="I64">
        <f>BRPL_EOD!AA64+BRPL_EOD!AB64</f>
        <v>11.97</v>
      </c>
      <c r="J64">
        <f>BYPL_EOD!AA64+BYPL_EOD!AB64</f>
        <v>7.31</v>
      </c>
      <c r="K64">
        <f>MES_EOD!AA64+MES_EOD!AB64</f>
        <v>0</v>
      </c>
      <c r="L64">
        <f>NDMC_EOD!AA64+NDMC_EOD!AB64</f>
        <v>1.9</v>
      </c>
      <c r="M64">
        <f>TPDDL_EOD!AA64+TPDDL_EOD!AB64</f>
        <v>10.06</v>
      </c>
      <c r="N64">
        <f t="shared" si="0"/>
        <v>31.240000000000002</v>
      </c>
      <c r="O64" s="112">
        <f t="shared" si="1"/>
        <v>5.9999999999998721E-2</v>
      </c>
      <c r="P64">
        <v>11.992989756722151</v>
      </c>
      <c r="Q64">
        <v>7.324039692701664</v>
      </c>
      <c r="R64">
        <v>0</v>
      </c>
      <c r="S64">
        <v>1.9036491677336747</v>
      </c>
      <c r="T64">
        <v>10.07932138284251</v>
      </c>
      <c r="U64" s="114">
        <f t="shared" si="2"/>
        <v>31.299999999999997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75</v>
      </c>
      <c r="G65">
        <f t="shared" si="5"/>
        <v>31.3</v>
      </c>
      <c r="H65" s="112"/>
      <c r="I65">
        <f>BRPL_EOD!AA65+BRPL_EOD!AB65</f>
        <v>11.97</v>
      </c>
      <c r="J65">
        <f>BYPL_EOD!AA65+BYPL_EOD!AB65</f>
        <v>7.31</v>
      </c>
      <c r="K65">
        <f>MES_EOD!AA65+MES_EOD!AB65</f>
        <v>0</v>
      </c>
      <c r="L65">
        <f>NDMC_EOD!AA65+NDMC_EOD!AB65</f>
        <v>1.9</v>
      </c>
      <c r="M65">
        <f>TPDDL_EOD!AA65+TPDDL_EOD!AB65</f>
        <v>10.06</v>
      </c>
      <c r="N65">
        <f t="shared" si="0"/>
        <v>31.240000000000002</v>
      </c>
      <c r="O65" s="112">
        <f t="shared" si="1"/>
        <v>5.9999999999998721E-2</v>
      </c>
      <c r="P65">
        <v>11.992989756722151</v>
      </c>
      <c r="Q65">
        <v>7.324039692701664</v>
      </c>
      <c r="R65">
        <v>0</v>
      </c>
      <c r="S65">
        <v>1.9036491677336747</v>
      </c>
      <c r="T65">
        <v>10.07932138284251</v>
      </c>
      <c r="U65" s="114">
        <f t="shared" si="2"/>
        <v>31.299999999999997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75</v>
      </c>
      <c r="G66">
        <f t="shared" si="5"/>
        <v>31.3</v>
      </c>
      <c r="H66" s="112"/>
      <c r="I66">
        <f>BRPL_EOD!AA66+BRPL_EOD!AB66</f>
        <v>11.97</v>
      </c>
      <c r="J66">
        <f>BYPL_EOD!AA66+BYPL_EOD!AB66</f>
        <v>7.31</v>
      </c>
      <c r="K66">
        <f>MES_EOD!AA66+MES_EOD!AB66</f>
        <v>0</v>
      </c>
      <c r="L66">
        <f>NDMC_EOD!AA66+NDMC_EOD!AB66</f>
        <v>1.9</v>
      </c>
      <c r="M66">
        <f>TPDDL_EOD!AA66+TPDDL_EOD!AB66</f>
        <v>10.06</v>
      </c>
      <c r="N66">
        <f t="shared" si="0"/>
        <v>31.240000000000002</v>
      </c>
      <c r="O66" s="112">
        <f t="shared" si="1"/>
        <v>5.9999999999998721E-2</v>
      </c>
      <c r="P66">
        <v>11.992989756722151</v>
      </c>
      <c r="Q66">
        <v>7.324039692701664</v>
      </c>
      <c r="R66">
        <v>0</v>
      </c>
      <c r="S66">
        <v>1.9036491677336747</v>
      </c>
      <c r="T66">
        <v>10.07932138284251</v>
      </c>
      <c r="U66" s="114">
        <f t="shared" si="2"/>
        <v>31.299999999999997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75</v>
      </c>
      <c r="G67">
        <f t="shared" si="5"/>
        <v>31.3</v>
      </c>
      <c r="H67" s="112"/>
      <c r="I67">
        <f>BRPL_EOD!AA67+BRPL_EOD!AB67</f>
        <v>11.97</v>
      </c>
      <c r="J67">
        <f>BYPL_EOD!AA67+BYPL_EOD!AB67</f>
        <v>7.31</v>
      </c>
      <c r="K67">
        <f>MES_EOD!AA67+MES_EOD!AB67</f>
        <v>0</v>
      </c>
      <c r="L67">
        <f>NDMC_EOD!AA67+NDMC_EOD!AB67</f>
        <v>1.9</v>
      </c>
      <c r="M67">
        <f>TPDDL_EOD!AA67+TPDDL_EOD!AB67</f>
        <v>10.06</v>
      </c>
      <c r="N67">
        <f t="shared" ref="N67:N98" si="6">SUM(I67:M67)</f>
        <v>31.240000000000002</v>
      </c>
      <c r="O67" s="112">
        <f t="shared" ref="O67:O98" si="7">G67-N67</f>
        <v>5.9999999999998721E-2</v>
      </c>
      <c r="P67">
        <v>11.992989756722151</v>
      </c>
      <c r="Q67">
        <v>7.324039692701664</v>
      </c>
      <c r="R67">
        <v>0</v>
      </c>
      <c r="S67">
        <v>1.9036491677336747</v>
      </c>
      <c r="T67">
        <v>10.07932138284251</v>
      </c>
      <c r="U67" s="114">
        <f t="shared" ref="U67:U98" si="8">SUM(P67:T67)</f>
        <v>31.299999999999997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75</v>
      </c>
      <c r="G68">
        <f t="shared" ref="G68:G98" si="11">D68+E68-X68</f>
        <v>31.3</v>
      </c>
      <c r="H68" s="112"/>
      <c r="I68">
        <f>BRPL_EOD!AA68+BRPL_EOD!AB68</f>
        <v>11.97</v>
      </c>
      <c r="J68">
        <f>BYPL_EOD!AA68+BYPL_EOD!AB68</f>
        <v>7.31</v>
      </c>
      <c r="K68">
        <f>MES_EOD!AA68+MES_EOD!AB68</f>
        <v>0</v>
      </c>
      <c r="L68">
        <f>NDMC_EOD!AA68+NDMC_EOD!AB68</f>
        <v>1.9</v>
      </c>
      <c r="M68">
        <f>TPDDL_EOD!AA68+TPDDL_EOD!AB68</f>
        <v>10.06</v>
      </c>
      <c r="N68">
        <f t="shared" si="6"/>
        <v>31.240000000000002</v>
      </c>
      <c r="O68" s="112">
        <f t="shared" si="7"/>
        <v>5.9999999999998721E-2</v>
      </c>
      <c r="P68">
        <v>11.992989756722151</v>
      </c>
      <c r="Q68">
        <v>7.324039692701664</v>
      </c>
      <c r="R68">
        <v>0</v>
      </c>
      <c r="S68">
        <v>1.9036491677336747</v>
      </c>
      <c r="T68">
        <v>10.07932138284251</v>
      </c>
      <c r="U68" s="114">
        <f t="shared" si="8"/>
        <v>31.299999999999997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75</v>
      </c>
      <c r="G69">
        <f t="shared" si="11"/>
        <v>31.3</v>
      </c>
      <c r="H69" s="112"/>
      <c r="I69">
        <f>BRPL_EOD!AA69+BRPL_EOD!AB69</f>
        <v>11.97</v>
      </c>
      <c r="J69">
        <f>BYPL_EOD!AA69+BYPL_EOD!AB69</f>
        <v>7.31</v>
      </c>
      <c r="K69">
        <f>MES_EOD!AA69+MES_EOD!AB69</f>
        <v>0</v>
      </c>
      <c r="L69">
        <f>NDMC_EOD!AA69+NDMC_EOD!AB69</f>
        <v>1.9</v>
      </c>
      <c r="M69">
        <f>TPDDL_EOD!AA69+TPDDL_EOD!AB69</f>
        <v>10.06</v>
      </c>
      <c r="N69">
        <f t="shared" si="6"/>
        <v>31.240000000000002</v>
      </c>
      <c r="O69" s="112">
        <f t="shared" si="7"/>
        <v>5.9999999999998721E-2</v>
      </c>
      <c r="P69">
        <v>11.992989756722151</v>
      </c>
      <c r="Q69">
        <v>7.324039692701664</v>
      </c>
      <c r="R69">
        <v>0</v>
      </c>
      <c r="S69">
        <v>1.9036491677336747</v>
      </c>
      <c r="T69">
        <v>10.07932138284251</v>
      </c>
      <c r="U69" s="114">
        <f t="shared" si="8"/>
        <v>31.299999999999997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75</v>
      </c>
      <c r="G70">
        <f t="shared" si="11"/>
        <v>31.3</v>
      </c>
      <c r="H70" s="112"/>
      <c r="I70">
        <f>BRPL_EOD!AA70+BRPL_EOD!AB70</f>
        <v>11.97</v>
      </c>
      <c r="J70">
        <f>BYPL_EOD!AA70+BYPL_EOD!AB70</f>
        <v>7.31</v>
      </c>
      <c r="K70">
        <f>MES_EOD!AA70+MES_EOD!AB70</f>
        <v>0</v>
      </c>
      <c r="L70">
        <f>NDMC_EOD!AA70+NDMC_EOD!AB70</f>
        <v>1.9</v>
      </c>
      <c r="M70">
        <f>TPDDL_EOD!AA70+TPDDL_EOD!AB70</f>
        <v>10.06</v>
      </c>
      <c r="N70">
        <f t="shared" si="6"/>
        <v>31.240000000000002</v>
      </c>
      <c r="O70" s="112">
        <f t="shared" si="7"/>
        <v>5.9999999999998721E-2</v>
      </c>
      <c r="P70">
        <v>11.992989756722151</v>
      </c>
      <c r="Q70">
        <v>7.324039692701664</v>
      </c>
      <c r="R70">
        <v>0</v>
      </c>
      <c r="S70">
        <v>1.9036491677336747</v>
      </c>
      <c r="T70">
        <v>10.07932138284251</v>
      </c>
      <c r="U70" s="114">
        <f t="shared" si="8"/>
        <v>31.299999999999997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75</v>
      </c>
      <c r="G71">
        <f t="shared" si="11"/>
        <v>31.3</v>
      </c>
      <c r="H71" s="112"/>
      <c r="I71">
        <f>BRPL_EOD!AA71+BRPL_EOD!AB71</f>
        <v>11.97</v>
      </c>
      <c r="J71">
        <f>BYPL_EOD!AA71+BYPL_EOD!AB71</f>
        <v>7.31</v>
      </c>
      <c r="K71">
        <f>MES_EOD!AA71+MES_EOD!AB71</f>
        <v>0</v>
      </c>
      <c r="L71">
        <f>NDMC_EOD!AA71+NDMC_EOD!AB71</f>
        <v>1.9</v>
      </c>
      <c r="M71">
        <f>TPDDL_EOD!AA71+TPDDL_EOD!AB71</f>
        <v>10.06</v>
      </c>
      <c r="N71">
        <f t="shared" si="6"/>
        <v>31.240000000000002</v>
      </c>
      <c r="O71" s="112">
        <f t="shared" si="7"/>
        <v>5.9999999999998721E-2</v>
      </c>
      <c r="P71">
        <v>11.992989756722151</v>
      </c>
      <c r="Q71">
        <v>7.324039692701664</v>
      </c>
      <c r="R71">
        <v>0</v>
      </c>
      <c r="S71">
        <v>1.9036491677336747</v>
      </c>
      <c r="T71">
        <v>10.07932138284251</v>
      </c>
      <c r="U71" s="114">
        <f t="shared" si="8"/>
        <v>31.299999999999997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75</v>
      </c>
      <c r="G72">
        <f t="shared" si="11"/>
        <v>31.3</v>
      </c>
      <c r="H72" s="112"/>
      <c r="I72">
        <f>BRPL_EOD!AA72+BRPL_EOD!AB72</f>
        <v>11.97</v>
      </c>
      <c r="J72">
        <f>BYPL_EOD!AA72+BYPL_EOD!AB72</f>
        <v>7.31</v>
      </c>
      <c r="K72">
        <f>MES_EOD!AA72+MES_EOD!AB72</f>
        <v>0</v>
      </c>
      <c r="L72">
        <f>NDMC_EOD!AA72+NDMC_EOD!AB72</f>
        <v>1.9</v>
      </c>
      <c r="M72">
        <f>TPDDL_EOD!AA72+TPDDL_EOD!AB72</f>
        <v>10.06</v>
      </c>
      <c r="N72">
        <f t="shared" si="6"/>
        <v>31.240000000000002</v>
      </c>
      <c r="O72" s="112">
        <f t="shared" si="7"/>
        <v>5.9999999999998721E-2</v>
      </c>
      <c r="P72">
        <v>11.992989756722151</v>
      </c>
      <c r="Q72">
        <v>7.324039692701664</v>
      </c>
      <c r="R72">
        <v>0</v>
      </c>
      <c r="S72">
        <v>1.9036491677336747</v>
      </c>
      <c r="T72">
        <v>10.07932138284251</v>
      </c>
      <c r="U72" s="114">
        <f t="shared" si="8"/>
        <v>31.299999999999997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75</v>
      </c>
      <c r="G73">
        <f t="shared" si="11"/>
        <v>31.3</v>
      </c>
      <c r="H73" s="112"/>
      <c r="I73">
        <f>BRPL_EOD!AA73+BRPL_EOD!AB73</f>
        <v>11.97</v>
      </c>
      <c r="J73">
        <f>BYPL_EOD!AA73+BYPL_EOD!AB73</f>
        <v>7.31</v>
      </c>
      <c r="K73">
        <f>MES_EOD!AA73+MES_EOD!AB73</f>
        <v>0</v>
      </c>
      <c r="L73">
        <f>NDMC_EOD!AA73+NDMC_EOD!AB73</f>
        <v>1.9</v>
      </c>
      <c r="M73">
        <f>TPDDL_EOD!AA73+TPDDL_EOD!AB73</f>
        <v>10.06</v>
      </c>
      <c r="N73">
        <f t="shared" si="6"/>
        <v>31.240000000000002</v>
      </c>
      <c r="O73" s="112">
        <f t="shared" si="7"/>
        <v>5.9999999999998721E-2</v>
      </c>
      <c r="P73">
        <v>11.992989756722151</v>
      </c>
      <c r="Q73">
        <v>7.324039692701664</v>
      </c>
      <c r="R73">
        <v>0</v>
      </c>
      <c r="S73">
        <v>1.9036491677336747</v>
      </c>
      <c r="T73">
        <v>10.07932138284251</v>
      </c>
      <c r="U73" s="114">
        <f t="shared" si="8"/>
        <v>31.299999999999997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75</v>
      </c>
      <c r="G74">
        <f t="shared" si="11"/>
        <v>31.3</v>
      </c>
      <c r="H74" s="112"/>
      <c r="I74">
        <f>BRPL_EOD!AA74+BRPL_EOD!AB74</f>
        <v>11.97</v>
      </c>
      <c r="J74">
        <f>BYPL_EOD!AA74+BYPL_EOD!AB74</f>
        <v>7.31</v>
      </c>
      <c r="K74">
        <f>MES_EOD!AA74+MES_EOD!AB74</f>
        <v>0</v>
      </c>
      <c r="L74">
        <f>NDMC_EOD!AA74+NDMC_EOD!AB74</f>
        <v>1.9</v>
      </c>
      <c r="M74">
        <f>TPDDL_EOD!AA74+TPDDL_EOD!AB74</f>
        <v>10.06</v>
      </c>
      <c r="N74">
        <f t="shared" si="6"/>
        <v>31.240000000000002</v>
      </c>
      <c r="O74" s="112">
        <f t="shared" si="7"/>
        <v>5.9999999999998721E-2</v>
      </c>
      <c r="P74">
        <v>11.992989756722151</v>
      </c>
      <c r="Q74">
        <v>7.324039692701664</v>
      </c>
      <c r="R74">
        <v>0</v>
      </c>
      <c r="S74">
        <v>1.9036491677336747</v>
      </c>
      <c r="T74">
        <v>10.07932138284251</v>
      </c>
      <c r="U74" s="114">
        <f t="shared" si="8"/>
        <v>31.299999999999997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75</v>
      </c>
      <c r="G75">
        <f t="shared" si="11"/>
        <v>31.6</v>
      </c>
      <c r="H75" s="112"/>
      <c r="I75">
        <f>BRPL_EOD!AA75+BRPL_EOD!AB75</f>
        <v>11.97</v>
      </c>
      <c r="J75">
        <f>BYPL_EOD!AA75+BYPL_EOD!AB75</f>
        <v>7.31</v>
      </c>
      <c r="K75">
        <f>MES_EOD!AA75+MES_EOD!AB75</f>
        <v>0</v>
      </c>
      <c r="L75">
        <f>NDMC_EOD!AA75+NDMC_EOD!AB75</f>
        <v>1.9</v>
      </c>
      <c r="M75">
        <f>TPDDL_EOD!AA75+TPDDL_EOD!AB75</f>
        <v>10.06</v>
      </c>
      <c r="N75">
        <f t="shared" si="6"/>
        <v>31.240000000000002</v>
      </c>
      <c r="O75" s="112">
        <f t="shared" si="7"/>
        <v>0.35999999999999943</v>
      </c>
      <c r="P75">
        <v>12.107938540332906</v>
      </c>
      <c r="Q75">
        <v>7.3942381562099868</v>
      </c>
      <c r="R75">
        <v>0</v>
      </c>
      <c r="S75">
        <v>1.9218950064020486</v>
      </c>
      <c r="T75">
        <v>10.175928297055059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75</v>
      </c>
      <c r="G76">
        <f t="shared" si="11"/>
        <v>31.6</v>
      </c>
      <c r="H76" s="112"/>
      <c r="I76">
        <f>BRPL_EOD!AA76+BRPL_EOD!AB76</f>
        <v>11.97</v>
      </c>
      <c r="J76">
        <f>BYPL_EOD!AA76+BYPL_EOD!AB76</f>
        <v>7.31</v>
      </c>
      <c r="K76">
        <f>MES_EOD!AA76+MES_EOD!AB76</f>
        <v>0</v>
      </c>
      <c r="L76">
        <f>NDMC_EOD!AA76+NDMC_EOD!AB76</f>
        <v>1.9</v>
      </c>
      <c r="M76">
        <f>TPDDL_EOD!AA76+TPDDL_EOD!AB76</f>
        <v>10.06</v>
      </c>
      <c r="N76">
        <f t="shared" si="6"/>
        <v>31.240000000000002</v>
      </c>
      <c r="O76" s="112">
        <f t="shared" si="7"/>
        <v>0.35999999999999943</v>
      </c>
      <c r="P76">
        <v>12.107938540332906</v>
      </c>
      <c r="Q76">
        <v>7.3942381562099868</v>
      </c>
      <c r="R76">
        <v>0</v>
      </c>
      <c r="S76">
        <v>1.9218950064020486</v>
      </c>
      <c r="T76">
        <v>10.175928297055059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75</v>
      </c>
      <c r="G77">
        <f t="shared" si="11"/>
        <v>31.6</v>
      </c>
      <c r="H77" s="112"/>
      <c r="I77">
        <f>BRPL_EOD!AA77+BRPL_EOD!AB77</f>
        <v>11.97</v>
      </c>
      <c r="J77">
        <f>BYPL_EOD!AA77+BYPL_EOD!AB77</f>
        <v>7.31</v>
      </c>
      <c r="K77">
        <f>MES_EOD!AA77+MES_EOD!AB77</f>
        <v>0</v>
      </c>
      <c r="L77">
        <f>NDMC_EOD!AA77+NDMC_EOD!AB77</f>
        <v>1.9</v>
      </c>
      <c r="M77">
        <f>TPDDL_EOD!AA77+TPDDL_EOD!AB77</f>
        <v>10.06</v>
      </c>
      <c r="N77">
        <f t="shared" si="6"/>
        <v>31.240000000000002</v>
      </c>
      <c r="O77" s="112">
        <f t="shared" si="7"/>
        <v>0.35999999999999943</v>
      </c>
      <c r="P77">
        <v>12.107938540332906</v>
      </c>
      <c r="Q77">
        <v>7.3942381562099868</v>
      </c>
      <c r="R77">
        <v>0</v>
      </c>
      <c r="S77">
        <v>1.9218950064020486</v>
      </c>
      <c r="T77">
        <v>10.175928297055059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75</v>
      </c>
      <c r="G78">
        <f t="shared" si="11"/>
        <v>31.6</v>
      </c>
      <c r="H78" s="112"/>
      <c r="I78">
        <f>BRPL_EOD!AA78+BRPL_EOD!AB78</f>
        <v>11.97</v>
      </c>
      <c r="J78">
        <f>BYPL_EOD!AA78+BYPL_EOD!AB78</f>
        <v>7.31</v>
      </c>
      <c r="K78">
        <f>MES_EOD!AA78+MES_EOD!AB78</f>
        <v>0</v>
      </c>
      <c r="L78">
        <f>NDMC_EOD!AA78+NDMC_EOD!AB78</f>
        <v>1.9</v>
      </c>
      <c r="M78">
        <f>TPDDL_EOD!AA78+TPDDL_EOD!AB78</f>
        <v>10.06</v>
      </c>
      <c r="N78">
        <f t="shared" si="6"/>
        <v>31.240000000000002</v>
      </c>
      <c r="O78" s="112">
        <f t="shared" si="7"/>
        <v>0.35999999999999943</v>
      </c>
      <c r="P78">
        <v>12.107938540332906</v>
      </c>
      <c r="Q78">
        <v>7.3942381562099868</v>
      </c>
      <c r="R78">
        <v>0</v>
      </c>
      <c r="S78">
        <v>1.9218950064020486</v>
      </c>
      <c r="T78">
        <v>10.175928297055059</v>
      </c>
      <c r="U78" s="114">
        <f t="shared" si="8"/>
        <v>31.6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75</v>
      </c>
      <c r="G79">
        <f t="shared" si="11"/>
        <v>32.6</v>
      </c>
      <c r="H79" s="112"/>
      <c r="I79">
        <f>BRPL_EOD!AA79+BRPL_EOD!AB79</f>
        <v>12.34</v>
      </c>
      <c r="J79">
        <f>BYPL_EOD!AA79+BYPL_EOD!AB79</f>
        <v>7.54</v>
      </c>
      <c r="K79">
        <f>MES_EOD!AA79+MES_EOD!AB79</f>
        <v>0</v>
      </c>
      <c r="L79">
        <f>NDMC_EOD!AA79+NDMC_EOD!AB79</f>
        <v>1.96</v>
      </c>
      <c r="M79">
        <f>TPDDL_EOD!AA79+TPDDL_EOD!AB79</f>
        <v>10.37</v>
      </c>
      <c r="N79">
        <f t="shared" si="6"/>
        <v>32.21</v>
      </c>
      <c r="O79" s="112">
        <f t="shared" si="7"/>
        <v>0.39000000000000057</v>
      </c>
      <c r="P79">
        <v>12.489413225706302</v>
      </c>
      <c r="Q79">
        <v>7.6312946289972059</v>
      </c>
      <c r="R79">
        <v>0</v>
      </c>
      <c r="S79">
        <v>1.983731760322881</v>
      </c>
      <c r="T79">
        <v>10.49556038497361</v>
      </c>
      <c r="U79" s="114">
        <f t="shared" si="8"/>
        <v>32.6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75</v>
      </c>
      <c r="G80">
        <f t="shared" si="11"/>
        <v>32.6</v>
      </c>
      <c r="H80" s="112"/>
      <c r="I80">
        <f>BRPL_EOD!AA80+BRPL_EOD!AB80</f>
        <v>12.34</v>
      </c>
      <c r="J80">
        <f>BYPL_EOD!AA80+BYPL_EOD!AB80</f>
        <v>7.54</v>
      </c>
      <c r="K80">
        <f>MES_EOD!AA80+MES_EOD!AB80</f>
        <v>0</v>
      </c>
      <c r="L80">
        <f>NDMC_EOD!AA80+NDMC_EOD!AB80</f>
        <v>1.96</v>
      </c>
      <c r="M80">
        <f>TPDDL_EOD!AA80+TPDDL_EOD!AB80</f>
        <v>10.37</v>
      </c>
      <c r="N80">
        <f t="shared" si="6"/>
        <v>32.21</v>
      </c>
      <c r="O80" s="112">
        <f t="shared" si="7"/>
        <v>0.39000000000000057</v>
      </c>
      <c r="P80">
        <v>12.489413225706302</v>
      </c>
      <c r="Q80">
        <v>7.6312946289972059</v>
      </c>
      <c r="R80">
        <v>0</v>
      </c>
      <c r="S80">
        <v>1.983731760322881</v>
      </c>
      <c r="T80">
        <v>10.49556038497361</v>
      </c>
      <c r="U80" s="114">
        <f t="shared" si="8"/>
        <v>32.6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75</v>
      </c>
      <c r="G81">
        <f t="shared" si="11"/>
        <v>32.6</v>
      </c>
      <c r="H81" s="112"/>
      <c r="I81">
        <f>BRPL_EOD!AA81+BRPL_EOD!AB81</f>
        <v>12.34</v>
      </c>
      <c r="J81">
        <f>BYPL_EOD!AA81+BYPL_EOD!AB81</f>
        <v>7.54</v>
      </c>
      <c r="K81">
        <f>MES_EOD!AA81+MES_EOD!AB81</f>
        <v>0</v>
      </c>
      <c r="L81">
        <f>NDMC_EOD!AA81+NDMC_EOD!AB81</f>
        <v>1.96</v>
      </c>
      <c r="M81">
        <f>TPDDL_EOD!AA81+TPDDL_EOD!AB81</f>
        <v>10.37</v>
      </c>
      <c r="N81">
        <f t="shared" si="6"/>
        <v>32.21</v>
      </c>
      <c r="O81" s="112">
        <f t="shared" si="7"/>
        <v>0.39000000000000057</v>
      </c>
      <c r="P81">
        <v>12.489413225706302</v>
      </c>
      <c r="Q81">
        <v>7.6312946289972059</v>
      </c>
      <c r="R81">
        <v>0</v>
      </c>
      <c r="S81">
        <v>1.983731760322881</v>
      </c>
      <c r="T81">
        <v>10.49556038497361</v>
      </c>
      <c r="U81" s="114">
        <f t="shared" si="8"/>
        <v>32.6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75</v>
      </c>
      <c r="G82">
        <f t="shared" si="11"/>
        <v>32.6</v>
      </c>
      <c r="H82" s="112"/>
      <c r="I82">
        <f>BRPL_EOD!AA82+BRPL_EOD!AB82</f>
        <v>12.34</v>
      </c>
      <c r="J82">
        <f>BYPL_EOD!AA82+BYPL_EOD!AB82</f>
        <v>7.54</v>
      </c>
      <c r="K82">
        <f>MES_EOD!AA82+MES_EOD!AB82</f>
        <v>0</v>
      </c>
      <c r="L82">
        <f>NDMC_EOD!AA82+NDMC_EOD!AB82</f>
        <v>1.96</v>
      </c>
      <c r="M82">
        <f>TPDDL_EOD!AA82+TPDDL_EOD!AB82</f>
        <v>10.37</v>
      </c>
      <c r="N82">
        <f t="shared" si="6"/>
        <v>32.21</v>
      </c>
      <c r="O82" s="112">
        <f t="shared" si="7"/>
        <v>0.39000000000000057</v>
      </c>
      <c r="P82">
        <v>12.489413225706302</v>
      </c>
      <c r="Q82">
        <v>7.6312946289972059</v>
      </c>
      <c r="R82">
        <v>0</v>
      </c>
      <c r="S82">
        <v>1.983731760322881</v>
      </c>
      <c r="T82">
        <v>10.49556038497361</v>
      </c>
      <c r="U82" s="114">
        <f t="shared" si="8"/>
        <v>32.6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75</v>
      </c>
      <c r="G83">
        <f t="shared" si="11"/>
        <v>32.6</v>
      </c>
      <c r="H83" s="112"/>
      <c r="I83">
        <f>BRPL_EOD!AA83+BRPL_EOD!AB83</f>
        <v>12.34</v>
      </c>
      <c r="J83">
        <f>BYPL_EOD!AA83+BYPL_EOD!AB83</f>
        <v>7.54</v>
      </c>
      <c r="K83">
        <f>MES_EOD!AA83+MES_EOD!AB83</f>
        <v>0</v>
      </c>
      <c r="L83">
        <f>NDMC_EOD!AA83+NDMC_EOD!AB83</f>
        <v>1.96</v>
      </c>
      <c r="M83">
        <f>TPDDL_EOD!AA83+TPDDL_EOD!AB83</f>
        <v>10.37</v>
      </c>
      <c r="N83">
        <f t="shared" si="6"/>
        <v>32.21</v>
      </c>
      <c r="O83" s="112">
        <f t="shared" si="7"/>
        <v>0.39000000000000057</v>
      </c>
      <c r="P83">
        <v>12.489413225706302</v>
      </c>
      <c r="Q83">
        <v>7.6312946289972059</v>
      </c>
      <c r="R83">
        <v>0</v>
      </c>
      <c r="S83">
        <v>1.983731760322881</v>
      </c>
      <c r="T83">
        <v>10.49556038497361</v>
      </c>
      <c r="U83" s="114">
        <f t="shared" si="8"/>
        <v>32.6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75</v>
      </c>
      <c r="G84">
        <f t="shared" si="11"/>
        <v>32.6</v>
      </c>
      <c r="H84" s="112"/>
      <c r="I84">
        <f>BRPL_EOD!AA84+BRPL_EOD!AB84</f>
        <v>12.34</v>
      </c>
      <c r="J84">
        <f>BYPL_EOD!AA84+BYPL_EOD!AB84</f>
        <v>7.54</v>
      </c>
      <c r="K84">
        <f>MES_EOD!AA84+MES_EOD!AB84</f>
        <v>0</v>
      </c>
      <c r="L84">
        <f>NDMC_EOD!AA84+NDMC_EOD!AB84</f>
        <v>1.96</v>
      </c>
      <c r="M84">
        <f>TPDDL_EOD!AA84+TPDDL_EOD!AB84</f>
        <v>10.37</v>
      </c>
      <c r="N84">
        <f t="shared" si="6"/>
        <v>32.21</v>
      </c>
      <c r="O84" s="112">
        <f t="shared" si="7"/>
        <v>0.39000000000000057</v>
      </c>
      <c r="P84">
        <v>12.489413225706302</v>
      </c>
      <c r="Q84">
        <v>7.6312946289972059</v>
      </c>
      <c r="R84">
        <v>0</v>
      </c>
      <c r="S84">
        <v>1.983731760322881</v>
      </c>
      <c r="T84">
        <v>10.49556038497361</v>
      </c>
      <c r="U84" s="114">
        <f t="shared" si="8"/>
        <v>32.6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75</v>
      </c>
      <c r="G85">
        <f t="shared" si="11"/>
        <v>32.6</v>
      </c>
      <c r="H85" s="112"/>
      <c r="I85">
        <f>BRPL_EOD!AA85+BRPL_EOD!AB85</f>
        <v>12.34</v>
      </c>
      <c r="J85">
        <f>BYPL_EOD!AA85+BYPL_EOD!AB85</f>
        <v>7.54</v>
      </c>
      <c r="K85">
        <f>MES_EOD!AA85+MES_EOD!AB85</f>
        <v>0</v>
      </c>
      <c r="L85">
        <f>NDMC_EOD!AA85+NDMC_EOD!AB85</f>
        <v>1.96</v>
      </c>
      <c r="M85">
        <f>TPDDL_EOD!AA85+TPDDL_EOD!AB85</f>
        <v>10.37</v>
      </c>
      <c r="N85">
        <f t="shared" si="6"/>
        <v>32.21</v>
      </c>
      <c r="O85" s="112">
        <f t="shared" si="7"/>
        <v>0.39000000000000057</v>
      </c>
      <c r="P85">
        <v>12.489413225706302</v>
      </c>
      <c r="Q85">
        <v>7.6312946289972059</v>
      </c>
      <c r="R85">
        <v>0</v>
      </c>
      <c r="S85">
        <v>1.983731760322881</v>
      </c>
      <c r="T85">
        <v>10.49556038497361</v>
      </c>
      <c r="U85" s="114">
        <f t="shared" si="8"/>
        <v>32.6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75</v>
      </c>
      <c r="G86">
        <f t="shared" si="11"/>
        <v>32.6</v>
      </c>
      <c r="H86" s="112"/>
      <c r="I86">
        <f>BRPL_EOD!AA86+BRPL_EOD!AB86</f>
        <v>12.34</v>
      </c>
      <c r="J86">
        <f>BYPL_EOD!AA86+BYPL_EOD!AB86</f>
        <v>7.54</v>
      </c>
      <c r="K86">
        <f>MES_EOD!AA86+MES_EOD!AB86</f>
        <v>0</v>
      </c>
      <c r="L86">
        <f>NDMC_EOD!AA86+NDMC_EOD!AB86</f>
        <v>1.96</v>
      </c>
      <c r="M86">
        <f>TPDDL_EOD!AA86+TPDDL_EOD!AB86</f>
        <v>10.37</v>
      </c>
      <c r="N86">
        <f t="shared" si="6"/>
        <v>32.21</v>
      </c>
      <c r="O86" s="112">
        <f t="shared" si="7"/>
        <v>0.39000000000000057</v>
      </c>
      <c r="P86">
        <v>12.489413225706302</v>
      </c>
      <c r="Q86">
        <v>7.6312946289972059</v>
      </c>
      <c r="R86">
        <v>0</v>
      </c>
      <c r="S86">
        <v>1.983731760322881</v>
      </c>
      <c r="T86">
        <v>10.49556038497361</v>
      </c>
      <c r="U86" s="114">
        <f t="shared" si="8"/>
        <v>32.6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75</v>
      </c>
      <c r="G87">
        <f t="shared" si="11"/>
        <v>33.6</v>
      </c>
      <c r="H87" s="112"/>
      <c r="I87">
        <f>BRPL_EOD!AA87+BRPL_EOD!AB87</f>
        <v>12.72</v>
      </c>
      <c r="J87">
        <f>BYPL_EOD!AA87+BYPL_EOD!AB87</f>
        <v>7.77</v>
      </c>
      <c r="K87">
        <f>MES_EOD!AA87+MES_EOD!AB87</f>
        <v>0</v>
      </c>
      <c r="L87">
        <f>NDMC_EOD!AA87+NDMC_EOD!AB87</f>
        <v>2.02</v>
      </c>
      <c r="M87">
        <f>TPDDL_EOD!AA87+TPDDL_EOD!AB87</f>
        <v>10.69</v>
      </c>
      <c r="N87">
        <f t="shared" si="6"/>
        <v>33.200000000000003</v>
      </c>
      <c r="O87" s="112">
        <f t="shared" si="7"/>
        <v>0.39999999999999858</v>
      </c>
      <c r="P87">
        <v>12.873253012048194</v>
      </c>
      <c r="Q87">
        <v>7.863614457831325</v>
      </c>
      <c r="R87">
        <v>0</v>
      </c>
      <c r="S87">
        <v>2.0443373493975905</v>
      </c>
      <c r="T87">
        <v>10.818795180722891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75</v>
      </c>
      <c r="G88">
        <f t="shared" si="11"/>
        <v>33.6</v>
      </c>
      <c r="H88" s="112"/>
      <c r="I88">
        <f>BRPL_EOD!AA88+BRPL_EOD!AB88</f>
        <v>12.72</v>
      </c>
      <c r="J88">
        <f>BYPL_EOD!AA88+BYPL_EOD!AB88</f>
        <v>7.77</v>
      </c>
      <c r="K88">
        <f>MES_EOD!AA88+MES_EOD!AB88</f>
        <v>0</v>
      </c>
      <c r="L88">
        <f>NDMC_EOD!AA88+NDMC_EOD!AB88</f>
        <v>2.02</v>
      </c>
      <c r="M88">
        <f>TPDDL_EOD!AA88+TPDDL_EOD!AB88</f>
        <v>10.69</v>
      </c>
      <c r="N88">
        <f t="shared" si="6"/>
        <v>33.200000000000003</v>
      </c>
      <c r="O88" s="112">
        <f t="shared" si="7"/>
        <v>0.39999999999999858</v>
      </c>
      <c r="P88">
        <v>12.873253012048194</v>
      </c>
      <c r="Q88">
        <v>7.863614457831325</v>
      </c>
      <c r="R88">
        <v>0</v>
      </c>
      <c r="S88">
        <v>2.0443373493975905</v>
      </c>
      <c r="T88">
        <v>10.818795180722891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75</v>
      </c>
      <c r="G89">
        <f t="shared" si="11"/>
        <v>33.6</v>
      </c>
      <c r="H89" s="112"/>
      <c r="I89">
        <f>BRPL_EOD!AA89+BRPL_EOD!AB89</f>
        <v>12.72</v>
      </c>
      <c r="J89">
        <f>BYPL_EOD!AA89+BYPL_EOD!AB89</f>
        <v>7.77</v>
      </c>
      <c r="K89">
        <f>MES_EOD!AA89+MES_EOD!AB89</f>
        <v>0</v>
      </c>
      <c r="L89">
        <f>NDMC_EOD!AA89+NDMC_EOD!AB89</f>
        <v>2.02</v>
      </c>
      <c r="M89">
        <f>TPDDL_EOD!AA89+TPDDL_EOD!AB89</f>
        <v>10.69</v>
      </c>
      <c r="N89">
        <f t="shared" si="6"/>
        <v>33.200000000000003</v>
      </c>
      <c r="O89" s="112">
        <f t="shared" si="7"/>
        <v>0.39999999999999858</v>
      </c>
      <c r="P89">
        <v>12.873253012048194</v>
      </c>
      <c r="Q89">
        <v>7.863614457831325</v>
      </c>
      <c r="R89">
        <v>0</v>
      </c>
      <c r="S89">
        <v>2.0443373493975905</v>
      </c>
      <c r="T89">
        <v>10.818795180722891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75</v>
      </c>
      <c r="G90">
        <f t="shared" si="11"/>
        <v>33.6</v>
      </c>
      <c r="H90" s="112"/>
      <c r="I90">
        <f>BRPL_EOD!AA90+BRPL_EOD!AB90</f>
        <v>12.72</v>
      </c>
      <c r="J90">
        <f>BYPL_EOD!AA90+BYPL_EOD!AB90</f>
        <v>7.77</v>
      </c>
      <c r="K90">
        <f>MES_EOD!AA90+MES_EOD!AB90</f>
        <v>0</v>
      </c>
      <c r="L90">
        <f>NDMC_EOD!AA90+NDMC_EOD!AB90</f>
        <v>2.02</v>
      </c>
      <c r="M90">
        <f>TPDDL_EOD!AA90+TPDDL_EOD!AB90</f>
        <v>10.69</v>
      </c>
      <c r="N90">
        <f t="shared" si="6"/>
        <v>33.200000000000003</v>
      </c>
      <c r="O90" s="112">
        <f t="shared" si="7"/>
        <v>0.39999999999999858</v>
      </c>
      <c r="P90">
        <v>12.873253012048194</v>
      </c>
      <c r="Q90">
        <v>7.863614457831325</v>
      </c>
      <c r="R90">
        <v>0</v>
      </c>
      <c r="S90">
        <v>2.0443373493975905</v>
      </c>
      <c r="T90">
        <v>10.818795180722891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75</v>
      </c>
      <c r="G91">
        <f t="shared" si="11"/>
        <v>33.6</v>
      </c>
      <c r="H91" s="112"/>
      <c r="I91">
        <f>BRPL_EOD!AA91+BRPL_EOD!AB91</f>
        <v>12.72</v>
      </c>
      <c r="J91">
        <f>BYPL_EOD!AA91+BYPL_EOD!AB91</f>
        <v>7.77</v>
      </c>
      <c r="K91">
        <f>MES_EOD!AA91+MES_EOD!AB91</f>
        <v>0</v>
      </c>
      <c r="L91">
        <f>NDMC_EOD!AA91+NDMC_EOD!AB91</f>
        <v>2.02</v>
      </c>
      <c r="M91">
        <f>TPDDL_EOD!AA91+TPDDL_EOD!AB91</f>
        <v>10.69</v>
      </c>
      <c r="N91">
        <f t="shared" si="6"/>
        <v>33.200000000000003</v>
      </c>
      <c r="O91" s="112">
        <f t="shared" si="7"/>
        <v>0.39999999999999858</v>
      </c>
      <c r="P91">
        <v>12.873253012048194</v>
      </c>
      <c r="Q91">
        <v>7.863614457831325</v>
      </c>
      <c r="R91">
        <v>0</v>
      </c>
      <c r="S91">
        <v>2.0443373493975905</v>
      </c>
      <c r="T91">
        <v>10.818795180722891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75</v>
      </c>
      <c r="G92">
        <f t="shared" si="11"/>
        <v>33.6</v>
      </c>
      <c r="H92" s="112"/>
      <c r="I92">
        <f>BRPL_EOD!AA92+BRPL_EOD!AB92</f>
        <v>12.72</v>
      </c>
      <c r="J92">
        <f>BYPL_EOD!AA92+BYPL_EOD!AB92</f>
        <v>7.77</v>
      </c>
      <c r="K92">
        <f>MES_EOD!AA92+MES_EOD!AB92</f>
        <v>0</v>
      </c>
      <c r="L92">
        <f>NDMC_EOD!AA92+NDMC_EOD!AB92</f>
        <v>2.02</v>
      </c>
      <c r="M92">
        <f>TPDDL_EOD!AA92+TPDDL_EOD!AB92</f>
        <v>10.69</v>
      </c>
      <c r="N92">
        <f t="shared" si="6"/>
        <v>33.200000000000003</v>
      </c>
      <c r="O92" s="112">
        <f t="shared" si="7"/>
        <v>0.39999999999999858</v>
      </c>
      <c r="P92">
        <v>12.873253012048194</v>
      </c>
      <c r="Q92">
        <v>7.863614457831325</v>
      </c>
      <c r="R92">
        <v>0</v>
      </c>
      <c r="S92">
        <v>2.0443373493975905</v>
      </c>
      <c r="T92">
        <v>10.818795180722891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75</v>
      </c>
      <c r="G93">
        <f t="shared" si="11"/>
        <v>33.6</v>
      </c>
      <c r="H93" s="112"/>
      <c r="I93">
        <f>BRPL_EOD!AA93+BRPL_EOD!AB93</f>
        <v>12.72</v>
      </c>
      <c r="J93">
        <f>BYPL_EOD!AA93+BYPL_EOD!AB93</f>
        <v>7.77</v>
      </c>
      <c r="K93">
        <f>MES_EOD!AA93+MES_EOD!AB93</f>
        <v>0</v>
      </c>
      <c r="L93">
        <f>NDMC_EOD!AA93+NDMC_EOD!AB93</f>
        <v>2.02</v>
      </c>
      <c r="M93">
        <f>TPDDL_EOD!AA93+TPDDL_EOD!AB93</f>
        <v>10.69</v>
      </c>
      <c r="N93">
        <f t="shared" si="6"/>
        <v>33.200000000000003</v>
      </c>
      <c r="O93" s="112">
        <f t="shared" si="7"/>
        <v>0.39999999999999858</v>
      </c>
      <c r="P93">
        <v>12.873253012048194</v>
      </c>
      <c r="Q93">
        <v>7.863614457831325</v>
      </c>
      <c r="R93">
        <v>0</v>
      </c>
      <c r="S93">
        <v>2.0443373493975905</v>
      </c>
      <c r="T93">
        <v>10.818795180722891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75</v>
      </c>
      <c r="G94">
        <f t="shared" si="11"/>
        <v>33.6</v>
      </c>
      <c r="H94" s="112"/>
      <c r="I94">
        <f>BRPL_EOD!AA94+BRPL_EOD!AB94</f>
        <v>12.72</v>
      </c>
      <c r="J94">
        <f>BYPL_EOD!AA94+BYPL_EOD!AB94</f>
        <v>7.77</v>
      </c>
      <c r="K94">
        <f>MES_EOD!AA94+MES_EOD!AB94</f>
        <v>0</v>
      </c>
      <c r="L94">
        <f>NDMC_EOD!AA94+NDMC_EOD!AB94</f>
        <v>2.02</v>
      </c>
      <c r="M94">
        <f>TPDDL_EOD!AA94+TPDDL_EOD!AB94</f>
        <v>10.69</v>
      </c>
      <c r="N94">
        <f t="shared" si="6"/>
        <v>33.200000000000003</v>
      </c>
      <c r="O94" s="112">
        <f t="shared" si="7"/>
        <v>0.39999999999999858</v>
      </c>
      <c r="P94">
        <v>12.873253012048194</v>
      </c>
      <c r="Q94">
        <v>7.863614457831325</v>
      </c>
      <c r="R94">
        <v>0</v>
      </c>
      <c r="S94">
        <v>2.0443373493975905</v>
      </c>
      <c r="T94">
        <v>10.818795180722891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75</v>
      </c>
      <c r="G95">
        <f t="shared" si="11"/>
        <v>33.6</v>
      </c>
      <c r="H95" s="112"/>
      <c r="I95">
        <f>BRPL_EOD!AA95+BRPL_EOD!AB95</f>
        <v>12.72</v>
      </c>
      <c r="J95">
        <f>BYPL_EOD!AA95+BYPL_EOD!AB95</f>
        <v>7.77</v>
      </c>
      <c r="K95">
        <f>MES_EOD!AA95+MES_EOD!AB95</f>
        <v>0</v>
      </c>
      <c r="L95">
        <f>NDMC_EOD!AA95+NDMC_EOD!AB95</f>
        <v>2.02</v>
      </c>
      <c r="M95">
        <f>TPDDL_EOD!AA95+TPDDL_EOD!AB95</f>
        <v>10.69</v>
      </c>
      <c r="N95">
        <f t="shared" si="6"/>
        <v>33.200000000000003</v>
      </c>
      <c r="O95" s="112">
        <f t="shared" si="7"/>
        <v>0.39999999999999858</v>
      </c>
      <c r="P95">
        <v>12.873253012048194</v>
      </c>
      <c r="Q95">
        <v>7.863614457831325</v>
      </c>
      <c r="R95">
        <v>0</v>
      </c>
      <c r="S95">
        <v>2.0443373493975905</v>
      </c>
      <c r="T95">
        <v>10.818795180722891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75</v>
      </c>
      <c r="G96">
        <f t="shared" si="11"/>
        <v>33.6</v>
      </c>
      <c r="H96" s="112"/>
      <c r="I96">
        <f>BRPL_EOD!AA96+BRPL_EOD!AB96</f>
        <v>12.72</v>
      </c>
      <c r="J96">
        <f>BYPL_EOD!AA96+BYPL_EOD!AB96</f>
        <v>7.77</v>
      </c>
      <c r="K96">
        <f>MES_EOD!AA96+MES_EOD!AB96</f>
        <v>0</v>
      </c>
      <c r="L96">
        <f>NDMC_EOD!AA96+NDMC_EOD!AB96</f>
        <v>2.02</v>
      </c>
      <c r="M96">
        <f>TPDDL_EOD!AA96+TPDDL_EOD!AB96</f>
        <v>10.69</v>
      </c>
      <c r="N96">
        <f t="shared" si="6"/>
        <v>33.200000000000003</v>
      </c>
      <c r="O96" s="112">
        <f t="shared" si="7"/>
        <v>0.39999999999999858</v>
      </c>
      <c r="P96">
        <v>12.873253012048194</v>
      </c>
      <c r="Q96">
        <v>7.863614457831325</v>
      </c>
      <c r="R96">
        <v>0</v>
      </c>
      <c r="S96">
        <v>2.0443373493975905</v>
      </c>
      <c r="T96">
        <v>10.818795180722891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75</v>
      </c>
      <c r="G97">
        <f t="shared" si="11"/>
        <v>33.6</v>
      </c>
      <c r="H97" s="112"/>
      <c r="I97">
        <f>BRPL_EOD!AA97+BRPL_EOD!AB97</f>
        <v>12.72</v>
      </c>
      <c r="J97">
        <f>BYPL_EOD!AA97+BYPL_EOD!AB97</f>
        <v>7.77</v>
      </c>
      <c r="K97">
        <f>MES_EOD!AA97+MES_EOD!AB97</f>
        <v>0</v>
      </c>
      <c r="L97">
        <f>NDMC_EOD!AA97+NDMC_EOD!AB97</f>
        <v>2.02</v>
      </c>
      <c r="M97">
        <f>TPDDL_EOD!AA97+TPDDL_EOD!AB97</f>
        <v>10.69</v>
      </c>
      <c r="N97">
        <f t="shared" si="6"/>
        <v>33.200000000000003</v>
      </c>
      <c r="O97" s="112">
        <f t="shared" si="7"/>
        <v>0.39999999999999858</v>
      </c>
      <c r="P97">
        <v>12.873253012048194</v>
      </c>
      <c r="Q97">
        <v>7.863614457831325</v>
      </c>
      <c r="R97">
        <v>0</v>
      </c>
      <c r="S97">
        <v>2.0443373493975905</v>
      </c>
      <c r="T97">
        <v>10.818795180722891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75</v>
      </c>
      <c r="G98">
        <f t="shared" si="11"/>
        <v>33.6</v>
      </c>
      <c r="H98" s="112"/>
      <c r="I98">
        <f>BRPL_EOD!AA98+BRPL_EOD!AB98</f>
        <v>12.72</v>
      </c>
      <c r="J98">
        <f>BYPL_EOD!AA98+BYPL_EOD!AB98</f>
        <v>7.77</v>
      </c>
      <c r="K98">
        <f>MES_EOD!AA98+MES_EOD!AB98</f>
        <v>0</v>
      </c>
      <c r="L98">
        <f>NDMC_EOD!AA98+NDMC_EOD!AB98</f>
        <v>2.02</v>
      </c>
      <c r="M98">
        <f>TPDDL_EOD!AA98+TPDDL_EOD!AB98</f>
        <v>10.69</v>
      </c>
      <c r="N98">
        <f t="shared" si="6"/>
        <v>33.200000000000003</v>
      </c>
      <c r="O98" s="112">
        <f t="shared" si="7"/>
        <v>0.39999999999999858</v>
      </c>
      <c r="P98">
        <v>12.873253012048194</v>
      </c>
      <c r="Q98">
        <v>7.863614457831325</v>
      </c>
      <c r="R98">
        <v>0</v>
      </c>
      <c r="S98">
        <v>2.0443373493975905</v>
      </c>
      <c r="T98">
        <v>10.818795180722891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0.80394999999999972</v>
      </c>
      <c r="E99" s="114">
        <f t="shared" si="12"/>
        <v>0</v>
      </c>
      <c r="F99" s="114">
        <f t="shared" si="12"/>
        <v>1.8</v>
      </c>
      <c r="G99" s="114">
        <f t="shared" si="12"/>
        <v>0.80394999999999972</v>
      </c>
      <c r="H99" s="114"/>
      <c r="I99" s="114">
        <f t="shared" si="12"/>
        <v>0.31077750000000021</v>
      </c>
      <c r="J99" s="114">
        <f t="shared" si="12"/>
        <v>0.18452499999999977</v>
      </c>
      <c r="K99" s="114">
        <f t="shared" si="12"/>
        <v>0</v>
      </c>
      <c r="L99" s="114">
        <f t="shared" si="12"/>
        <v>4.7970000000000047E-2</v>
      </c>
      <c r="M99" s="114">
        <f t="shared" si="12"/>
        <v>0.25381749999999981</v>
      </c>
      <c r="N99" s="114">
        <f t="shared" si="12"/>
        <v>0.79708999999999885</v>
      </c>
      <c r="O99" s="114">
        <f t="shared" si="12"/>
        <v>6.8599999999999712E-3</v>
      </c>
      <c r="P99" s="114">
        <f t="shared" si="12"/>
        <v>0.31347160602163859</v>
      </c>
      <c r="Q99" s="114">
        <f t="shared" si="12"/>
        <v>0.18610579325858087</v>
      </c>
      <c r="R99" s="114">
        <f t="shared" si="12"/>
        <v>0</v>
      </c>
      <c r="S99" s="114">
        <f t="shared" si="12"/>
        <v>4.8380972209473169E-2</v>
      </c>
      <c r="T99" s="114">
        <f t="shared" si="12"/>
        <v>0.25599162851030804</v>
      </c>
      <c r="U99" s="114">
        <f t="shared" si="12"/>
        <v>0.80394999999999972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66" activePane="bottomRight" state="frozen"/>
      <selection activeCell="Q1" sqref="Q1:Q99"/>
      <selection pane="topRight" activeCell="Q1" sqref="Q1:Q99"/>
      <selection pane="bottomLeft" activeCell="Q1" sqref="Q1:Q99"/>
      <selection pane="bottomRight" activeCell="X6" sqref="X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23.35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99.606109136361866</v>
      </c>
      <c r="Q3">
        <v>57.597750087887192</v>
      </c>
      <c r="R3">
        <v>5.8397718839107844</v>
      </c>
      <c r="S3">
        <v>23.349087926252881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23.35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99.606109136361866</v>
      </c>
      <c r="Q4">
        <v>57.597750087887192</v>
      </c>
      <c r="R4">
        <v>5.8397718839107844</v>
      </c>
      <c r="S4">
        <v>23.349087926252881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23.35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99.606109136361866</v>
      </c>
      <c r="Q5">
        <v>57.597750087887192</v>
      </c>
      <c r="R5">
        <v>5.8397718839107844</v>
      </c>
      <c r="S5">
        <v>23.349087926252881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99.61</v>
      </c>
      <c r="J6">
        <f>BYPL_EOD!AI6+BYPL_EOD!AJ6</f>
        <v>57.6</v>
      </c>
      <c r="K6">
        <f>MES_EOD!AI6+MES_EOD!AJ6</f>
        <v>5.84</v>
      </c>
      <c r="L6">
        <f>NDMC_EOD!AI6+NDMC_EOD!AJ6</f>
        <v>23.35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99.606109136361866</v>
      </c>
      <c r="Q6">
        <v>57.597750087887192</v>
      </c>
      <c r="R6">
        <v>5.8397718839107844</v>
      </c>
      <c r="S6">
        <v>23.349087926252881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99.61</v>
      </c>
      <c r="J7">
        <f>BYPL_EOD!AI7+BYPL_EOD!AJ7</f>
        <v>57.6</v>
      </c>
      <c r="K7">
        <f>MES_EOD!AI7+MES_EOD!AJ7</f>
        <v>5.84</v>
      </c>
      <c r="L7">
        <f>NDMC_EOD!AI7+NDMC_EOD!AJ7</f>
        <v>23.35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99.606109136361866</v>
      </c>
      <c r="Q7">
        <v>57.597750087887192</v>
      </c>
      <c r="R7">
        <v>5.8397718839107844</v>
      </c>
      <c r="S7">
        <v>23.349087926252881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99.61</v>
      </c>
      <c r="J8">
        <f>BYPL_EOD!AI8+BYPL_EOD!AJ8</f>
        <v>57.6</v>
      </c>
      <c r="K8">
        <f>MES_EOD!AI8+MES_EOD!AJ8</f>
        <v>5.84</v>
      </c>
      <c r="L8">
        <f>NDMC_EOD!AI8+NDMC_EOD!AJ8</f>
        <v>23.35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99.606109136361866</v>
      </c>
      <c r="Q8">
        <v>57.597750087887192</v>
      </c>
      <c r="R8">
        <v>5.8397718839107844</v>
      </c>
      <c r="S8">
        <v>23.349087926252881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99.61</v>
      </c>
      <c r="J9">
        <f>BYPL_EOD!AI9+BYPL_EOD!AJ9</f>
        <v>57.6</v>
      </c>
      <c r="K9">
        <f>MES_EOD!AI9+MES_EOD!AJ9</f>
        <v>5.84</v>
      </c>
      <c r="L9">
        <f>NDMC_EOD!AI9+NDMC_EOD!AJ9</f>
        <v>23.35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99.606109136361866</v>
      </c>
      <c r="Q9">
        <v>57.597750087887192</v>
      </c>
      <c r="R9">
        <v>5.8397718839107844</v>
      </c>
      <c r="S9">
        <v>23.349087926252881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99.61</v>
      </c>
      <c r="J10">
        <f>BYPL_EOD!AI10+BYPL_EOD!AJ10</f>
        <v>57.6</v>
      </c>
      <c r="K10">
        <f>MES_EOD!AI10+MES_EOD!AJ10</f>
        <v>5.84</v>
      </c>
      <c r="L10">
        <f>NDMC_EOD!AI10+NDMC_EOD!AJ10</f>
        <v>23.35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99.606109136361866</v>
      </c>
      <c r="Q10">
        <v>57.597750087887192</v>
      </c>
      <c r="R10">
        <v>5.8397718839107844</v>
      </c>
      <c r="S10">
        <v>23.349087926252881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99.61</v>
      </c>
      <c r="J11">
        <f>BYPL_EOD!AI11+BYPL_EOD!AJ11</f>
        <v>57.6</v>
      </c>
      <c r="K11">
        <f>MES_EOD!AI11+MES_EOD!AJ11</f>
        <v>5.84</v>
      </c>
      <c r="L11">
        <f>NDMC_EOD!AI11+NDMC_EOD!AJ11</f>
        <v>23.35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99.606109136361866</v>
      </c>
      <c r="Q11">
        <v>57.597750087887192</v>
      </c>
      <c r="R11">
        <v>5.8397718839107844</v>
      </c>
      <c r="S11">
        <v>23.349087926252881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99.61</v>
      </c>
      <c r="J12">
        <f>BYPL_EOD!AI12+BYPL_EOD!AJ12</f>
        <v>57.6</v>
      </c>
      <c r="K12">
        <f>MES_EOD!AI12+MES_EOD!AJ12</f>
        <v>5.84</v>
      </c>
      <c r="L12">
        <f>NDMC_EOD!AI12+NDMC_EOD!AJ12</f>
        <v>23.35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99.606109136361866</v>
      </c>
      <c r="Q12">
        <v>57.597750087887192</v>
      </c>
      <c r="R12">
        <v>5.8397718839107844</v>
      </c>
      <c r="S12">
        <v>23.349087926252881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99.61</v>
      </c>
      <c r="J13">
        <f>BYPL_EOD!AI13+BYPL_EOD!AJ13</f>
        <v>57.6</v>
      </c>
      <c r="K13">
        <f>MES_EOD!AI13+MES_EOD!AJ13</f>
        <v>5.84</v>
      </c>
      <c r="L13">
        <f>NDMC_EOD!AI13+NDMC_EOD!AJ13</f>
        <v>23.35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99.606109136361866</v>
      </c>
      <c r="Q13">
        <v>57.597750087887192</v>
      </c>
      <c r="R13">
        <v>5.8397718839107844</v>
      </c>
      <c r="S13">
        <v>23.349087926252881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99.61</v>
      </c>
      <c r="J14">
        <f>BYPL_EOD!AI14+BYPL_EOD!AJ14</f>
        <v>57.6</v>
      </c>
      <c r="K14">
        <f>MES_EOD!AI14+MES_EOD!AJ14</f>
        <v>5.84</v>
      </c>
      <c r="L14">
        <f>NDMC_EOD!AI14+NDMC_EOD!AJ14</f>
        <v>23.35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99.606109136361866</v>
      </c>
      <c r="Q14">
        <v>57.597750087887192</v>
      </c>
      <c r="R14">
        <v>5.8397718839107844</v>
      </c>
      <c r="S14">
        <v>23.349087926252881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99.61</v>
      </c>
      <c r="J15">
        <f>BYPL_EOD!AI15+BYPL_EOD!AJ15</f>
        <v>57.6</v>
      </c>
      <c r="K15">
        <f>MES_EOD!AI15+MES_EOD!AJ15</f>
        <v>5.84</v>
      </c>
      <c r="L15">
        <f>NDMC_EOD!AI15+NDMC_EOD!AJ15</f>
        <v>23.35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99.606109136361866</v>
      </c>
      <c r="Q15">
        <v>57.597750087887192</v>
      </c>
      <c r="R15">
        <v>5.8397718839107844</v>
      </c>
      <c r="S15">
        <v>23.349087926252881</v>
      </c>
      <c r="T15">
        <v>69.607280965587279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99.61</v>
      </c>
      <c r="J16">
        <f>BYPL_EOD!AI16+BYPL_EOD!AJ16</f>
        <v>57.6</v>
      </c>
      <c r="K16">
        <f>MES_EOD!AI16+MES_EOD!AJ16</f>
        <v>5.84</v>
      </c>
      <c r="L16">
        <f>NDMC_EOD!AI16+NDMC_EOD!AJ16</f>
        <v>23.35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99.606109136361866</v>
      </c>
      <c r="Q16">
        <v>57.597750087887192</v>
      </c>
      <c r="R16">
        <v>5.8397718839107844</v>
      </c>
      <c r="S16">
        <v>23.349087926252881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99.61</v>
      </c>
      <c r="J17">
        <f>BYPL_EOD!AI17+BYPL_EOD!AJ17</f>
        <v>57.6</v>
      </c>
      <c r="K17">
        <f>MES_EOD!AI17+MES_EOD!AJ17</f>
        <v>5.84</v>
      </c>
      <c r="L17">
        <f>NDMC_EOD!AI17+NDMC_EOD!AJ17</f>
        <v>23.35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99.606109136361866</v>
      </c>
      <c r="Q17">
        <v>57.597750087887192</v>
      </c>
      <c r="R17">
        <v>5.8397718839107844</v>
      </c>
      <c r="S17">
        <v>23.349087926252881</v>
      </c>
      <c r="T17">
        <v>69.607280965587279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99.61</v>
      </c>
      <c r="J18">
        <f>BYPL_EOD!AI18+BYPL_EOD!AJ18</f>
        <v>57.6</v>
      </c>
      <c r="K18">
        <f>MES_EOD!AI18+MES_EOD!AJ18</f>
        <v>5.84</v>
      </c>
      <c r="L18">
        <f>NDMC_EOD!AI18+NDMC_EOD!AJ18</f>
        <v>23.35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99.606109136361866</v>
      </c>
      <c r="Q18">
        <v>57.597750087887192</v>
      </c>
      <c r="R18">
        <v>5.8397718839107844</v>
      </c>
      <c r="S18">
        <v>23.349087926252881</v>
      </c>
      <c r="T18">
        <v>69.607280965587279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99.61</v>
      </c>
      <c r="J19">
        <f>BYPL_EOD!AI19+BYPL_EOD!AJ19</f>
        <v>57.6</v>
      </c>
      <c r="K19">
        <f>MES_EOD!AI19+MES_EOD!AJ19</f>
        <v>5.84</v>
      </c>
      <c r="L19">
        <f>NDMC_EOD!AI19+NDMC_EOD!AJ19</f>
        <v>23.35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99.606109136361866</v>
      </c>
      <c r="Q19">
        <v>57.597750087887192</v>
      </c>
      <c r="R19">
        <v>5.8397718839107844</v>
      </c>
      <c r="S19">
        <v>23.349087926252881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99.61</v>
      </c>
      <c r="J20">
        <f>BYPL_EOD!AI20+BYPL_EOD!AJ20</f>
        <v>57.6</v>
      </c>
      <c r="K20">
        <f>MES_EOD!AI20+MES_EOD!AJ20</f>
        <v>5.84</v>
      </c>
      <c r="L20">
        <f>NDMC_EOD!AI20+NDMC_EOD!AJ20</f>
        <v>23.35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99.606109136361866</v>
      </c>
      <c r="Q20">
        <v>57.597750087887192</v>
      </c>
      <c r="R20">
        <v>5.8397718839107844</v>
      </c>
      <c r="S20">
        <v>23.349087926252881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99.61</v>
      </c>
      <c r="J21">
        <f>BYPL_EOD!AI21+BYPL_EOD!AJ21</f>
        <v>57.6</v>
      </c>
      <c r="K21">
        <f>MES_EOD!AI21+MES_EOD!AJ21</f>
        <v>5.84</v>
      </c>
      <c r="L21">
        <f>NDMC_EOD!AI21+NDMC_EOD!AJ21</f>
        <v>23.35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99.606109136361866</v>
      </c>
      <c r="Q21">
        <v>57.597750087887192</v>
      </c>
      <c r="R21">
        <v>5.8397718839107844</v>
      </c>
      <c r="S21">
        <v>23.349087926252881</v>
      </c>
      <c r="T21">
        <v>69.607280965587279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99.61</v>
      </c>
      <c r="J22">
        <f>BYPL_EOD!AI22+BYPL_EOD!AJ22</f>
        <v>57.6</v>
      </c>
      <c r="K22">
        <f>MES_EOD!AI22+MES_EOD!AJ22</f>
        <v>5.84</v>
      </c>
      <c r="L22">
        <f>NDMC_EOD!AI22+NDMC_EOD!AJ22</f>
        <v>23.35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99.606109136361866</v>
      </c>
      <c r="Q22">
        <v>57.597750087887192</v>
      </c>
      <c r="R22">
        <v>5.8397718839107844</v>
      </c>
      <c r="S22">
        <v>23.349087926252881</v>
      </c>
      <c r="T22">
        <v>69.607280965587279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99.61</v>
      </c>
      <c r="J23">
        <f>BYPL_EOD!AI23+BYPL_EOD!AJ23</f>
        <v>57.6</v>
      </c>
      <c r="K23">
        <f>MES_EOD!AI23+MES_EOD!AJ23</f>
        <v>5.84</v>
      </c>
      <c r="L23">
        <f>NDMC_EOD!AI23+NDMC_EOD!AJ23</f>
        <v>23.35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99.606109136361866</v>
      </c>
      <c r="Q23">
        <v>57.597750087887192</v>
      </c>
      <c r="R23">
        <v>5.8397718839107844</v>
      </c>
      <c r="S23">
        <v>23.349087926252881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99.61</v>
      </c>
      <c r="J24">
        <f>BYPL_EOD!AI24+BYPL_EOD!AJ24</f>
        <v>57.6</v>
      </c>
      <c r="K24">
        <f>MES_EOD!AI24+MES_EOD!AJ24</f>
        <v>5.84</v>
      </c>
      <c r="L24">
        <f>NDMC_EOD!AI24+NDMC_EOD!AJ24</f>
        <v>23.35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99.606109136361866</v>
      </c>
      <c r="Q24">
        <v>57.597750087887192</v>
      </c>
      <c r="R24">
        <v>5.8397718839107844</v>
      </c>
      <c r="S24">
        <v>23.349087926252881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99.61</v>
      </c>
      <c r="J25">
        <f>BYPL_EOD!AI25+BYPL_EOD!AJ25</f>
        <v>57.6</v>
      </c>
      <c r="K25">
        <f>MES_EOD!AI25+MES_EOD!AJ25</f>
        <v>5.84</v>
      </c>
      <c r="L25">
        <f>NDMC_EOD!AI25+NDMC_EOD!AJ25</f>
        <v>23.35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99.606109136361866</v>
      </c>
      <c r="Q25">
        <v>57.597750087887192</v>
      </c>
      <c r="R25">
        <v>5.8397718839107844</v>
      </c>
      <c r="S25">
        <v>23.349087926252881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99.61</v>
      </c>
      <c r="J26">
        <f>BYPL_EOD!AI26+BYPL_EOD!AJ26</f>
        <v>57.6</v>
      </c>
      <c r="K26">
        <f>MES_EOD!AI26+MES_EOD!AJ26</f>
        <v>5.84</v>
      </c>
      <c r="L26">
        <f>NDMC_EOD!AI26+NDMC_EOD!AJ26</f>
        <v>23.35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99.606109136361866</v>
      </c>
      <c r="Q26">
        <v>57.597750087887192</v>
      </c>
      <c r="R26">
        <v>5.8397718839107844</v>
      </c>
      <c r="S26">
        <v>23.349087926252881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99.61</v>
      </c>
      <c r="J27">
        <f>BYPL_EOD!AI27+BYPL_EOD!AJ27</f>
        <v>57.6</v>
      </c>
      <c r="K27">
        <f>MES_EOD!AI27+MES_EOD!AJ27</f>
        <v>5.84</v>
      </c>
      <c r="L27">
        <f>NDMC_EOD!AI27+NDMC_EOD!AJ27</f>
        <v>23.35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99.606109136361866</v>
      </c>
      <c r="Q27">
        <v>57.597750087887192</v>
      </c>
      <c r="R27">
        <v>5.8397718839107844</v>
      </c>
      <c r="S27">
        <v>23.349087926252881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99.61</v>
      </c>
      <c r="J28">
        <f>BYPL_EOD!AI28+BYPL_EOD!AJ28</f>
        <v>57.6</v>
      </c>
      <c r="K28">
        <f>MES_EOD!AI28+MES_EOD!AJ28</f>
        <v>5.84</v>
      </c>
      <c r="L28">
        <f>NDMC_EOD!AI28+NDMC_EOD!AJ28</f>
        <v>23.35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99.606109136361866</v>
      </c>
      <c r="Q28">
        <v>57.597750087887192</v>
      </c>
      <c r="R28">
        <v>5.8397718839107844</v>
      </c>
      <c r="S28">
        <v>23.349087926252881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99.61</v>
      </c>
      <c r="J29">
        <f>BYPL_EOD!AI29+BYPL_EOD!AJ29</f>
        <v>57.6</v>
      </c>
      <c r="K29">
        <f>MES_EOD!AI29+MES_EOD!AJ29</f>
        <v>5.84</v>
      </c>
      <c r="L29">
        <f>NDMC_EOD!AI29+NDMC_EOD!AJ29</f>
        <v>23.35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99.606109136361866</v>
      </c>
      <c r="Q29">
        <v>57.597750087887192</v>
      </c>
      <c r="R29">
        <v>5.8397718839107844</v>
      </c>
      <c r="S29">
        <v>23.349087926252881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99.61</v>
      </c>
      <c r="J30">
        <f>BYPL_EOD!AI30+BYPL_EOD!AJ30</f>
        <v>57.6</v>
      </c>
      <c r="K30">
        <f>MES_EOD!AI30+MES_EOD!AJ30</f>
        <v>5.84</v>
      </c>
      <c r="L30">
        <f>NDMC_EOD!AI30+NDMC_EOD!AJ30</f>
        <v>23.35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99.606109136361866</v>
      </c>
      <c r="Q30">
        <v>57.597750087887192</v>
      </c>
      <c r="R30">
        <v>5.8397718839107844</v>
      </c>
      <c r="S30">
        <v>23.349087926252881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99.61</v>
      </c>
      <c r="J31">
        <f>BYPL_EOD!AI31+BYPL_EOD!AJ31</f>
        <v>57.6</v>
      </c>
      <c r="K31">
        <f>MES_EOD!AI31+MES_EOD!AJ31</f>
        <v>5.84</v>
      </c>
      <c r="L31">
        <f>NDMC_EOD!AI31+NDMC_EOD!AJ31</f>
        <v>23.35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99.606109136361866</v>
      </c>
      <c r="Q31">
        <v>57.597750087887192</v>
      </c>
      <c r="R31">
        <v>5.8397718839107844</v>
      </c>
      <c r="S31">
        <v>23.349087926252881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99.61</v>
      </c>
      <c r="J32">
        <f>BYPL_EOD!AI32+BYPL_EOD!AJ32</f>
        <v>57.6</v>
      </c>
      <c r="K32">
        <f>MES_EOD!AI32+MES_EOD!AJ32</f>
        <v>5.84</v>
      </c>
      <c r="L32">
        <f>NDMC_EOD!AI32+NDMC_EOD!AJ32</f>
        <v>23.35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99.606109136361866</v>
      </c>
      <c r="Q32">
        <v>57.597750087887192</v>
      </c>
      <c r="R32">
        <v>5.8397718839107844</v>
      </c>
      <c r="S32">
        <v>23.349087926252881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99.61</v>
      </c>
      <c r="J33">
        <f>BYPL_EOD!AI33+BYPL_EOD!AJ33</f>
        <v>57.6</v>
      </c>
      <c r="K33">
        <f>MES_EOD!AI33+MES_EOD!AJ33</f>
        <v>5.84</v>
      </c>
      <c r="L33">
        <f>NDMC_EOD!AI33+NDMC_EOD!AJ33</f>
        <v>23.35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99.606109136361866</v>
      </c>
      <c r="Q33">
        <v>57.597750087887192</v>
      </c>
      <c r="R33">
        <v>5.8397718839107844</v>
      </c>
      <c r="S33">
        <v>23.349087926252881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99.61</v>
      </c>
      <c r="J34">
        <f>BYPL_EOD!AI34+BYPL_EOD!AJ34</f>
        <v>57.6</v>
      </c>
      <c r="K34">
        <f>MES_EOD!AI34+MES_EOD!AJ34</f>
        <v>5.84</v>
      </c>
      <c r="L34">
        <f>NDMC_EOD!AI34+NDMC_EOD!AJ34</f>
        <v>23.35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99.606109136361866</v>
      </c>
      <c r="Q34">
        <v>57.597750087887192</v>
      </c>
      <c r="R34">
        <v>5.8397718839107844</v>
      </c>
      <c r="S34">
        <v>23.349087926252881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99.61</v>
      </c>
      <c r="J35">
        <f>BYPL_EOD!AI35+BYPL_EOD!AJ35</f>
        <v>57.6</v>
      </c>
      <c r="K35">
        <f>MES_EOD!AI35+MES_EOD!AJ35</f>
        <v>5.84</v>
      </c>
      <c r="L35">
        <f>NDMC_EOD!AI35+NDMC_EOD!AJ35</f>
        <v>23.35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99.606109136361866</v>
      </c>
      <c r="Q35">
        <v>57.597750087887192</v>
      </c>
      <c r="R35">
        <v>5.8397718839107844</v>
      </c>
      <c r="S35">
        <v>23.349087926252881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99.61</v>
      </c>
      <c r="J36">
        <f>BYPL_EOD!AI36+BYPL_EOD!AJ36</f>
        <v>57.6</v>
      </c>
      <c r="K36">
        <f>MES_EOD!AI36+MES_EOD!AJ36</f>
        <v>5.84</v>
      </c>
      <c r="L36">
        <f>NDMC_EOD!AI36+NDMC_EOD!AJ36</f>
        <v>23.35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99.606109136361866</v>
      </c>
      <c r="Q36">
        <v>57.597750087887192</v>
      </c>
      <c r="R36">
        <v>5.8397718839107844</v>
      </c>
      <c r="S36">
        <v>23.349087926252881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99.61</v>
      </c>
      <c r="J37">
        <f>BYPL_EOD!AI37+BYPL_EOD!AJ37</f>
        <v>57.6</v>
      </c>
      <c r="K37">
        <f>MES_EOD!AI37+MES_EOD!AJ37</f>
        <v>5.84</v>
      </c>
      <c r="L37">
        <f>NDMC_EOD!AI37+NDMC_EOD!AJ37</f>
        <v>23.35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99.606109136361866</v>
      </c>
      <c r="Q37">
        <v>57.597750087887192</v>
      </c>
      <c r="R37">
        <v>5.8397718839107844</v>
      </c>
      <c r="S37">
        <v>23.349087926252881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99.61</v>
      </c>
      <c r="J38">
        <f>BYPL_EOD!AI38+BYPL_EOD!AJ38</f>
        <v>57.6</v>
      </c>
      <c r="K38">
        <f>MES_EOD!AI38+MES_EOD!AJ38</f>
        <v>5.84</v>
      </c>
      <c r="L38">
        <f>NDMC_EOD!AI38+NDMC_EOD!AJ38</f>
        <v>23.35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99.606109136361866</v>
      </c>
      <c r="Q38">
        <v>57.597750087887192</v>
      </c>
      <c r="R38">
        <v>5.8397718839107844</v>
      </c>
      <c r="S38">
        <v>23.349087926252881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99.61</v>
      </c>
      <c r="J39">
        <f>BYPL_EOD!AI39+BYPL_EOD!AJ39</f>
        <v>57.6</v>
      </c>
      <c r="K39">
        <f>MES_EOD!AI39+MES_EOD!AJ39</f>
        <v>5.84</v>
      </c>
      <c r="L39">
        <f>NDMC_EOD!AI39+NDMC_EOD!AJ39</f>
        <v>23.35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99.606109136361866</v>
      </c>
      <c r="Q39">
        <v>57.597750087887192</v>
      </c>
      <c r="R39">
        <v>5.8397718839107844</v>
      </c>
      <c r="S39">
        <v>23.349087926252881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99.61</v>
      </c>
      <c r="J40">
        <f>BYPL_EOD!AI40+BYPL_EOD!AJ40</f>
        <v>57.6</v>
      </c>
      <c r="K40">
        <f>MES_EOD!AI40+MES_EOD!AJ40</f>
        <v>5.84</v>
      </c>
      <c r="L40">
        <f>NDMC_EOD!AI40+NDMC_EOD!AJ40</f>
        <v>23.35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99.606109136361866</v>
      </c>
      <c r="Q40">
        <v>57.597750087887192</v>
      </c>
      <c r="R40">
        <v>5.8397718839107844</v>
      </c>
      <c r="S40">
        <v>23.349087926252881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99.61</v>
      </c>
      <c r="J41">
        <f>BYPL_EOD!AI41+BYPL_EOD!AJ41</f>
        <v>57.6</v>
      </c>
      <c r="K41">
        <f>MES_EOD!AI41+MES_EOD!AJ41</f>
        <v>5.84</v>
      </c>
      <c r="L41">
        <f>NDMC_EOD!AI41+NDMC_EOD!AJ41</f>
        <v>23.35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99.606109136361866</v>
      </c>
      <c r="Q41">
        <v>57.597750087887192</v>
      </c>
      <c r="R41">
        <v>5.8397718839107844</v>
      </c>
      <c r="S41">
        <v>23.349087926252881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99.61</v>
      </c>
      <c r="J42">
        <f>BYPL_EOD!AI42+BYPL_EOD!AJ42</f>
        <v>57.6</v>
      </c>
      <c r="K42">
        <f>MES_EOD!AI42+MES_EOD!AJ42</f>
        <v>5.84</v>
      </c>
      <c r="L42">
        <f>NDMC_EOD!AI42+NDMC_EOD!AJ42</f>
        <v>23.35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99.606109136361866</v>
      </c>
      <c r="Q42">
        <v>57.597750087887192</v>
      </c>
      <c r="R42">
        <v>5.8397718839107844</v>
      </c>
      <c r="S42">
        <v>23.349087926252881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99.61</v>
      </c>
      <c r="J43">
        <f>BYPL_EOD!AI43+BYPL_EOD!AJ43</f>
        <v>57.6</v>
      </c>
      <c r="K43">
        <f>MES_EOD!AI43+MES_EOD!AJ43</f>
        <v>5.84</v>
      </c>
      <c r="L43">
        <f>NDMC_EOD!AI43+NDMC_EOD!AJ43</f>
        <v>23.35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99.606109136361866</v>
      </c>
      <c r="Q43">
        <v>57.597750087887192</v>
      </c>
      <c r="R43">
        <v>5.8397718839107844</v>
      </c>
      <c r="S43">
        <v>23.349087926252881</v>
      </c>
      <c r="T43">
        <v>69.607280965587279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99.61</v>
      </c>
      <c r="J44">
        <f>BYPL_EOD!AI44+BYPL_EOD!AJ44</f>
        <v>57.6</v>
      </c>
      <c r="K44">
        <f>MES_EOD!AI44+MES_EOD!AJ44</f>
        <v>5.84</v>
      </c>
      <c r="L44">
        <f>NDMC_EOD!AI44+NDMC_EOD!AJ44</f>
        <v>23.35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99.606109136361866</v>
      </c>
      <c r="Q44">
        <v>57.597750087887192</v>
      </c>
      <c r="R44">
        <v>5.8397718839107844</v>
      </c>
      <c r="S44">
        <v>23.349087926252881</v>
      </c>
      <c r="T44">
        <v>69.607280965587279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99.61</v>
      </c>
      <c r="J45">
        <f>BYPL_EOD!AI45+BYPL_EOD!AJ45</f>
        <v>57.6</v>
      </c>
      <c r="K45">
        <f>MES_EOD!AI45+MES_EOD!AJ45</f>
        <v>5.84</v>
      </c>
      <c r="L45">
        <f>NDMC_EOD!AI45+NDMC_EOD!AJ45</f>
        <v>23.35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99.606109136361866</v>
      </c>
      <c r="Q45">
        <v>57.597750087887192</v>
      </c>
      <c r="R45">
        <v>5.8397718839107844</v>
      </c>
      <c r="S45">
        <v>23.349087926252881</v>
      </c>
      <c r="T45">
        <v>69.607280965587279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99.61</v>
      </c>
      <c r="J46">
        <f>BYPL_EOD!AI46+BYPL_EOD!AJ46</f>
        <v>57.6</v>
      </c>
      <c r="K46">
        <f>MES_EOD!AI46+MES_EOD!AJ46</f>
        <v>5.84</v>
      </c>
      <c r="L46">
        <f>NDMC_EOD!AI46+NDMC_EOD!AJ46</f>
        <v>23.35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99.606109136361866</v>
      </c>
      <c r="Q46">
        <v>57.597750087887192</v>
      </c>
      <c r="R46">
        <v>5.8397718839107844</v>
      </c>
      <c r="S46">
        <v>23.349087926252881</v>
      </c>
      <c r="T46">
        <v>69.607280965587279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99.61</v>
      </c>
      <c r="J47">
        <f>BYPL_EOD!AI47+BYPL_EOD!AJ47</f>
        <v>57.6</v>
      </c>
      <c r="K47">
        <f>MES_EOD!AI47+MES_EOD!AJ47</f>
        <v>5.84</v>
      </c>
      <c r="L47">
        <f>NDMC_EOD!AI47+NDMC_EOD!AJ47</f>
        <v>23.35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99.606109136361866</v>
      </c>
      <c r="Q47">
        <v>57.597750087887192</v>
      </c>
      <c r="R47">
        <v>5.8397718839107844</v>
      </c>
      <c r="S47">
        <v>23.349087926252881</v>
      </c>
      <c r="T47">
        <v>69.607280965587279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99.61</v>
      </c>
      <c r="J48">
        <f>BYPL_EOD!AI48+BYPL_EOD!AJ48</f>
        <v>57.6</v>
      </c>
      <c r="K48">
        <f>MES_EOD!AI48+MES_EOD!AJ48</f>
        <v>5.84</v>
      </c>
      <c r="L48">
        <f>NDMC_EOD!AI48+NDMC_EOD!AJ48</f>
        <v>23.35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99.606109136361866</v>
      </c>
      <c r="Q48">
        <v>57.597750087887192</v>
      </c>
      <c r="R48">
        <v>5.8397718839107844</v>
      </c>
      <c r="S48">
        <v>23.349087926252881</v>
      </c>
      <c r="T48">
        <v>69.607280965587279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99.61</v>
      </c>
      <c r="J49">
        <f>BYPL_EOD!AI49+BYPL_EOD!AJ49</f>
        <v>57.6</v>
      </c>
      <c r="K49">
        <f>MES_EOD!AI49+MES_EOD!AJ49</f>
        <v>5.84</v>
      </c>
      <c r="L49">
        <f>NDMC_EOD!AI49+NDMC_EOD!AJ49</f>
        <v>23.35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99.606109136361866</v>
      </c>
      <c r="Q49">
        <v>57.597750087887192</v>
      </c>
      <c r="R49">
        <v>5.8397718839107844</v>
      </c>
      <c r="S49">
        <v>23.349087926252881</v>
      </c>
      <c r="T49">
        <v>69.607280965587279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99.61</v>
      </c>
      <c r="J50">
        <f>BYPL_EOD!AI50+BYPL_EOD!AJ50</f>
        <v>57.6</v>
      </c>
      <c r="K50">
        <f>MES_EOD!AI50+MES_EOD!AJ50</f>
        <v>5.84</v>
      </c>
      <c r="L50">
        <f>NDMC_EOD!AI50+NDMC_EOD!AJ50</f>
        <v>23.35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99.606109136361866</v>
      </c>
      <c r="Q50">
        <v>57.597750087887192</v>
      </c>
      <c r="R50">
        <v>5.8397718839107844</v>
      </c>
      <c r="S50">
        <v>23.349087926252881</v>
      </c>
      <c r="T50">
        <v>69.607280965587279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99.61</v>
      </c>
      <c r="J51">
        <f>BYPL_EOD!AI51+BYPL_EOD!AJ51</f>
        <v>57.6</v>
      </c>
      <c r="K51">
        <f>MES_EOD!AI51+MES_EOD!AJ51</f>
        <v>5.84</v>
      </c>
      <c r="L51">
        <f>NDMC_EOD!AI51+NDMC_EOD!AJ51</f>
        <v>23.35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99.606109136361866</v>
      </c>
      <c r="Q51">
        <v>57.597750087887192</v>
      </c>
      <c r="R51">
        <v>5.8397718839107844</v>
      </c>
      <c r="S51">
        <v>23.349087926252881</v>
      </c>
      <c r="T51">
        <v>69.607280965587279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99.61</v>
      </c>
      <c r="J52">
        <f>BYPL_EOD!AI52+BYPL_EOD!AJ52</f>
        <v>57.6</v>
      </c>
      <c r="K52">
        <f>MES_EOD!AI52+MES_EOD!AJ52</f>
        <v>5.84</v>
      </c>
      <c r="L52">
        <f>NDMC_EOD!AI52+NDMC_EOD!AJ52</f>
        <v>23.35</v>
      </c>
      <c r="M52">
        <f>TPDDL_EOD!AI52+TPDDL_EOD!AJ52</f>
        <v>69.61</v>
      </c>
      <c r="N52">
        <f t="shared" si="0"/>
        <v>256.01</v>
      </c>
      <c r="O52" s="112">
        <f t="shared" si="1"/>
        <v>-9.9999999999909051E-3</v>
      </c>
      <c r="P52">
        <v>99.606109136361866</v>
      </c>
      <c r="Q52">
        <v>57.597750087887192</v>
      </c>
      <c r="R52">
        <v>5.8397718839107844</v>
      </c>
      <c r="S52">
        <v>23.349087926252881</v>
      </c>
      <c r="T52">
        <v>69.607280965587279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99.61</v>
      </c>
      <c r="J53">
        <f>BYPL_EOD!AI53+BYPL_EOD!AJ53</f>
        <v>57.6</v>
      </c>
      <c r="K53">
        <f>MES_EOD!AI53+MES_EOD!AJ53</f>
        <v>5.84</v>
      </c>
      <c r="L53">
        <f>NDMC_EOD!AI53+NDMC_EOD!AJ53</f>
        <v>23.35</v>
      </c>
      <c r="M53">
        <f>TPDDL_EOD!AI53+TPDDL_EOD!AJ53</f>
        <v>69.61</v>
      </c>
      <c r="N53">
        <f t="shared" si="0"/>
        <v>256.01</v>
      </c>
      <c r="O53" s="112">
        <f t="shared" si="1"/>
        <v>-9.9999999999909051E-3</v>
      </c>
      <c r="P53">
        <v>99.606109136361866</v>
      </c>
      <c r="Q53">
        <v>57.597750087887192</v>
      </c>
      <c r="R53">
        <v>5.8397718839107844</v>
      </c>
      <c r="S53">
        <v>23.349087926252881</v>
      </c>
      <c r="T53">
        <v>69.607280965587279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99.61</v>
      </c>
      <c r="J54">
        <f>BYPL_EOD!AI54+BYPL_EOD!AJ54</f>
        <v>57.6</v>
      </c>
      <c r="K54">
        <f>MES_EOD!AI54+MES_EOD!AJ54</f>
        <v>5.84</v>
      </c>
      <c r="L54">
        <f>NDMC_EOD!AI54+NDMC_EOD!AJ54</f>
        <v>23.35</v>
      </c>
      <c r="M54">
        <f>TPDDL_EOD!AI54+TPDDL_EOD!AJ54</f>
        <v>69.61</v>
      </c>
      <c r="N54">
        <f t="shared" si="0"/>
        <v>256.01</v>
      </c>
      <c r="O54" s="112">
        <f t="shared" si="1"/>
        <v>-9.9999999999909051E-3</v>
      </c>
      <c r="P54">
        <v>99.606109136361866</v>
      </c>
      <c r="Q54">
        <v>57.597750087887192</v>
      </c>
      <c r="R54">
        <v>5.8397718839107844</v>
      </c>
      <c r="S54">
        <v>23.349087926252881</v>
      </c>
      <c r="T54">
        <v>69.607280965587279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99.61</v>
      </c>
      <c r="J55">
        <f>BYPL_EOD!AI55+BYPL_EOD!AJ55</f>
        <v>57.6</v>
      </c>
      <c r="K55">
        <f>MES_EOD!AI55+MES_EOD!AJ55</f>
        <v>5.84</v>
      </c>
      <c r="L55">
        <f>NDMC_EOD!AI55+NDMC_EOD!AJ55</f>
        <v>23.35</v>
      </c>
      <c r="M55">
        <f>TPDDL_EOD!AI55+TPDDL_EOD!AJ55</f>
        <v>69.61</v>
      </c>
      <c r="N55">
        <f t="shared" si="0"/>
        <v>256.01</v>
      </c>
      <c r="O55" s="112">
        <f t="shared" si="1"/>
        <v>-9.9999999999909051E-3</v>
      </c>
      <c r="P55">
        <v>99.606109136361866</v>
      </c>
      <c r="Q55">
        <v>57.597750087887192</v>
      </c>
      <c r="R55">
        <v>5.8397718839107844</v>
      </c>
      <c r="S55">
        <v>23.349087926252881</v>
      </c>
      <c r="T55">
        <v>69.607280965587279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99.61</v>
      </c>
      <c r="J56">
        <f>BYPL_EOD!AI56+BYPL_EOD!AJ56</f>
        <v>57.6</v>
      </c>
      <c r="K56">
        <f>MES_EOD!AI56+MES_EOD!AJ56</f>
        <v>5.84</v>
      </c>
      <c r="L56">
        <f>NDMC_EOD!AI56+NDMC_EOD!AJ56</f>
        <v>23.35</v>
      </c>
      <c r="M56">
        <f>TPDDL_EOD!AI56+TPDDL_EOD!AJ56</f>
        <v>69.61</v>
      </c>
      <c r="N56">
        <f t="shared" si="0"/>
        <v>256.01</v>
      </c>
      <c r="O56" s="112">
        <f t="shared" si="1"/>
        <v>-9.9999999999909051E-3</v>
      </c>
      <c r="P56">
        <v>99.606109136361866</v>
      </c>
      <c r="Q56">
        <v>57.597750087887192</v>
      </c>
      <c r="R56">
        <v>5.8397718839107844</v>
      </c>
      <c r="S56">
        <v>23.349087926252881</v>
      </c>
      <c r="T56">
        <v>69.607280965587279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99.61</v>
      </c>
      <c r="J57">
        <f>BYPL_EOD!AI57+BYPL_EOD!AJ57</f>
        <v>57.6</v>
      </c>
      <c r="K57">
        <f>MES_EOD!AI57+MES_EOD!AJ57</f>
        <v>5.84</v>
      </c>
      <c r="L57">
        <f>NDMC_EOD!AI57+NDMC_EOD!AJ57</f>
        <v>23.35</v>
      </c>
      <c r="M57">
        <f>TPDDL_EOD!AI57+TPDDL_EOD!AJ57</f>
        <v>69.61</v>
      </c>
      <c r="N57">
        <f t="shared" si="0"/>
        <v>256.01</v>
      </c>
      <c r="O57" s="112">
        <f t="shared" si="1"/>
        <v>-9.9999999999909051E-3</v>
      </c>
      <c r="P57">
        <v>99.606109136361866</v>
      </c>
      <c r="Q57">
        <v>57.597750087887192</v>
      </c>
      <c r="R57">
        <v>5.8397718839107844</v>
      </c>
      <c r="S57">
        <v>23.349087926252881</v>
      </c>
      <c r="T57">
        <v>69.607280965587279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99.61</v>
      </c>
      <c r="J58">
        <f>BYPL_EOD!AI58+BYPL_EOD!AJ58</f>
        <v>57.6</v>
      </c>
      <c r="K58">
        <f>MES_EOD!AI58+MES_EOD!AJ58</f>
        <v>5.84</v>
      </c>
      <c r="L58">
        <f>NDMC_EOD!AI58+NDMC_EOD!AJ58</f>
        <v>23.35</v>
      </c>
      <c r="M58">
        <f>TPDDL_EOD!AI58+TPDDL_EOD!AJ58</f>
        <v>69.61</v>
      </c>
      <c r="N58">
        <f t="shared" si="0"/>
        <v>256.01</v>
      </c>
      <c r="O58" s="112">
        <f t="shared" si="1"/>
        <v>-9.9999999999909051E-3</v>
      </c>
      <c r="P58">
        <v>99.606109136361866</v>
      </c>
      <c r="Q58">
        <v>57.597750087887192</v>
      </c>
      <c r="R58">
        <v>5.8397718839107844</v>
      </c>
      <c r="S58">
        <v>23.349087926252881</v>
      </c>
      <c r="T58">
        <v>69.607280965587279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99.61</v>
      </c>
      <c r="J59">
        <f>BYPL_EOD!AI59+BYPL_EOD!AJ59</f>
        <v>57.6</v>
      </c>
      <c r="K59">
        <f>MES_EOD!AI59+MES_EOD!AJ59</f>
        <v>5.84</v>
      </c>
      <c r="L59">
        <f>NDMC_EOD!AI59+NDMC_EOD!AJ59</f>
        <v>23.35</v>
      </c>
      <c r="M59">
        <f>TPDDL_EOD!AI59+TPDDL_EOD!AJ59</f>
        <v>69.61</v>
      </c>
      <c r="N59">
        <f t="shared" si="0"/>
        <v>256.01</v>
      </c>
      <c r="O59" s="112">
        <f t="shared" si="1"/>
        <v>-9.9999999999909051E-3</v>
      </c>
      <c r="P59">
        <v>99.606109136361866</v>
      </c>
      <c r="Q59">
        <v>57.597750087887192</v>
      </c>
      <c r="R59">
        <v>5.8397718839107844</v>
      </c>
      <c r="S59">
        <v>23.349087926252881</v>
      </c>
      <c r="T59">
        <v>69.607280965587279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99.61</v>
      </c>
      <c r="J60">
        <f>BYPL_EOD!AI60+BYPL_EOD!AJ60</f>
        <v>57.6</v>
      </c>
      <c r="K60">
        <f>MES_EOD!AI60+MES_EOD!AJ60</f>
        <v>5.84</v>
      </c>
      <c r="L60">
        <f>NDMC_EOD!AI60+NDMC_EOD!AJ60</f>
        <v>23.35</v>
      </c>
      <c r="M60">
        <f>TPDDL_EOD!AI60+TPDDL_EOD!AJ60</f>
        <v>69.61</v>
      </c>
      <c r="N60">
        <f t="shared" si="0"/>
        <v>256.01</v>
      </c>
      <c r="O60" s="112">
        <f t="shared" si="1"/>
        <v>-9.9999999999909051E-3</v>
      </c>
      <c r="P60">
        <v>99.606109136361866</v>
      </c>
      <c r="Q60">
        <v>57.597750087887192</v>
      </c>
      <c r="R60">
        <v>5.8397718839107844</v>
      </c>
      <c r="S60">
        <v>23.349087926252881</v>
      </c>
      <c r="T60">
        <v>69.607280965587279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99.61</v>
      </c>
      <c r="J61">
        <f>BYPL_EOD!AI61+BYPL_EOD!AJ61</f>
        <v>57.6</v>
      </c>
      <c r="K61">
        <f>MES_EOD!AI61+MES_EOD!AJ61</f>
        <v>5.84</v>
      </c>
      <c r="L61">
        <f>NDMC_EOD!AI61+NDMC_EOD!AJ61</f>
        <v>23.35</v>
      </c>
      <c r="M61">
        <f>TPDDL_EOD!AI61+TPDDL_EOD!AJ61</f>
        <v>69.61</v>
      </c>
      <c r="N61">
        <f t="shared" si="0"/>
        <v>256.01</v>
      </c>
      <c r="O61" s="112">
        <f t="shared" si="1"/>
        <v>-9.9999999999909051E-3</v>
      </c>
      <c r="P61">
        <v>99.606109136361866</v>
      </c>
      <c r="Q61">
        <v>57.597750087887192</v>
      </c>
      <c r="R61">
        <v>5.8397718839107844</v>
      </c>
      <c r="S61">
        <v>23.349087926252881</v>
      </c>
      <c r="T61">
        <v>69.607280965587279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99.61</v>
      </c>
      <c r="J62">
        <f>BYPL_EOD!AI62+BYPL_EOD!AJ62</f>
        <v>57.6</v>
      </c>
      <c r="K62">
        <f>MES_EOD!AI62+MES_EOD!AJ62</f>
        <v>5.84</v>
      </c>
      <c r="L62">
        <f>NDMC_EOD!AI62+NDMC_EOD!AJ62</f>
        <v>23.35</v>
      </c>
      <c r="M62">
        <f>TPDDL_EOD!AI62+TPDDL_EOD!AJ62</f>
        <v>69.61</v>
      </c>
      <c r="N62">
        <f t="shared" si="0"/>
        <v>256.01</v>
      </c>
      <c r="O62" s="112">
        <f t="shared" si="1"/>
        <v>-9.9999999999909051E-3</v>
      </c>
      <c r="P62">
        <v>99.606109136361866</v>
      </c>
      <c r="Q62">
        <v>57.597750087887192</v>
      </c>
      <c r="R62">
        <v>5.8397718839107844</v>
      </c>
      <c r="S62">
        <v>23.349087926252881</v>
      </c>
      <c r="T62">
        <v>69.607280965587279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99.61</v>
      </c>
      <c r="J63">
        <f>BYPL_EOD!AI63+BYPL_EOD!AJ63</f>
        <v>57.6</v>
      </c>
      <c r="K63">
        <f>MES_EOD!AI63+MES_EOD!AJ63</f>
        <v>5.84</v>
      </c>
      <c r="L63">
        <f>NDMC_EOD!AI63+NDMC_EOD!AJ63</f>
        <v>23.35</v>
      </c>
      <c r="M63">
        <f>TPDDL_EOD!AI63+TPDDL_EOD!AJ63</f>
        <v>69.61</v>
      </c>
      <c r="N63">
        <f t="shared" si="0"/>
        <v>256.01</v>
      </c>
      <c r="O63" s="112">
        <f t="shared" si="1"/>
        <v>-9.9999999999909051E-3</v>
      </c>
      <c r="P63">
        <v>99.606109136361866</v>
      </c>
      <c r="Q63">
        <v>57.597750087887192</v>
      </c>
      <c r="R63">
        <v>5.8397718839107844</v>
      </c>
      <c r="S63">
        <v>23.349087926252881</v>
      </c>
      <c r="T63">
        <v>69.607280965587279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99.61</v>
      </c>
      <c r="J64">
        <f>BYPL_EOD!AI64+BYPL_EOD!AJ64</f>
        <v>57.6</v>
      </c>
      <c r="K64">
        <f>MES_EOD!AI64+MES_EOD!AJ64</f>
        <v>5.84</v>
      </c>
      <c r="L64">
        <f>NDMC_EOD!AI64+NDMC_EOD!AJ64</f>
        <v>23.35</v>
      </c>
      <c r="M64">
        <f>TPDDL_EOD!AI64+TPDDL_EOD!AJ64</f>
        <v>69.61</v>
      </c>
      <c r="N64">
        <f t="shared" si="0"/>
        <v>256.01</v>
      </c>
      <c r="O64" s="112">
        <f t="shared" si="1"/>
        <v>-9.9999999999909051E-3</v>
      </c>
      <c r="P64">
        <v>99.606109136361866</v>
      </c>
      <c r="Q64">
        <v>57.597750087887192</v>
      </c>
      <c r="R64">
        <v>5.8397718839107844</v>
      </c>
      <c r="S64">
        <v>23.349087926252881</v>
      </c>
      <c r="T64">
        <v>69.607280965587279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99.61</v>
      </c>
      <c r="J65">
        <f>BYPL_EOD!AI65+BYPL_EOD!AJ65</f>
        <v>57.6</v>
      </c>
      <c r="K65">
        <f>MES_EOD!AI65+MES_EOD!AJ65</f>
        <v>5.84</v>
      </c>
      <c r="L65">
        <f>NDMC_EOD!AI65+NDMC_EOD!AJ65</f>
        <v>23.35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99.606109136361866</v>
      </c>
      <c r="Q65">
        <v>57.597750087887192</v>
      </c>
      <c r="R65">
        <v>5.8397718839107844</v>
      </c>
      <c r="S65">
        <v>23.349087926252881</v>
      </c>
      <c r="T65">
        <v>69.607280965587279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99.61</v>
      </c>
      <c r="J66">
        <f>BYPL_EOD!AI66+BYPL_EOD!AJ66</f>
        <v>57.6</v>
      </c>
      <c r="K66">
        <f>MES_EOD!AI66+MES_EOD!AJ66</f>
        <v>5.84</v>
      </c>
      <c r="L66">
        <f>NDMC_EOD!AI66+NDMC_EOD!AJ66</f>
        <v>23.35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99.606109136361866</v>
      </c>
      <c r="Q66">
        <v>57.597750087887192</v>
      </c>
      <c r="R66">
        <v>5.8397718839107844</v>
      </c>
      <c r="S66">
        <v>23.349087926252881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99.61</v>
      </c>
      <c r="J67">
        <f>BYPL_EOD!AI67+BYPL_EOD!AJ67</f>
        <v>57.6</v>
      </c>
      <c r="K67">
        <f>MES_EOD!AI67+MES_EOD!AJ67</f>
        <v>5.84</v>
      </c>
      <c r="L67">
        <f>NDMC_EOD!AI67+NDMC_EOD!AJ67</f>
        <v>23.35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99.606109136361866</v>
      </c>
      <c r="Q67">
        <v>57.597750087887192</v>
      </c>
      <c r="R67">
        <v>5.8397718839107844</v>
      </c>
      <c r="S67">
        <v>23.349087926252881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99.61</v>
      </c>
      <c r="J68">
        <f>BYPL_EOD!AI68+BYPL_EOD!AJ68</f>
        <v>57.6</v>
      </c>
      <c r="K68">
        <f>MES_EOD!AI68+MES_EOD!AJ68</f>
        <v>5.84</v>
      </c>
      <c r="L68">
        <f>NDMC_EOD!AI68+NDMC_EOD!AJ68</f>
        <v>23.35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99.606109136361866</v>
      </c>
      <c r="Q68">
        <v>57.597750087887192</v>
      </c>
      <c r="R68">
        <v>5.8397718839107844</v>
      </c>
      <c r="S68">
        <v>23.349087926252881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99.61</v>
      </c>
      <c r="J69">
        <f>BYPL_EOD!AI69+BYPL_EOD!AJ69</f>
        <v>57.6</v>
      </c>
      <c r="K69">
        <f>MES_EOD!AI69+MES_EOD!AJ69</f>
        <v>5.84</v>
      </c>
      <c r="L69">
        <f>NDMC_EOD!AI69+NDMC_EOD!AJ69</f>
        <v>23.35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99.606109136361866</v>
      </c>
      <c r="Q69">
        <v>57.597750087887192</v>
      </c>
      <c r="R69">
        <v>5.8397718839107844</v>
      </c>
      <c r="S69">
        <v>23.349087926252881</v>
      </c>
      <c r="T69">
        <v>69.607280965587279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99.61</v>
      </c>
      <c r="J70">
        <f>BYPL_EOD!AI70+BYPL_EOD!AJ70</f>
        <v>57.6</v>
      </c>
      <c r="K70">
        <f>MES_EOD!AI70+MES_EOD!AJ70</f>
        <v>5.84</v>
      </c>
      <c r="L70">
        <f>NDMC_EOD!AI70+NDMC_EOD!AJ70</f>
        <v>23.35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99.606109136361866</v>
      </c>
      <c r="Q70">
        <v>57.597750087887192</v>
      </c>
      <c r="R70">
        <v>5.8397718839107844</v>
      </c>
      <c r="S70">
        <v>23.349087926252881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99.61</v>
      </c>
      <c r="J71">
        <f>BYPL_EOD!AI71+BYPL_EOD!AJ71</f>
        <v>57.6</v>
      </c>
      <c r="K71">
        <f>MES_EOD!AI71+MES_EOD!AJ71</f>
        <v>5.84</v>
      </c>
      <c r="L71">
        <f>NDMC_EOD!AI71+NDMC_EOD!AJ71</f>
        <v>23.35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99.606109136361866</v>
      </c>
      <c r="Q71">
        <v>57.597750087887192</v>
      </c>
      <c r="R71">
        <v>5.8397718839107844</v>
      </c>
      <c r="S71">
        <v>23.349087926252881</v>
      </c>
      <c r="T71">
        <v>69.607280965587279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99.61</v>
      </c>
      <c r="J72">
        <f>BYPL_EOD!AI72+BYPL_EOD!AJ72</f>
        <v>57.6</v>
      </c>
      <c r="K72">
        <f>MES_EOD!AI72+MES_EOD!AJ72</f>
        <v>5.84</v>
      </c>
      <c r="L72">
        <f>NDMC_EOD!AI72+NDMC_EOD!AJ72</f>
        <v>23.35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99.606109136361866</v>
      </c>
      <c r="Q72">
        <v>57.597750087887192</v>
      </c>
      <c r="R72">
        <v>5.8397718839107844</v>
      </c>
      <c r="S72">
        <v>23.349087926252881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99.61</v>
      </c>
      <c r="J73">
        <f>BYPL_EOD!AI73+BYPL_EOD!AJ73</f>
        <v>57.6</v>
      </c>
      <c r="K73">
        <f>MES_EOD!AI73+MES_EOD!AJ73</f>
        <v>5.84</v>
      </c>
      <c r="L73">
        <f>NDMC_EOD!AI73+NDMC_EOD!AJ73</f>
        <v>23.35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99.606109136361866</v>
      </c>
      <c r="Q73">
        <v>57.597750087887192</v>
      </c>
      <c r="R73">
        <v>5.8397718839107844</v>
      </c>
      <c r="S73">
        <v>23.349087926252881</v>
      </c>
      <c r="T73">
        <v>69.607280965587279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99.61</v>
      </c>
      <c r="J74">
        <f>BYPL_EOD!AI74+BYPL_EOD!AJ74</f>
        <v>57.6</v>
      </c>
      <c r="K74">
        <f>MES_EOD!AI74+MES_EOD!AJ74</f>
        <v>5.84</v>
      </c>
      <c r="L74">
        <f>NDMC_EOD!AI74+NDMC_EOD!AJ74</f>
        <v>23.35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99.606109136361866</v>
      </c>
      <c r="Q74">
        <v>57.597750087887192</v>
      </c>
      <c r="R74">
        <v>5.8397718839107844</v>
      </c>
      <c r="S74">
        <v>23.349087926252881</v>
      </c>
      <c r="T74">
        <v>69.607280965587279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99.61</v>
      </c>
      <c r="J75">
        <f>BYPL_EOD!AI75+BYPL_EOD!AJ75</f>
        <v>57.6</v>
      </c>
      <c r="K75">
        <f>MES_EOD!AI75+MES_EOD!AJ75</f>
        <v>5.84</v>
      </c>
      <c r="L75">
        <f>NDMC_EOD!AI75+NDMC_EOD!AJ75</f>
        <v>23.35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99.606109136361866</v>
      </c>
      <c r="Q75">
        <v>57.597750087887192</v>
      </c>
      <c r="R75">
        <v>5.8397718839107844</v>
      </c>
      <c r="S75">
        <v>23.349087926252881</v>
      </c>
      <c r="T75">
        <v>69.607280965587279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99.61</v>
      </c>
      <c r="J76">
        <f>BYPL_EOD!AI76+BYPL_EOD!AJ76</f>
        <v>57.6</v>
      </c>
      <c r="K76">
        <f>MES_EOD!AI76+MES_EOD!AJ76</f>
        <v>5.84</v>
      </c>
      <c r="L76">
        <f>NDMC_EOD!AI76+NDMC_EOD!AJ76</f>
        <v>23.35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99.606109136361866</v>
      </c>
      <c r="Q76">
        <v>57.597750087887192</v>
      </c>
      <c r="R76">
        <v>5.8397718839107844</v>
      </c>
      <c r="S76">
        <v>23.349087926252881</v>
      </c>
      <c r="T76">
        <v>69.607280965587279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99.61</v>
      </c>
      <c r="J77">
        <f>BYPL_EOD!AI77+BYPL_EOD!AJ77</f>
        <v>57.6</v>
      </c>
      <c r="K77">
        <f>MES_EOD!AI77+MES_EOD!AJ77</f>
        <v>5.84</v>
      </c>
      <c r="L77">
        <f>NDMC_EOD!AI77+NDMC_EOD!AJ77</f>
        <v>23.35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99.606109136361866</v>
      </c>
      <c r="Q77">
        <v>57.597750087887192</v>
      </c>
      <c r="R77">
        <v>5.8397718839107844</v>
      </c>
      <c r="S77">
        <v>23.349087926252881</v>
      </c>
      <c r="T77">
        <v>69.607280965587279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99.61</v>
      </c>
      <c r="J78">
        <f>BYPL_EOD!AI78+BYPL_EOD!AJ78</f>
        <v>57.6</v>
      </c>
      <c r="K78">
        <f>MES_EOD!AI78+MES_EOD!AJ78</f>
        <v>5.84</v>
      </c>
      <c r="L78">
        <f>NDMC_EOD!AI78+NDMC_EOD!AJ78</f>
        <v>23.35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99.606109136361866</v>
      </c>
      <c r="Q78">
        <v>57.597750087887192</v>
      </c>
      <c r="R78">
        <v>5.8397718839107844</v>
      </c>
      <c r="S78">
        <v>23.349087926252881</v>
      </c>
      <c r="T78">
        <v>69.607280965587279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99.61</v>
      </c>
      <c r="J79">
        <f>BYPL_EOD!AI79+BYPL_EOD!AJ79</f>
        <v>57.6</v>
      </c>
      <c r="K79">
        <f>MES_EOD!AI79+MES_EOD!AJ79</f>
        <v>5.84</v>
      </c>
      <c r="L79">
        <f>NDMC_EOD!AI79+NDMC_EOD!AJ79</f>
        <v>23.35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99.606109136361866</v>
      </c>
      <c r="Q79">
        <v>57.597750087887192</v>
      </c>
      <c r="R79">
        <v>5.8397718839107844</v>
      </c>
      <c r="S79">
        <v>23.349087926252881</v>
      </c>
      <c r="T79">
        <v>69.607280965587279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99.61</v>
      </c>
      <c r="J80">
        <f>BYPL_EOD!AI80+BYPL_EOD!AJ80</f>
        <v>57.6</v>
      </c>
      <c r="K80">
        <f>MES_EOD!AI80+MES_EOD!AJ80</f>
        <v>5.84</v>
      </c>
      <c r="L80">
        <f>NDMC_EOD!AI80+NDMC_EOD!AJ80</f>
        <v>23.35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99.606109136361866</v>
      </c>
      <c r="Q80">
        <v>57.597750087887192</v>
      </c>
      <c r="R80">
        <v>5.8397718839107844</v>
      </c>
      <c r="S80">
        <v>23.349087926252881</v>
      </c>
      <c r="T80">
        <v>69.607280965587279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99.61</v>
      </c>
      <c r="J81">
        <f>BYPL_EOD!AI81+BYPL_EOD!AJ81</f>
        <v>57.6</v>
      </c>
      <c r="K81">
        <f>MES_EOD!AI81+MES_EOD!AJ81</f>
        <v>5.84</v>
      </c>
      <c r="L81">
        <f>NDMC_EOD!AI81+NDMC_EOD!AJ81</f>
        <v>23.35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99.606109136361866</v>
      </c>
      <c r="Q81">
        <v>57.597750087887192</v>
      </c>
      <c r="R81">
        <v>5.8397718839107844</v>
      </c>
      <c r="S81">
        <v>23.349087926252881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99.61</v>
      </c>
      <c r="J82">
        <f>BYPL_EOD!AI82+BYPL_EOD!AJ82</f>
        <v>57.6</v>
      </c>
      <c r="K82">
        <f>MES_EOD!AI82+MES_EOD!AJ82</f>
        <v>5.84</v>
      </c>
      <c r="L82">
        <f>NDMC_EOD!AI82+NDMC_EOD!AJ82</f>
        <v>23.35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99.606109136361866</v>
      </c>
      <c r="Q82">
        <v>57.597750087887192</v>
      </c>
      <c r="R82">
        <v>5.8397718839107844</v>
      </c>
      <c r="S82">
        <v>23.349087926252881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99.61</v>
      </c>
      <c r="J83">
        <f>BYPL_EOD!AI83+BYPL_EOD!AJ83</f>
        <v>57.6</v>
      </c>
      <c r="K83">
        <f>MES_EOD!AI83+MES_EOD!AJ83</f>
        <v>5.84</v>
      </c>
      <c r="L83">
        <f>NDMC_EOD!AI83+NDMC_EOD!AJ83</f>
        <v>23.35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99.606109136361866</v>
      </c>
      <c r="Q83">
        <v>57.597750087887192</v>
      </c>
      <c r="R83">
        <v>5.8397718839107844</v>
      </c>
      <c r="S83">
        <v>23.349087926252881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99.61</v>
      </c>
      <c r="J84">
        <f>BYPL_EOD!AI84+BYPL_EOD!AJ84</f>
        <v>57.6</v>
      </c>
      <c r="K84">
        <f>MES_EOD!AI84+MES_EOD!AJ84</f>
        <v>5.84</v>
      </c>
      <c r="L84">
        <f>NDMC_EOD!AI84+NDMC_EOD!AJ84</f>
        <v>23.35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99.606109136361866</v>
      </c>
      <c r="Q84">
        <v>57.597750087887192</v>
      </c>
      <c r="R84">
        <v>5.8397718839107844</v>
      </c>
      <c r="S84">
        <v>23.349087926252881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99.61</v>
      </c>
      <c r="J85">
        <f>BYPL_EOD!AI85+BYPL_EOD!AJ85</f>
        <v>57.6</v>
      </c>
      <c r="K85">
        <f>MES_EOD!AI85+MES_EOD!AJ85</f>
        <v>5.84</v>
      </c>
      <c r="L85">
        <f>NDMC_EOD!AI85+NDMC_EOD!AJ85</f>
        <v>23.35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99.606109136361866</v>
      </c>
      <c r="Q85">
        <v>57.597750087887192</v>
      </c>
      <c r="R85">
        <v>5.8397718839107844</v>
      </c>
      <c r="S85">
        <v>23.349087926252881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99.61</v>
      </c>
      <c r="J86">
        <f>BYPL_EOD!AI86+BYPL_EOD!AJ86</f>
        <v>57.6</v>
      </c>
      <c r="K86">
        <f>MES_EOD!AI86+MES_EOD!AJ86</f>
        <v>5.84</v>
      </c>
      <c r="L86">
        <f>NDMC_EOD!AI86+NDMC_EOD!AJ86</f>
        <v>23.35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99.606109136361866</v>
      </c>
      <c r="Q86">
        <v>57.597750087887192</v>
      </c>
      <c r="R86">
        <v>5.8397718839107844</v>
      </c>
      <c r="S86">
        <v>23.349087926252881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99.61</v>
      </c>
      <c r="J87">
        <f>BYPL_EOD!AI87+BYPL_EOD!AJ87</f>
        <v>57.6</v>
      </c>
      <c r="K87">
        <f>MES_EOD!AI87+MES_EOD!AJ87</f>
        <v>5.84</v>
      </c>
      <c r="L87">
        <f>NDMC_EOD!AI87+NDMC_EOD!AJ87</f>
        <v>23.35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99.606109136361866</v>
      </c>
      <c r="Q87">
        <v>57.597750087887192</v>
      </c>
      <c r="R87">
        <v>5.8397718839107844</v>
      </c>
      <c r="S87">
        <v>23.349087926252881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99.61</v>
      </c>
      <c r="J88">
        <f>BYPL_EOD!AI88+BYPL_EOD!AJ88</f>
        <v>57.6</v>
      </c>
      <c r="K88">
        <f>MES_EOD!AI88+MES_EOD!AJ88</f>
        <v>5.84</v>
      </c>
      <c r="L88">
        <f>NDMC_EOD!AI88+NDMC_EOD!AJ88</f>
        <v>23.35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99.606109136361866</v>
      </c>
      <c r="Q88">
        <v>57.597750087887192</v>
      </c>
      <c r="R88">
        <v>5.8397718839107844</v>
      </c>
      <c r="S88">
        <v>23.349087926252881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99.61</v>
      </c>
      <c r="J89">
        <f>BYPL_EOD!AI89+BYPL_EOD!AJ89</f>
        <v>57.6</v>
      </c>
      <c r="K89">
        <f>MES_EOD!AI89+MES_EOD!AJ89</f>
        <v>5.84</v>
      </c>
      <c r="L89">
        <f>NDMC_EOD!AI89+NDMC_EOD!AJ89</f>
        <v>23.35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99.606109136361866</v>
      </c>
      <c r="Q89">
        <v>57.597750087887192</v>
      </c>
      <c r="R89">
        <v>5.8397718839107844</v>
      </c>
      <c r="S89">
        <v>23.349087926252881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99.61</v>
      </c>
      <c r="J90">
        <f>BYPL_EOD!AI90+BYPL_EOD!AJ90</f>
        <v>57.6</v>
      </c>
      <c r="K90">
        <f>MES_EOD!AI90+MES_EOD!AJ90</f>
        <v>5.84</v>
      </c>
      <c r="L90">
        <f>NDMC_EOD!AI90+NDMC_EOD!AJ90</f>
        <v>23.35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99.606109136361866</v>
      </c>
      <c r="Q90">
        <v>57.597750087887192</v>
      </c>
      <c r="R90">
        <v>5.8397718839107844</v>
      </c>
      <c r="S90">
        <v>23.349087926252881</v>
      </c>
      <c r="T90">
        <v>69.607280965587279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99.61</v>
      </c>
      <c r="J91">
        <f>BYPL_EOD!AI91+BYPL_EOD!AJ91</f>
        <v>57.6</v>
      </c>
      <c r="K91">
        <f>MES_EOD!AI91+MES_EOD!AJ91</f>
        <v>5.84</v>
      </c>
      <c r="L91">
        <f>NDMC_EOD!AI91+NDMC_EOD!AJ91</f>
        <v>23.35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99.606109136361866</v>
      </c>
      <c r="Q91">
        <v>57.597750087887192</v>
      </c>
      <c r="R91">
        <v>5.8397718839107844</v>
      </c>
      <c r="S91">
        <v>23.349087926252881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99.61</v>
      </c>
      <c r="J92">
        <f>BYPL_EOD!AI92+BYPL_EOD!AJ92</f>
        <v>57.6</v>
      </c>
      <c r="K92">
        <f>MES_EOD!AI92+MES_EOD!AJ92</f>
        <v>5.84</v>
      </c>
      <c r="L92">
        <f>NDMC_EOD!AI92+NDMC_EOD!AJ92</f>
        <v>23.35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99.606109136361866</v>
      </c>
      <c r="Q92">
        <v>57.597750087887192</v>
      </c>
      <c r="R92">
        <v>5.8397718839107844</v>
      </c>
      <c r="S92">
        <v>23.349087926252881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99.61</v>
      </c>
      <c r="J93">
        <f>BYPL_EOD!AI93+BYPL_EOD!AJ93</f>
        <v>57.6</v>
      </c>
      <c r="K93">
        <f>MES_EOD!AI93+MES_EOD!AJ93</f>
        <v>5.84</v>
      </c>
      <c r="L93">
        <f>NDMC_EOD!AI93+NDMC_EOD!AJ93</f>
        <v>23.35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99.606109136361866</v>
      </c>
      <c r="Q93">
        <v>57.597750087887192</v>
      </c>
      <c r="R93">
        <v>5.8397718839107844</v>
      </c>
      <c r="S93">
        <v>23.349087926252881</v>
      </c>
      <c r="T93">
        <v>69.607280965587279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99.61</v>
      </c>
      <c r="J94">
        <f>BYPL_EOD!AI94+BYPL_EOD!AJ94</f>
        <v>57.6</v>
      </c>
      <c r="K94">
        <f>MES_EOD!AI94+MES_EOD!AJ94</f>
        <v>5.84</v>
      </c>
      <c r="L94">
        <f>NDMC_EOD!AI94+NDMC_EOD!AJ94</f>
        <v>23.35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99.606109136361866</v>
      </c>
      <c r="Q94">
        <v>57.597750087887192</v>
      </c>
      <c r="R94">
        <v>5.8397718839107844</v>
      </c>
      <c r="S94">
        <v>23.349087926252881</v>
      </c>
      <c r="T94">
        <v>69.607280965587279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99.61</v>
      </c>
      <c r="J95">
        <f>BYPL_EOD!AI95+BYPL_EOD!AJ95</f>
        <v>57.6</v>
      </c>
      <c r="K95">
        <f>MES_EOD!AI95+MES_EOD!AJ95</f>
        <v>5.84</v>
      </c>
      <c r="L95">
        <f>NDMC_EOD!AI95+NDMC_EOD!AJ95</f>
        <v>23.35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99.606109136361866</v>
      </c>
      <c r="Q95">
        <v>57.597750087887192</v>
      </c>
      <c r="R95">
        <v>5.8397718839107844</v>
      </c>
      <c r="S95">
        <v>23.349087926252881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99.61</v>
      </c>
      <c r="J96">
        <f>BYPL_EOD!AI96+BYPL_EOD!AJ96</f>
        <v>57.6</v>
      </c>
      <c r="K96">
        <f>MES_EOD!AI96+MES_EOD!AJ96</f>
        <v>5.84</v>
      </c>
      <c r="L96">
        <f>NDMC_EOD!AI96+NDMC_EOD!AJ96</f>
        <v>23.35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99.606109136361866</v>
      </c>
      <c r="Q96">
        <v>57.597750087887192</v>
      </c>
      <c r="R96">
        <v>5.8397718839107844</v>
      </c>
      <c r="S96">
        <v>23.349087926252881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99.61</v>
      </c>
      <c r="J97">
        <f>BYPL_EOD!AI97+BYPL_EOD!AJ97</f>
        <v>57.6</v>
      </c>
      <c r="K97">
        <f>MES_EOD!AI97+MES_EOD!AJ97</f>
        <v>5.84</v>
      </c>
      <c r="L97">
        <f>NDMC_EOD!AI97+NDMC_EOD!AJ97</f>
        <v>23.35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99.606109136361866</v>
      </c>
      <c r="Q97">
        <v>57.597750087887192</v>
      </c>
      <c r="R97">
        <v>5.8397718839107844</v>
      </c>
      <c r="S97">
        <v>23.349087926252881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99.61</v>
      </c>
      <c r="J98">
        <f>BYPL_EOD!AI98+BYPL_EOD!AJ98</f>
        <v>57.6</v>
      </c>
      <c r="K98">
        <f>MES_EOD!AI98+MES_EOD!AJ98</f>
        <v>5.84</v>
      </c>
      <c r="L98">
        <f>NDMC_EOD!AI98+NDMC_EOD!AJ98</f>
        <v>23.35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99.606109136361866</v>
      </c>
      <c r="Q98">
        <v>57.597750087887192</v>
      </c>
      <c r="R98">
        <v>5.8397718839107844</v>
      </c>
      <c r="S98">
        <v>23.349087926252881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6.1440000000000001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6.1440000000000001</v>
      </c>
      <c r="H99" s="114"/>
      <c r="I99" s="114">
        <f t="shared" si="14"/>
        <v>2.390639999999999</v>
      </c>
      <c r="J99" s="114">
        <f t="shared" si="14"/>
        <v>1.382400000000001</v>
      </c>
      <c r="K99" s="114">
        <f t="shared" si="14"/>
        <v>0.14015999999999981</v>
      </c>
      <c r="L99" s="114">
        <f t="shared" si="14"/>
        <v>0.5603999999999989</v>
      </c>
      <c r="M99" s="114">
        <f t="shared" si="14"/>
        <v>1.6706399999999977</v>
      </c>
      <c r="N99" s="114">
        <f t="shared" si="14"/>
        <v>6.1442399999999902</v>
      </c>
      <c r="O99" s="114">
        <f t="shared" si="14"/>
        <v>-2.3999999999978173E-4</v>
      </c>
      <c r="P99" s="114">
        <f t="shared" si="14"/>
        <v>2.3905466192726856</v>
      </c>
      <c r="Q99" s="114">
        <f t="shared" si="14"/>
        <v>1.382346002109291</v>
      </c>
      <c r="R99" s="114">
        <f t="shared" si="14"/>
        <v>0.1401545252138586</v>
      </c>
      <c r="S99" s="114">
        <f t="shared" si="14"/>
        <v>0.56037811023006967</v>
      </c>
      <c r="T99" s="114">
        <f t="shared" si="14"/>
        <v>1.6705747431740912</v>
      </c>
      <c r="U99" s="114">
        <f t="shared" si="14"/>
        <v>6.1440000000000001</v>
      </c>
      <c r="V99" s="114">
        <f t="shared" si="10"/>
        <v>0</v>
      </c>
      <c r="Y99" s="114">
        <f>SUM(Y3:Y98)/4000</f>
        <v>0.76800000000000002</v>
      </c>
      <c r="Z99" s="114">
        <f t="shared" ref="Z99:AD99" si="15">SUM(Z3:Z98)/4000</f>
        <v>0.76800000000000002</v>
      </c>
      <c r="AA99" s="114">
        <f t="shared" si="15"/>
        <v>0.76800000000000002</v>
      </c>
      <c r="AB99" s="114">
        <f t="shared" si="15"/>
        <v>0.76800000000000002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topLeftCell="A43" workbookViewId="0">
      <selection activeCell="W13" sqref="W1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900</v>
      </c>
      <c r="C3">
        <f>BAWANA!G3</f>
        <v>0</v>
      </c>
      <c r="D3">
        <f>BAWANA!AP3</f>
        <v>255</v>
      </c>
      <c r="E3">
        <f>BAWANA!AQ3</f>
        <v>0</v>
      </c>
      <c r="F3">
        <f>(B3+C3)*0.8</f>
        <v>720</v>
      </c>
      <c r="G3">
        <f>(D3+E3)</f>
        <v>255</v>
      </c>
      <c r="H3" s="112"/>
      <c r="I3">
        <f>BRPL_EOD!AM3+BRPL_EOD!AN3</f>
        <v>170</v>
      </c>
      <c r="J3">
        <f>BYPL_EOD!AM3+BYPL_EOD!AN3</f>
        <v>55</v>
      </c>
      <c r="K3">
        <f>MES_EOD!AM3+MES_EOD!AN3</f>
        <v>0</v>
      </c>
      <c r="L3">
        <f>NDMC_EOD!AM3+NDMC_EOD!AN3</f>
        <v>0</v>
      </c>
      <c r="M3">
        <f>TPDDL_EOD!AM3+TPDDL_EOD!AN3</f>
        <v>30</v>
      </c>
      <c r="N3">
        <f t="shared" ref="N3:N66" si="0">SUM(I3:M3)</f>
        <v>255</v>
      </c>
      <c r="O3" s="112">
        <f t="shared" ref="O3:O66" si="1">G3-N3</f>
        <v>0</v>
      </c>
      <c r="P3">
        <v>170</v>
      </c>
      <c r="Q3">
        <v>55</v>
      </c>
      <c r="R3">
        <v>0</v>
      </c>
      <c r="S3">
        <v>0</v>
      </c>
      <c r="T3">
        <v>30</v>
      </c>
      <c r="U3" s="114">
        <f t="shared" ref="U3:U66" si="2">SUM(P3:T3)</f>
        <v>255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900</v>
      </c>
      <c r="C4">
        <f>BAWANA!G4</f>
        <v>0</v>
      </c>
      <c r="D4">
        <f>BAWANA!AP4</f>
        <v>255</v>
      </c>
      <c r="E4">
        <f>BAWANA!AQ4</f>
        <v>0</v>
      </c>
      <c r="F4">
        <f t="shared" ref="F4:F67" si="4">(B4+C4)*0.8</f>
        <v>720</v>
      </c>
      <c r="G4">
        <f t="shared" ref="G4:G67" si="5">(D4+E4)</f>
        <v>255</v>
      </c>
      <c r="H4" s="112"/>
      <c r="I4">
        <f>BRPL_EOD!AM4+BRPL_EOD!AN4</f>
        <v>170</v>
      </c>
      <c r="J4">
        <f>BYPL_EOD!AM4+BYPL_EOD!AN4</f>
        <v>55</v>
      </c>
      <c r="K4">
        <f>MES_EOD!AM4+MES_EOD!AN4</f>
        <v>0</v>
      </c>
      <c r="L4">
        <f>NDMC_EOD!AM4+NDMC_EOD!AN4</f>
        <v>0</v>
      </c>
      <c r="M4">
        <f>TPDDL_EOD!AM4+TPDDL_EOD!AN4</f>
        <v>30</v>
      </c>
      <c r="N4">
        <f t="shared" si="0"/>
        <v>255</v>
      </c>
      <c r="O4" s="112">
        <f t="shared" si="1"/>
        <v>0</v>
      </c>
      <c r="P4">
        <v>170</v>
      </c>
      <c r="Q4">
        <v>55</v>
      </c>
      <c r="R4">
        <v>0</v>
      </c>
      <c r="S4">
        <v>0</v>
      </c>
      <c r="T4">
        <v>30</v>
      </c>
      <c r="U4" s="114">
        <f t="shared" si="2"/>
        <v>255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900</v>
      </c>
      <c r="C5">
        <f>BAWANA!G5</f>
        <v>0</v>
      </c>
      <c r="D5">
        <f>BAWANA!AP5</f>
        <v>255</v>
      </c>
      <c r="E5">
        <f>BAWANA!AQ5</f>
        <v>0</v>
      </c>
      <c r="F5">
        <f t="shared" si="4"/>
        <v>720</v>
      </c>
      <c r="G5">
        <f t="shared" si="5"/>
        <v>255</v>
      </c>
      <c r="H5" s="112"/>
      <c r="I5">
        <f>BRPL_EOD!AM5+BRPL_EOD!AN5</f>
        <v>170</v>
      </c>
      <c r="J5">
        <f>BYPL_EOD!AM5+BYPL_EOD!AN5</f>
        <v>55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255</v>
      </c>
      <c r="O5" s="112">
        <f t="shared" si="1"/>
        <v>0</v>
      </c>
      <c r="P5">
        <v>170</v>
      </c>
      <c r="Q5">
        <v>55</v>
      </c>
      <c r="R5">
        <v>0</v>
      </c>
      <c r="S5">
        <v>0</v>
      </c>
      <c r="T5">
        <v>30</v>
      </c>
      <c r="U5" s="114">
        <f t="shared" si="2"/>
        <v>255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900</v>
      </c>
      <c r="C6">
        <f>BAWANA!G6</f>
        <v>0</v>
      </c>
      <c r="D6">
        <f>BAWANA!AP6</f>
        <v>216</v>
      </c>
      <c r="E6">
        <f>BAWANA!AQ6</f>
        <v>0</v>
      </c>
      <c r="F6">
        <f t="shared" si="4"/>
        <v>720</v>
      </c>
      <c r="G6">
        <f t="shared" si="5"/>
        <v>216</v>
      </c>
      <c r="H6" s="112"/>
      <c r="I6">
        <f>BRPL_EOD!AM6+BRPL_EOD!AN6</f>
        <v>156</v>
      </c>
      <c r="J6">
        <f>BYPL_EOD!AM6+BYPL_EOD!AN6</f>
        <v>30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216</v>
      </c>
      <c r="O6" s="112">
        <f t="shared" si="1"/>
        <v>0</v>
      </c>
      <c r="P6">
        <v>156</v>
      </c>
      <c r="Q6">
        <v>30</v>
      </c>
      <c r="R6">
        <v>0</v>
      </c>
      <c r="S6">
        <v>0</v>
      </c>
      <c r="T6">
        <v>30</v>
      </c>
      <c r="U6" s="114">
        <f t="shared" si="2"/>
        <v>216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900</v>
      </c>
      <c r="C7">
        <f>BAWANA!G7</f>
        <v>0</v>
      </c>
      <c r="D7">
        <f>BAWANA!AP7</f>
        <v>260</v>
      </c>
      <c r="E7">
        <f>BAWANA!AQ7</f>
        <v>0</v>
      </c>
      <c r="F7">
        <f t="shared" si="4"/>
        <v>720</v>
      </c>
      <c r="G7">
        <f t="shared" si="5"/>
        <v>260</v>
      </c>
      <c r="H7" s="112"/>
      <c r="I7">
        <f>BRPL_EOD!AM7+BRPL_EOD!AN7</f>
        <v>193.03</v>
      </c>
      <c r="J7">
        <f>BYPL_EOD!AM7+BYPL_EOD!AN7</f>
        <v>43.33</v>
      </c>
      <c r="K7">
        <f>MES_EOD!AM7+MES_EOD!AN7</f>
        <v>0</v>
      </c>
      <c r="L7">
        <f>NDMC_EOD!AM7+NDMC_EOD!AN7</f>
        <v>0</v>
      </c>
      <c r="M7">
        <f>TPDDL_EOD!AM7+TPDDL_EOD!AN7</f>
        <v>23.64</v>
      </c>
      <c r="N7">
        <f t="shared" si="0"/>
        <v>260</v>
      </c>
      <c r="O7" s="112">
        <f t="shared" si="1"/>
        <v>0</v>
      </c>
      <c r="P7">
        <v>193.03</v>
      </c>
      <c r="Q7">
        <v>43.33</v>
      </c>
      <c r="R7">
        <v>0</v>
      </c>
      <c r="S7">
        <v>0</v>
      </c>
      <c r="T7">
        <v>23.64</v>
      </c>
      <c r="U7" s="114">
        <f t="shared" si="2"/>
        <v>260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900</v>
      </c>
      <c r="C8">
        <f>BAWANA!G8</f>
        <v>0</v>
      </c>
      <c r="D8">
        <f>BAWANA!AP8</f>
        <v>255</v>
      </c>
      <c r="E8">
        <f>BAWANA!AQ8</f>
        <v>0</v>
      </c>
      <c r="F8">
        <f t="shared" si="4"/>
        <v>720</v>
      </c>
      <c r="G8">
        <f t="shared" si="5"/>
        <v>255</v>
      </c>
      <c r="H8" s="112"/>
      <c r="I8">
        <f>BRPL_EOD!AM8+BRPL_EOD!AN8</f>
        <v>170</v>
      </c>
      <c r="J8">
        <f>BYPL_EOD!AM8+BYPL_EOD!AN8</f>
        <v>55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255</v>
      </c>
      <c r="O8" s="112">
        <f t="shared" si="1"/>
        <v>0</v>
      </c>
      <c r="P8">
        <v>170</v>
      </c>
      <c r="Q8">
        <v>55</v>
      </c>
      <c r="R8">
        <v>0</v>
      </c>
      <c r="S8">
        <v>0</v>
      </c>
      <c r="T8">
        <v>30</v>
      </c>
      <c r="U8" s="114">
        <f t="shared" si="2"/>
        <v>255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900</v>
      </c>
      <c r="C9">
        <f>BAWANA!G9</f>
        <v>0</v>
      </c>
      <c r="D9">
        <f>BAWANA!AP9</f>
        <v>212</v>
      </c>
      <c r="E9">
        <f>BAWANA!AQ9</f>
        <v>0</v>
      </c>
      <c r="F9">
        <f t="shared" si="4"/>
        <v>720</v>
      </c>
      <c r="G9">
        <f t="shared" si="5"/>
        <v>212</v>
      </c>
      <c r="H9" s="112"/>
      <c r="I9">
        <f>BRPL_EOD!AM9+BRPL_EOD!AN9</f>
        <v>159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212</v>
      </c>
      <c r="O9" s="112">
        <f t="shared" si="1"/>
        <v>0</v>
      </c>
      <c r="P9">
        <v>159</v>
      </c>
      <c r="Q9">
        <v>23</v>
      </c>
      <c r="R9">
        <v>0</v>
      </c>
      <c r="S9">
        <v>0</v>
      </c>
      <c r="T9">
        <v>30</v>
      </c>
      <c r="U9" s="114">
        <f t="shared" si="2"/>
        <v>212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900</v>
      </c>
      <c r="C10">
        <f>BAWANA!G10</f>
        <v>0</v>
      </c>
      <c r="D10">
        <f>BAWANA!AP10</f>
        <v>177</v>
      </c>
      <c r="E10">
        <f>BAWANA!AQ10</f>
        <v>0</v>
      </c>
      <c r="F10">
        <f t="shared" si="4"/>
        <v>720</v>
      </c>
      <c r="G10">
        <f t="shared" si="5"/>
        <v>177</v>
      </c>
      <c r="H10" s="112"/>
      <c r="I10">
        <f>BRPL_EOD!AM10+BRPL_EOD!AN10</f>
        <v>124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177</v>
      </c>
      <c r="O10" s="112">
        <f t="shared" si="1"/>
        <v>0</v>
      </c>
      <c r="P10">
        <v>124</v>
      </c>
      <c r="Q10">
        <v>23</v>
      </c>
      <c r="R10">
        <v>0</v>
      </c>
      <c r="S10">
        <v>0</v>
      </c>
      <c r="T10">
        <v>30</v>
      </c>
      <c r="U10" s="114">
        <f t="shared" si="2"/>
        <v>177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900</v>
      </c>
      <c r="C11">
        <f>BAWANA!G11</f>
        <v>0</v>
      </c>
      <c r="D11">
        <f>BAWANA!AP11</f>
        <v>223</v>
      </c>
      <c r="E11">
        <f>BAWANA!AQ11</f>
        <v>0</v>
      </c>
      <c r="F11">
        <f t="shared" si="4"/>
        <v>720</v>
      </c>
      <c r="G11">
        <f t="shared" si="5"/>
        <v>223</v>
      </c>
      <c r="H11" s="112"/>
      <c r="I11">
        <f>BRPL_EOD!AM11+BRPL_EOD!AN11</f>
        <v>170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223</v>
      </c>
      <c r="O11" s="112">
        <f t="shared" si="1"/>
        <v>0</v>
      </c>
      <c r="P11">
        <v>170</v>
      </c>
      <c r="Q11">
        <v>23</v>
      </c>
      <c r="R11">
        <v>0</v>
      </c>
      <c r="S11">
        <v>0</v>
      </c>
      <c r="T11">
        <v>30</v>
      </c>
      <c r="U11" s="114">
        <f t="shared" si="2"/>
        <v>223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900</v>
      </c>
      <c r="C12">
        <f>BAWANA!G12</f>
        <v>0</v>
      </c>
      <c r="D12">
        <f>BAWANA!AP12</f>
        <v>223</v>
      </c>
      <c r="E12">
        <f>BAWANA!AQ12</f>
        <v>0</v>
      </c>
      <c r="F12">
        <f t="shared" si="4"/>
        <v>720</v>
      </c>
      <c r="G12">
        <f t="shared" si="5"/>
        <v>223</v>
      </c>
      <c r="H12" s="112"/>
      <c r="I12">
        <f>BRPL_EOD!AM12+BRPL_EOD!AN12</f>
        <v>170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223</v>
      </c>
      <c r="O12" s="112">
        <f t="shared" si="1"/>
        <v>0</v>
      </c>
      <c r="P12">
        <v>170</v>
      </c>
      <c r="Q12">
        <v>23</v>
      </c>
      <c r="R12">
        <v>0</v>
      </c>
      <c r="S12">
        <v>0</v>
      </c>
      <c r="T12">
        <v>30</v>
      </c>
      <c r="U12" s="114">
        <f t="shared" si="2"/>
        <v>223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900</v>
      </c>
      <c r="C13">
        <f>BAWANA!G13</f>
        <v>0</v>
      </c>
      <c r="D13">
        <f>BAWANA!AP13</f>
        <v>223</v>
      </c>
      <c r="E13">
        <f>BAWANA!AQ13</f>
        <v>0</v>
      </c>
      <c r="F13">
        <f t="shared" si="4"/>
        <v>720</v>
      </c>
      <c r="G13">
        <f t="shared" si="5"/>
        <v>223</v>
      </c>
      <c r="H13" s="112"/>
      <c r="I13">
        <f>BRPL_EOD!AM13+BRPL_EOD!AN13</f>
        <v>170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223</v>
      </c>
      <c r="O13" s="112">
        <f t="shared" si="1"/>
        <v>0</v>
      </c>
      <c r="P13">
        <v>170</v>
      </c>
      <c r="Q13">
        <v>23</v>
      </c>
      <c r="R13">
        <v>0</v>
      </c>
      <c r="S13">
        <v>0</v>
      </c>
      <c r="T13">
        <v>30</v>
      </c>
      <c r="U13" s="114">
        <f t="shared" si="2"/>
        <v>223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900</v>
      </c>
      <c r="C14">
        <f>BAWANA!G14</f>
        <v>0</v>
      </c>
      <c r="D14">
        <f>BAWANA!AP14</f>
        <v>223</v>
      </c>
      <c r="E14">
        <f>BAWANA!AQ14</f>
        <v>0</v>
      </c>
      <c r="F14">
        <f t="shared" si="4"/>
        <v>720</v>
      </c>
      <c r="G14">
        <f t="shared" si="5"/>
        <v>223</v>
      </c>
      <c r="H14" s="112"/>
      <c r="I14">
        <f>BRPL_EOD!AM14+BRPL_EOD!AN14</f>
        <v>170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223</v>
      </c>
      <c r="O14" s="112">
        <f t="shared" si="1"/>
        <v>0</v>
      </c>
      <c r="P14">
        <v>170</v>
      </c>
      <c r="Q14">
        <v>23</v>
      </c>
      <c r="R14">
        <v>0</v>
      </c>
      <c r="S14">
        <v>0</v>
      </c>
      <c r="T14">
        <v>30</v>
      </c>
      <c r="U14" s="114">
        <f t="shared" si="2"/>
        <v>223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900</v>
      </c>
      <c r="C15">
        <f>BAWANA!G15</f>
        <v>0</v>
      </c>
      <c r="D15">
        <f>BAWANA!AP15</f>
        <v>223</v>
      </c>
      <c r="E15">
        <f>BAWANA!AQ15</f>
        <v>0</v>
      </c>
      <c r="F15">
        <f t="shared" si="4"/>
        <v>720</v>
      </c>
      <c r="G15">
        <f t="shared" si="5"/>
        <v>223</v>
      </c>
      <c r="H15" s="112"/>
      <c r="I15">
        <f>BRPL_EOD!AM15+BRPL_EOD!AN15</f>
        <v>170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223</v>
      </c>
      <c r="O15" s="112">
        <f t="shared" si="1"/>
        <v>0</v>
      </c>
      <c r="P15">
        <v>170</v>
      </c>
      <c r="Q15">
        <v>23</v>
      </c>
      <c r="R15">
        <v>0</v>
      </c>
      <c r="S15">
        <v>0</v>
      </c>
      <c r="T15">
        <v>30</v>
      </c>
      <c r="U15" s="114">
        <f t="shared" si="2"/>
        <v>223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900</v>
      </c>
      <c r="C16">
        <f>BAWANA!G16</f>
        <v>0</v>
      </c>
      <c r="D16">
        <f>BAWANA!AP16</f>
        <v>223</v>
      </c>
      <c r="E16">
        <f>BAWANA!AQ16</f>
        <v>0</v>
      </c>
      <c r="F16">
        <f t="shared" si="4"/>
        <v>720</v>
      </c>
      <c r="G16">
        <f t="shared" si="5"/>
        <v>223</v>
      </c>
      <c r="H16" s="112"/>
      <c r="I16">
        <f>BRPL_EOD!AM16+BRPL_EOD!AN16</f>
        <v>170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223</v>
      </c>
      <c r="O16" s="112">
        <f t="shared" si="1"/>
        <v>0</v>
      </c>
      <c r="P16">
        <v>170</v>
      </c>
      <c r="Q16">
        <v>23</v>
      </c>
      <c r="R16">
        <v>0</v>
      </c>
      <c r="S16">
        <v>0</v>
      </c>
      <c r="T16">
        <v>30</v>
      </c>
      <c r="U16" s="114">
        <f t="shared" si="2"/>
        <v>223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900</v>
      </c>
      <c r="C17">
        <f>BAWANA!G17</f>
        <v>0</v>
      </c>
      <c r="D17">
        <f>BAWANA!AP17</f>
        <v>223</v>
      </c>
      <c r="E17">
        <f>BAWANA!AQ17</f>
        <v>0</v>
      </c>
      <c r="F17">
        <f t="shared" si="4"/>
        <v>720</v>
      </c>
      <c r="G17">
        <f t="shared" si="5"/>
        <v>223</v>
      </c>
      <c r="H17" s="112"/>
      <c r="I17">
        <f>BRPL_EOD!AM17+BRPL_EOD!AN17</f>
        <v>170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223</v>
      </c>
      <c r="O17" s="112">
        <f t="shared" si="1"/>
        <v>0</v>
      </c>
      <c r="P17">
        <v>170</v>
      </c>
      <c r="Q17">
        <v>23</v>
      </c>
      <c r="R17">
        <v>0</v>
      </c>
      <c r="S17">
        <v>0</v>
      </c>
      <c r="T17">
        <v>30</v>
      </c>
      <c r="U17" s="114">
        <f t="shared" si="2"/>
        <v>223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900</v>
      </c>
      <c r="C18">
        <f>BAWANA!G18</f>
        <v>0</v>
      </c>
      <c r="D18">
        <f>BAWANA!AP18</f>
        <v>223</v>
      </c>
      <c r="E18">
        <f>BAWANA!AQ18</f>
        <v>0</v>
      </c>
      <c r="F18">
        <f t="shared" si="4"/>
        <v>720</v>
      </c>
      <c r="G18">
        <f t="shared" si="5"/>
        <v>223</v>
      </c>
      <c r="H18" s="112"/>
      <c r="I18">
        <f>BRPL_EOD!AM18+BRPL_EOD!AN18</f>
        <v>170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223</v>
      </c>
      <c r="O18" s="112">
        <f t="shared" si="1"/>
        <v>0</v>
      </c>
      <c r="P18">
        <v>170</v>
      </c>
      <c r="Q18">
        <v>23</v>
      </c>
      <c r="R18">
        <v>0</v>
      </c>
      <c r="S18">
        <v>0</v>
      </c>
      <c r="T18">
        <v>30</v>
      </c>
      <c r="U18" s="114">
        <f t="shared" si="2"/>
        <v>223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900</v>
      </c>
      <c r="C19">
        <f>BAWANA!G19</f>
        <v>0</v>
      </c>
      <c r="D19">
        <f>BAWANA!AP19</f>
        <v>223</v>
      </c>
      <c r="E19">
        <f>BAWANA!AQ19</f>
        <v>0</v>
      </c>
      <c r="F19">
        <f t="shared" si="4"/>
        <v>720</v>
      </c>
      <c r="G19">
        <f t="shared" si="5"/>
        <v>223</v>
      </c>
      <c r="H19" s="112"/>
      <c r="I19">
        <f>BRPL_EOD!AM19+BRPL_EOD!AN19</f>
        <v>170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223</v>
      </c>
      <c r="O19" s="112">
        <f t="shared" si="1"/>
        <v>0</v>
      </c>
      <c r="P19">
        <v>170</v>
      </c>
      <c r="Q19">
        <v>23</v>
      </c>
      <c r="R19">
        <v>0</v>
      </c>
      <c r="S19">
        <v>0</v>
      </c>
      <c r="T19">
        <v>30</v>
      </c>
      <c r="U19" s="114">
        <f t="shared" si="2"/>
        <v>223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900</v>
      </c>
      <c r="C20">
        <f>BAWANA!G20</f>
        <v>0</v>
      </c>
      <c r="D20">
        <f>BAWANA!AP20</f>
        <v>223</v>
      </c>
      <c r="E20">
        <f>BAWANA!AQ20</f>
        <v>0</v>
      </c>
      <c r="F20">
        <f t="shared" si="4"/>
        <v>720</v>
      </c>
      <c r="G20">
        <f t="shared" si="5"/>
        <v>223</v>
      </c>
      <c r="H20" s="112"/>
      <c r="I20">
        <f>BRPL_EOD!AM20+BRPL_EOD!AN20</f>
        <v>170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223</v>
      </c>
      <c r="O20" s="112">
        <f t="shared" si="1"/>
        <v>0</v>
      </c>
      <c r="P20">
        <v>170</v>
      </c>
      <c r="Q20">
        <v>23</v>
      </c>
      <c r="R20">
        <v>0</v>
      </c>
      <c r="S20">
        <v>0</v>
      </c>
      <c r="T20">
        <v>30</v>
      </c>
      <c r="U20" s="114">
        <f t="shared" si="2"/>
        <v>223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900</v>
      </c>
      <c r="C21">
        <f>BAWANA!G21</f>
        <v>0</v>
      </c>
      <c r="D21">
        <f>BAWANA!AP21</f>
        <v>223</v>
      </c>
      <c r="E21">
        <f>BAWANA!AQ21</f>
        <v>0</v>
      </c>
      <c r="F21">
        <f t="shared" si="4"/>
        <v>720</v>
      </c>
      <c r="G21">
        <f t="shared" si="5"/>
        <v>223</v>
      </c>
      <c r="H21" s="112"/>
      <c r="I21">
        <f>BRPL_EOD!AM21+BRPL_EOD!AN21</f>
        <v>170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223</v>
      </c>
      <c r="O21" s="112">
        <f t="shared" si="1"/>
        <v>0</v>
      </c>
      <c r="P21">
        <v>170</v>
      </c>
      <c r="Q21">
        <v>23</v>
      </c>
      <c r="R21">
        <v>0</v>
      </c>
      <c r="S21">
        <v>0</v>
      </c>
      <c r="T21">
        <v>30</v>
      </c>
      <c r="U21" s="114">
        <f t="shared" si="2"/>
        <v>223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900</v>
      </c>
      <c r="C22">
        <f>BAWANA!G22</f>
        <v>0</v>
      </c>
      <c r="D22">
        <f>BAWANA!AP22</f>
        <v>223</v>
      </c>
      <c r="E22">
        <f>BAWANA!AQ22</f>
        <v>0</v>
      </c>
      <c r="F22">
        <f t="shared" si="4"/>
        <v>720</v>
      </c>
      <c r="G22">
        <f t="shared" si="5"/>
        <v>223</v>
      </c>
      <c r="H22" s="112"/>
      <c r="I22">
        <f>BRPL_EOD!AM22+BRPL_EOD!AN22</f>
        <v>170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223</v>
      </c>
      <c r="O22" s="112">
        <f t="shared" si="1"/>
        <v>0</v>
      </c>
      <c r="P22">
        <v>170</v>
      </c>
      <c r="Q22">
        <v>23</v>
      </c>
      <c r="R22">
        <v>0</v>
      </c>
      <c r="S22">
        <v>0</v>
      </c>
      <c r="T22">
        <v>30</v>
      </c>
      <c r="U22" s="114">
        <f t="shared" si="2"/>
        <v>223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900</v>
      </c>
      <c r="C23">
        <f>BAWANA!G23</f>
        <v>0</v>
      </c>
      <c r="D23">
        <f>BAWANA!AP23</f>
        <v>223</v>
      </c>
      <c r="E23">
        <f>BAWANA!AQ23</f>
        <v>0</v>
      </c>
      <c r="F23">
        <f t="shared" si="4"/>
        <v>720</v>
      </c>
      <c r="G23">
        <f t="shared" si="5"/>
        <v>223</v>
      </c>
      <c r="H23" s="112"/>
      <c r="I23">
        <f>BRPL_EOD!AM23+BRPL_EOD!AN23</f>
        <v>170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223</v>
      </c>
      <c r="O23" s="112">
        <f t="shared" si="1"/>
        <v>0</v>
      </c>
      <c r="P23">
        <v>170</v>
      </c>
      <c r="Q23">
        <v>23</v>
      </c>
      <c r="R23">
        <v>0</v>
      </c>
      <c r="S23">
        <v>0</v>
      </c>
      <c r="T23">
        <v>30</v>
      </c>
      <c r="U23" s="114">
        <f t="shared" si="2"/>
        <v>223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900</v>
      </c>
      <c r="C24">
        <f>BAWANA!G24</f>
        <v>0</v>
      </c>
      <c r="D24">
        <f>BAWANA!AP24</f>
        <v>223</v>
      </c>
      <c r="E24">
        <f>BAWANA!AQ24</f>
        <v>0</v>
      </c>
      <c r="F24">
        <f t="shared" si="4"/>
        <v>720</v>
      </c>
      <c r="G24">
        <f t="shared" si="5"/>
        <v>223</v>
      </c>
      <c r="H24" s="112"/>
      <c r="I24">
        <f>BRPL_EOD!AM24+BRPL_EOD!AN24</f>
        <v>170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223</v>
      </c>
      <c r="O24" s="112">
        <f t="shared" si="1"/>
        <v>0</v>
      </c>
      <c r="P24">
        <v>170</v>
      </c>
      <c r="Q24">
        <v>23</v>
      </c>
      <c r="R24">
        <v>0</v>
      </c>
      <c r="S24">
        <v>0</v>
      </c>
      <c r="T24">
        <v>30</v>
      </c>
      <c r="U24" s="114">
        <f t="shared" si="2"/>
        <v>223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900</v>
      </c>
      <c r="C25">
        <f>BAWANA!G25</f>
        <v>0</v>
      </c>
      <c r="D25">
        <f>BAWANA!AP25</f>
        <v>223</v>
      </c>
      <c r="E25">
        <f>BAWANA!AQ25</f>
        <v>0</v>
      </c>
      <c r="F25">
        <f t="shared" si="4"/>
        <v>720</v>
      </c>
      <c r="G25">
        <f t="shared" si="5"/>
        <v>223</v>
      </c>
      <c r="H25" s="112"/>
      <c r="I25">
        <f>BRPL_EOD!AM25+BRPL_EOD!AN25</f>
        <v>170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223</v>
      </c>
      <c r="O25" s="112">
        <f t="shared" si="1"/>
        <v>0</v>
      </c>
      <c r="P25">
        <v>170</v>
      </c>
      <c r="Q25">
        <v>23</v>
      </c>
      <c r="R25">
        <v>0</v>
      </c>
      <c r="S25">
        <v>0</v>
      </c>
      <c r="T25">
        <v>30</v>
      </c>
      <c r="U25" s="114">
        <f t="shared" si="2"/>
        <v>223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900</v>
      </c>
      <c r="C26">
        <f>BAWANA!G26</f>
        <v>0</v>
      </c>
      <c r="D26">
        <f>BAWANA!AP26</f>
        <v>223</v>
      </c>
      <c r="E26">
        <f>BAWANA!AQ26</f>
        <v>0</v>
      </c>
      <c r="F26">
        <f t="shared" si="4"/>
        <v>720</v>
      </c>
      <c r="G26">
        <f t="shared" si="5"/>
        <v>223</v>
      </c>
      <c r="H26" s="112"/>
      <c r="I26">
        <f>BRPL_EOD!AM26+BRPL_EOD!AN26</f>
        <v>170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223</v>
      </c>
      <c r="O26" s="112">
        <f t="shared" si="1"/>
        <v>0</v>
      </c>
      <c r="P26">
        <v>170</v>
      </c>
      <c r="Q26">
        <v>23</v>
      </c>
      <c r="R26">
        <v>0</v>
      </c>
      <c r="S26">
        <v>0</v>
      </c>
      <c r="T26">
        <v>30</v>
      </c>
      <c r="U26" s="114">
        <f t="shared" si="2"/>
        <v>223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900</v>
      </c>
      <c r="C27">
        <f>BAWANA!G27</f>
        <v>0</v>
      </c>
      <c r="D27">
        <f>BAWANA!AP27</f>
        <v>211</v>
      </c>
      <c r="E27">
        <f>BAWANA!AQ27</f>
        <v>0</v>
      </c>
      <c r="F27">
        <f t="shared" si="4"/>
        <v>720</v>
      </c>
      <c r="G27">
        <f t="shared" si="5"/>
        <v>211</v>
      </c>
      <c r="H27" s="112"/>
      <c r="I27">
        <f>BRPL_EOD!AM27+BRPL_EOD!AN27</f>
        <v>158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211</v>
      </c>
      <c r="O27" s="112">
        <f t="shared" si="1"/>
        <v>0</v>
      </c>
      <c r="P27">
        <v>158</v>
      </c>
      <c r="Q27">
        <v>23</v>
      </c>
      <c r="R27">
        <v>0</v>
      </c>
      <c r="S27">
        <v>0</v>
      </c>
      <c r="T27">
        <v>30</v>
      </c>
      <c r="U27" s="114">
        <f t="shared" si="2"/>
        <v>211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900</v>
      </c>
      <c r="C28">
        <f>BAWANA!G28</f>
        <v>0</v>
      </c>
      <c r="D28">
        <f>BAWANA!AP28</f>
        <v>163</v>
      </c>
      <c r="E28">
        <f>BAWANA!AQ28</f>
        <v>0</v>
      </c>
      <c r="F28">
        <f t="shared" si="4"/>
        <v>720</v>
      </c>
      <c r="G28">
        <f t="shared" si="5"/>
        <v>163</v>
      </c>
      <c r="H28" s="112"/>
      <c r="I28">
        <f>BRPL_EOD!AM28+BRPL_EOD!AN28</f>
        <v>110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163</v>
      </c>
      <c r="O28" s="112">
        <f t="shared" si="1"/>
        <v>0</v>
      </c>
      <c r="P28">
        <v>110</v>
      </c>
      <c r="Q28">
        <v>23</v>
      </c>
      <c r="R28">
        <v>0</v>
      </c>
      <c r="S28">
        <v>0</v>
      </c>
      <c r="T28">
        <v>30</v>
      </c>
      <c r="U28" s="114">
        <f t="shared" si="2"/>
        <v>163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900</v>
      </c>
      <c r="C29">
        <f>BAWANA!G29</f>
        <v>0</v>
      </c>
      <c r="D29">
        <f>BAWANA!AP29</f>
        <v>153</v>
      </c>
      <c r="E29">
        <f>BAWANA!AQ29</f>
        <v>0</v>
      </c>
      <c r="F29">
        <f t="shared" si="4"/>
        <v>720</v>
      </c>
      <c r="G29">
        <f t="shared" si="5"/>
        <v>153</v>
      </c>
      <c r="H29" s="112"/>
      <c r="I29">
        <f>BRPL_EOD!AM29+BRPL_EOD!AN29</f>
        <v>100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153</v>
      </c>
      <c r="O29" s="112">
        <f t="shared" si="1"/>
        <v>0</v>
      </c>
      <c r="P29">
        <v>100</v>
      </c>
      <c r="Q29">
        <v>23</v>
      </c>
      <c r="R29">
        <v>0</v>
      </c>
      <c r="S29">
        <v>0</v>
      </c>
      <c r="T29">
        <v>30</v>
      </c>
      <c r="U29" s="114">
        <f t="shared" si="2"/>
        <v>153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900</v>
      </c>
      <c r="C30">
        <f>BAWANA!G30</f>
        <v>0</v>
      </c>
      <c r="D30">
        <f>BAWANA!AP30</f>
        <v>153</v>
      </c>
      <c r="E30">
        <f>BAWANA!AQ30</f>
        <v>0</v>
      </c>
      <c r="F30">
        <f t="shared" si="4"/>
        <v>720</v>
      </c>
      <c r="G30">
        <f t="shared" si="5"/>
        <v>153</v>
      </c>
      <c r="H30" s="112"/>
      <c r="I30">
        <f>BRPL_EOD!AM30+BRPL_EOD!AN30</f>
        <v>100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153</v>
      </c>
      <c r="O30" s="112">
        <f t="shared" si="1"/>
        <v>0</v>
      </c>
      <c r="P30">
        <v>100</v>
      </c>
      <c r="Q30">
        <v>23</v>
      </c>
      <c r="R30">
        <v>0</v>
      </c>
      <c r="S30">
        <v>0</v>
      </c>
      <c r="T30">
        <v>30</v>
      </c>
      <c r="U30" s="114">
        <f t="shared" si="2"/>
        <v>153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900</v>
      </c>
      <c r="C31">
        <f>BAWANA!G31</f>
        <v>0</v>
      </c>
      <c r="D31">
        <f>BAWANA!AP31</f>
        <v>153</v>
      </c>
      <c r="E31">
        <f>BAWANA!AQ31</f>
        <v>0</v>
      </c>
      <c r="F31">
        <f t="shared" si="4"/>
        <v>720</v>
      </c>
      <c r="G31">
        <f t="shared" si="5"/>
        <v>153</v>
      </c>
      <c r="H31" s="112"/>
      <c r="I31">
        <f>BRPL_EOD!AM31+BRPL_EOD!AN31</f>
        <v>100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153</v>
      </c>
      <c r="O31" s="112">
        <f t="shared" si="1"/>
        <v>0</v>
      </c>
      <c r="P31">
        <v>100</v>
      </c>
      <c r="Q31">
        <v>23</v>
      </c>
      <c r="R31">
        <v>0</v>
      </c>
      <c r="S31">
        <v>0</v>
      </c>
      <c r="T31">
        <v>30</v>
      </c>
      <c r="U31" s="114">
        <f t="shared" si="2"/>
        <v>153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900</v>
      </c>
      <c r="C32">
        <f>BAWANA!G32</f>
        <v>0</v>
      </c>
      <c r="D32">
        <f>BAWANA!AP32</f>
        <v>153</v>
      </c>
      <c r="E32">
        <f>BAWANA!AQ32</f>
        <v>0</v>
      </c>
      <c r="F32">
        <f t="shared" si="4"/>
        <v>720</v>
      </c>
      <c r="G32">
        <f t="shared" si="5"/>
        <v>153</v>
      </c>
      <c r="H32" s="112"/>
      <c r="I32">
        <f>BRPL_EOD!AM32+BRPL_EOD!AN32</f>
        <v>100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153</v>
      </c>
      <c r="O32" s="112">
        <f t="shared" si="1"/>
        <v>0</v>
      </c>
      <c r="P32">
        <v>100</v>
      </c>
      <c r="Q32">
        <v>23</v>
      </c>
      <c r="R32">
        <v>0</v>
      </c>
      <c r="S32">
        <v>0</v>
      </c>
      <c r="T32">
        <v>30</v>
      </c>
      <c r="U32" s="114">
        <f t="shared" si="2"/>
        <v>153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900</v>
      </c>
      <c r="C33">
        <f>BAWANA!G33</f>
        <v>0</v>
      </c>
      <c r="D33">
        <f>BAWANA!AP33</f>
        <v>153</v>
      </c>
      <c r="E33">
        <f>BAWANA!AQ33</f>
        <v>0</v>
      </c>
      <c r="F33">
        <f t="shared" si="4"/>
        <v>720</v>
      </c>
      <c r="G33">
        <f t="shared" si="5"/>
        <v>153</v>
      </c>
      <c r="H33" s="112"/>
      <c r="I33">
        <f>BRPL_EOD!AM33+BRPL_EOD!AN33</f>
        <v>100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153</v>
      </c>
      <c r="O33" s="112">
        <f t="shared" si="1"/>
        <v>0</v>
      </c>
      <c r="P33">
        <v>100</v>
      </c>
      <c r="Q33">
        <v>23</v>
      </c>
      <c r="R33">
        <v>0</v>
      </c>
      <c r="S33">
        <v>0</v>
      </c>
      <c r="T33">
        <v>30</v>
      </c>
      <c r="U33" s="114">
        <f t="shared" si="2"/>
        <v>153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900</v>
      </c>
      <c r="C34">
        <f>BAWANA!G34</f>
        <v>0</v>
      </c>
      <c r="D34">
        <f>BAWANA!AP34</f>
        <v>153</v>
      </c>
      <c r="E34">
        <f>BAWANA!AQ34</f>
        <v>0</v>
      </c>
      <c r="F34">
        <f t="shared" si="4"/>
        <v>720</v>
      </c>
      <c r="G34">
        <f t="shared" si="5"/>
        <v>153</v>
      </c>
      <c r="H34" s="112"/>
      <c r="I34">
        <f>BRPL_EOD!AM34+BRPL_EOD!AN34</f>
        <v>100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153</v>
      </c>
      <c r="O34" s="112">
        <f t="shared" si="1"/>
        <v>0</v>
      </c>
      <c r="P34">
        <v>100</v>
      </c>
      <c r="Q34">
        <v>23</v>
      </c>
      <c r="R34">
        <v>0</v>
      </c>
      <c r="S34">
        <v>0</v>
      </c>
      <c r="T34">
        <v>30</v>
      </c>
      <c r="U34" s="114">
        <f t="shared" si="2"/>
        <v>153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153</v>
      </c>
      <c r="E35">
        <f>BAWANA!AQ35</f>
        <v>0</v>
      </c>
      <c r="F35">
        <f t="shared" si="4"/>
        <v>720</v>
      </c>
      <c r="G35">
        <f t="shared" si="5"/>
        <v>153</v>
      </c>
      <c r="H35" s="112"/>
      <c r="I35">
        <f>BRPL_EOD!AM35+BRPL_EOD!AN35</f>
        <v>100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153</v>
      </c>
      <c r="O35" s="112">
        <f t="shared" si="1"/>
        <v>0</v>
      </c>
      <c r="P35">
        <v>100</v>
      </c>
      <c r="Q35">
        <v>23</v>
      </c>
      <c r="R35">
        <v>0</v>
      </c>
      <c r="S35">
        <v>0</v>
      </c>
      <c r="T35">
        <v>30</v>
      </c>
      <c r="U35" s="114">
        <f t="shared" si="2"/>
        <v>153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153</v>
      </c>
      <c r="E36">
        <f>BAWANA!AQ36</f>
        <v>0</v>
      </c>
      <c r="F36">
        <f t="shared" si="4"/>
        <v>720</v>
      </c>
      <c r="G36">
        <f t="shared" si="5"/>
        <v>153</v>
      </c>
      <c r="H36" s="112"/>
      <c r="I36">
        <f>BRPL_EOD!AM36+BRPL_EOD!AN36</f>
        <v>100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153</v>
      </c>
      <c r="O36" s="112">
        <f t="shared" si="1"/>
        <v>0</v>
      </c>
      <c r="P36">
        <v>100</v>
      </c>
      <c r="Q36">
        <v>23</v>
      </c>
      <c r="R36">
        <v>0</v>
      </c>
      <c r="S36">
        <v>0</v>
      </c>
      <c r="T36">
        <v>30</v>
      </c>
      <c r="U36" s="114">
        <f t="shared" si="2"/>
        <v>153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153</v>
      </c>
      <c r="E37">
        <f>BAWANA!AQ37</f>
        <v>0</v>
      </c>
      <c r="F37">
        <f t="shared" si="4"/>
        <v>720</v>
      </c>
      <c r="G37">
        <f t="shared" si="5"/>
        <v>153</v>
      </c>
      <c r="H37" s="112"/>
      <c r="I37">
        <f>BRPL_EOD!AM37+BRPL_EOD!AN37</f>
        <v>100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153</v>
      </c>
      <c r="O37" s="112">
        <f t="shared" si="1"/>
        <v>0</v>
      </c>
      <c r="P37">
        <v>100</v>
      </c>
      <c r="Q37">
        <v>23</v>
      </c>
      <c r="R37">
        <v>0</v>
      </c>
      <c r="S37">
        <v>0</v>
      </c>
      <c r="T37">
        <v>30</v>
      </c>
      <c r="U37" s="114">
        <f t="shared" si="2"/>
        <v>153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153</v>
      </c>
      <c r="E38">
        <f>BAWANA!AQ38</f>
        <v>0</v>
      </c>
      <c r="F38">
        <f t="shared" si="4"/>
        <v>720</v>
      </c>
      <c r="G38">
        <f t="shared" si="5"/>
        <v>153</v>
      </c>
      <c r="H38" s="112"/>
      <c r="I38">
        <f>BRPL_EOD!AM38+BRPL_EOD!AN38</f>
        <v>100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153</v>
      </c>
      <c r="O38" s="112">
        <f t="shared" si="1"/>
        <v>0</v>
      </c>
      <c r="P38">
        <v>100</v>
      </c>
      <c r="Q38">
        <v>23</v>
      </c>
      <c r="R38">
        <v>0</v>
      </c>
      <c r="S38">
        <v>0</v>
      </c>
      <c r="T38">
        <v>30</v>
      </c>
      <c r="U38" s="114">
        <f t="shared" si="2"/>
        <v>153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153</v>
      </c>
      <c r="E39">
        <f>BAWANA!AQ39</f>
        <v>0</v>
      </c>
      <c r="F39">
        <f t="shared" si="4"/>
        <v>704</v>
      </c>
      <c r="G39">
        <f t="shared" si="5"/>
        <v>153</v>
      </c>
      <c r="H39" s="112"/>
      <c r="I39">
        <f>BRPL_EOD!AM39+BRPL_EOD!AN39</f>
        <v>100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153</v>
      </c>
      <c r="O39" s="112">
        <f t="shared" si="1"/>
        <v>0</v>
      </c>
      <c r="P39">
        <v>100</v>
      </c>
      <c r="Q39">
        <v>23</v>
      </c>
      <c r="R39">
        <v>0</v>
      </c>
      <c r="S39">
        <v>0</v>
      </c>
      <c r="T39">
        <v>30</v>
      </c>
      <c r="U39" s="114">
        <f t="shared" si="2"/>
        <v>153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153</v>
      </c>
      <c r="E40">
        <f>BAWANA!AQ40</f>
        <v>0</v>
      </c>
      <c r="F40">
        <f t="shared" si="4"/>
        <v>704</v>
      </c>
      <c r="G40">
        <f t="shared" si="5"/>
        <v>153</v>
      </c>
      <c r="H40" s="112"/>
      <c r="I40">
        <f>BRPL_EOD!AM40+BRPL_EOD!AN40</f>
        <v>100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153</v>
      </c>
      <c r="O40" s="112">
        <f t="shared" si="1"/>
        <v>0</v>
      </c>
      <c r="P40">
        <v>100</v>
      </c>
      <c r="Q40">
        <v>23</v>
      </c>
      <c r="R40">
        <v>0</v>
      </c>
      <c r="S40">
        <v>0</v>
      </c>
      <c r="T40">
        <v>30</v>
      </c>
      <c r="U40" s="114">
        <f t="shared" si="2"/>
        <v>153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153</v>
      </c>
      <c r="E41">
        <f>BAWANA!AQ41</f>
        <v>0</v>
      </c>
      <c r="F41">
        <f t="shared" si="4"/>
        <v>704</v>
      </c>
      <c r="G41">
        <f t="shared" si="5"/>
        <v>153</v>
      </c>
      <c r="H41" s="112"/>
      <c r="I41">
        <f>BRPL_EOD!AM41+BRPL_EOD!AN41</f>
        <v>100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153</v>
      </c>
      <c r="O41" s="112">
        <f t="shared" si="1"/>
        <v>0</v>
      </c>
      <c r="P41">
        <v>100</v>
      </c>
      <c r="Q41">
        <v>23</v>
      </c>
      <c r="R41">
        <v>0</v>
      </c>
      <c r="S41">
        <v>0</v>
      </c>
      <c r="T41">
        <v>30</v>
      </c>
      <c r="U41" s="114">
        <f t="shared" si="2"/>
        <v>153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153</v>
      </c>
      <c r="E42">
        <f>BAWANA!AQ42</f>
        <v>0</v>
      </c>
      <c r="F42">
        <f t="shared" si="4"/>
        <v>704</v>
      </c>
      <c r="G42">
        <f t="shared" si="5"/>
        <v>153</v>
      </c>
      <c r="H42" s="112"/>
      <c r="I42">
        <f>BRPL_EOD!AM42+BRPL_EOD!AN42</f>
        <v>100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153</v>
      </c>
      <c r="O42" s="112">
        <f t="shared" si="1"/>
        <v>0</v>
      </c>
      <c r="P42">
        <v>100</v>
      </c>
      <c r="Q42">
        <v>23</v>
      </c>
      <c r="R42">
        <v>0</v>
      </c>
      <c r="S42">
        <v>0</v>
      </c>
      <c r="T42">
        <v>30</v>
      </c>
      <c r="U42" s="114">
        <f t="shared" si="2"/>
        <v>153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153</v>
      </c>
      <c r="E43">
        <f>BAWANA!AQ43</f>
        <v>0</v>
      </c>
      <c r="F43">
        <f t="shared" si="4"/>
        <v>704</v>
      </c>
      <c r="G43">
        <f t="shared" si="5"/>
        <v>153</v>
      </c>
      <c r="H43" s="112"/>
      <c r="I43">
        <f>BRPL_EOD!AM43+BRPL_EOD!AN43</f>
        <v>100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153</v>
      </c>
      <c r="O43" s="112">
        <f t="shared" si="1"/>
        <v>0</v>
      </c>
      <c r="P43">
        <v>100</v>
      </c>
      <c r="Q43">
        <v>23</v>
      </c>
      <c r="R43">
        <v>0</v>
      </c>
      <c r="S43">
        <v>0</v>
      </c>
      <c r="T43">
        <v>30</v>
      </c>
      <c r="U43" s="114">
        <f t="shared" si="2"/>
        <v>153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153</v>
      </c>
      <c r="E44">
        <f>BAWANA!AQ44</f>
        <v>0</v>
      </c>
      <c r="F44">
        <f t="shared" si="4"/>
        <v>704</v>
      </c>
      <c r="G44">
        <f t="shared" si="5"/>
        <v>153</v>
      </c>
      <c r="H44" s="112"/>
      <c r="I44">
        <f>BRPL_EOD!AM44+BRPL_EOD!AN44</f>
        <v>100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153</v>
      </c>
      <c r="O44" s="112">
        <f t="shared" si="1"/>
        <v>0</v>
      </c>
      <c r="P44">
        <v>100</v>
      </c>
      <c r="Q44">
        <v>23</v>
      </c>
      <c r="R44">
        <v>0</v>
      </c>
      <c r="S44">
        <v>0</v>
      </c>
      <c r="T44">
        <v>30</v>
      </c>
      <c r="U44" s="114">
        <f t="shared" si="2"/>
        <v>153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153</v>
      </c>
      <c r="E45">
        <f>BAWANA!AQ45</f>
        <v>0</v>
      </c>
      <c r="F45">
        <f t="shared" si="4"/>
        <v>704</v>
      </c>
      <c r="G45">
        <f t="shared" si="5"/>
        <v>153</v>
      </c>
      <c r="H45" s="112"/>
      <c r="I45">
        <f>BRPL_EOD!AM45+BRPL_EOD!AN45</f>
        <v>100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153</v>
      </c>
      <c r="O45" s="112">
        <f t="shared" si="1"/>
        <v>0</v>
      </c>
      <c r="P45">
        <v>100</v>
      </c>
      <c r="Q45">
        <v>23</v>
      </c>
      <c r="R45">
        <v>0</v>
      </c>
      <c r="S45">
        <v>0</v>
      </c>
      <c r="T45">
        <v>30</v>
      </c>
      <c r="U45" s="114">
        <f t="shared" si="2"/>
        <v>153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153</v>
      </c>
      <c r="E46">
        <f>BAWANA!AQ46</f>
        <v>0</v>
      </c>
      <c r="F46">
        <f t="shared" si="4"/>
        <v>704</v>
      </c>
      <c r="G46">
        <f t="shared" si="5"/>
        <v>153</v>
      </c>
      <c r="H46" s="112"/>
      <c r="I46">
        <f>BRPL_EOD!AM46+BRPL_EOD!AN46</f>
        <v>100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153</v>
      </c>
      <c r="O46" s="112">
        <f t="shared" si="1"/>
        <v>0</v>
      </c>
      <c r="P46">
        <v>100</v>
      </c>
      <c r="Q46">
        <v>23</v>
      </c>
      <c r="R46">
        <v>0</v>
      </c>
      <c r="S46">
        <v>0</v>
      </c>
      <c r="T46">
        <v>30</v>
      </c>
      <c r="U46" s="114">
        <f t="shared" si="2"/>
        <v>153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153</v>
      </c>
      <c r="E47">
        <f>BAWANA!AQ47</f>
        <v>0</v>
      </c>
      <c r="F47">
        <f t="shared" si="4"/>
        <v>704</v>
      </c>
      <c r="G47">
        <f t="shared" si="5"/>
        <v>153</v>
      </c>
      <c r="H47" s="112"/>
      <c r="I47">
        <f>BRPL_EOD!AM47+BRPL_EOD!AN47</f>
        <v>100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153</v>
      </c>
      <c r="O47" s="112">
        <f t="shared" si="1"/>
        <v>0</v>
      </c>
      <c r="P47">
        <v>100</v>
      </c>
      <c r="Q47">
        <v>23</v>
      </c>
      <c r="R47">
        <v>0</v>
      </c>
      <c r="S47">
        <v>0</v>
      </c>
      <c r="T47">
        <v>30</v>
      </c>
      <c r="U47" s="114">
        <f t="shared" si="2"/>
        <v>153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153</v>
      </c>
      <c r="E48">
        <f>BAWANA!AQ48</f>
        <v>0</v>
      </c>
      <c r="F48">
        <f t="shared" si="4"/>
        <v>704</v>
      </c>
      <c r="G48">
        <f t="shared" si="5"/>
        <v>153</v>
      </c>
      <c r="H48" s="112"/>
      <c r="I48">
        <f>BRPL_EOD!AM48+BRPL_EOD!AN48</f>
        <v>100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153</v>
      </c>
      <c r="O48" s="112">
        <f t="shared" si="1"/>
        <v>0</v>
      </c>
      <c r="P48">
        <v>100</v>
      </c>
      <c r="Q48">
        <v>23</v>
      </c>
      <c r="R48">
        <v>0</v>
      </c>
      <c r="S48">
        <v>0</v>
      </c>
      <c r="T48">
        <v>30</v>
      </c>
      <c r="U48" s="114">
        <f t="shared" si="2"/>
        <v>153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153</v>
      </c>
      <c r="E49">
        <f>BAWANA!AQ49</f>
        <v>0</v>
      </c>
      <c r="F49">
        <f t="shared" si="4"/>
        <v>704</v>
      </c>
      <c r="G49">
        <f t="shared" si="5"/>
        <v>153</v>
      </c>
      <c r="H49" s="112"/>
      <c r="I49">
        <f>BRPL_EOD!AM49+BRPL_EOD!AN49</f>
        <v>100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153</v>
      </c>
      <c r="O49" s="112">
        <f t="shared" si="1"/>
        <v>0</v>
      </c>
      <c r="P49">
        <v>100</v>
      </c>
      <c r="Q49">
        <v>23</v>
      </c>
      <c r="R49">
        <v>0</v>
      </c>
      <c r="S49">
        <v>0</v>
      </c>
      <c r="T49">
        <v>30</v>
      </c>
      <c r="U49" s="114">
        <f t="shared" si="2"/>
        <v>153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153</v>
      </c>
      <c r="E50">
        <f>BAWANA!AQ50</f>
        <v>0</v>
      </c>
      <c r="F50">
        <f t="shared" si="4"/>
        <v>704</v>
      </c>
      <c r="G50">
        <f t="shared" si="5"/>
        <v>153</v>
      </c>
      <c r="H50" s="112"/>
      <c r="I50">
        <f>BRPL_EOD!AM50+BRPL_EOD!AN50</f>
        <v>100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153</v>
      </c>
      <c r="O50" s="112">
        <f t="shared" si="1"/>
        <v>0</v>
      </c>
      <c r="P50">
        <v>100</v>
      </c>
      <c r="Q50">
        <v>23</v>
      </c>
      <c r="R50">
        <v>0</v>
      </c>
      <c r="S50">
        <v>0</v>
      </c>
      <c r="T50">
        <v>30</v>
      </c>
      <c r="U50" s="114">
        <f t="shared" si="2"/>
        <v>153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153</v>
      </c>
      <c r="E51">
        <f>BAWANA!AQ51</f>
        <v>0</v>
      </c>
      <c r="F51">
        <f t="shared" si="4"/>
        <v>688</v>
      </c>
      <c r="G51">
        <f t="shared" si="5"/>
        <v>153</v>
      </c>
      <c r="H51" s="112"/>
      <c r="I51">
        <f>BRPL_EOD!AM51+BRPL_EOD!AN51</f>
        <v>100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153</v>
      </c>
      <c r="O51" s="112">
        <f t="shared" si="1"/>
        <v>0</v>
      </c>
      <c r="P51">
        <v>100</v>
      </c>
      <c r="Q51">
        <v>23</v>
      </c>
      <c r="R51">
        <v>0</v>
      </c>
      <c r="S51">
        <v>0</v>
      </c>
      <c r="T51">
        <v>30</v>
      </c>
      <c r="U51" s="114">
        <f t="shared" si="2"/>
        <v>153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153</v>
      </c>
      <c r="E52">
        <f>BAWANA!AQ52</f>
        <v>0</v>
      </c>
      <c r="F52">
        <f t="shared" si="4"/>
        <v>688</v>
      </c>
      <c r="G52">
        <f t="shared" si="5"/>
        <v>153</v>
      </c>
      <c r="H52" s="112"/>
      <c r="I52">
        <f>BRPL_EOD!AM52+BRPL_EOD!AN52</f>
        <v>100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153</v>
      </c>
      <c r="O52" s="112">
        <f t="shared" si="1"/>
        <v>0</v>
      </c>
      <c r="P52">
        <v>100</v>
      </c>
      <c r="Q52">
        <v>23</v>
      </c>
      <c r="R52">
        <v>0</v>
      </c>
      <c r="S52">
        <v>0</v>
      </c>
      <c r="T52">
        <v>30</v>
      </c>
      <c r="U52" s="114">
        <f t="shared" si="2"/>
        <v>153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153</v>
      </c>
      <c r="E53">
        <f>BAWANA!AQ53</f>
        <v>0</v>
      </c>
      <c r="F53">
        <f t="shared" si="4"/>
        <v>688</v>
      </c>
      <c r="G53">
        <f t="shared" si="5"/>
        <v>153</v>
      </c>
      <c r="H53" s="112"/>
      <c r="I53">
        <f>BRPL_EOD!AM53+BRPL_EOD!AN53</f>
        <v>100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153</v>
      </c>
      <c r="O53" s="112">
        <f t="shared" si="1"/>
        <v>0</v>
      </c>
      <c r="P53">
        <v>100</v>
      </c>
      <c r="Q53">
        <v>23</v>
      </c>
      <c r="R53">
        <v>0</v>
      </c>
      <c r="S53">
        <v>0</v>
      </c>
      <c r="T53">
        <v>30</v>
      </c>
      <c r="U53" s="114">
        <f t="shared" si="2"/>
        <v>153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153</v>
      </c>
      <c r="E54">
        <f>BAWANA!AQ54</f>
        <v>0</v>
      </c>
      <c r="F54">
        <f t="shared" si="4"/>
        <v>688</v>
      </c>
      <c r="G54">
        <f t="shared" si="5"/>
        <v>153</v>
      </c>
      <c r="H54" s="112"/>
      <c r="I54">
        <f>BRPL_EOD!AM54+BRPL_EOD!AN54</f>
        <v>100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153</v>
      </c>
      <c r="O54" s="112">
        <f t="shared" si="1"/>
        <v>0</v>
      </c>
      <c r="P54">
        <v>100</v>
      </c>
      <c r="Q54">
        <v>23</v>
      </c>
      <c r="R54">
        <v>0</v>
      </c>
      <c r="S54">
        <v>0</v>
      </c>
      <c r="T54">
        <v>30</v>
      </c>
      <c r="U54" s="114">
        <f t="shared" si="2"/>
        <v>153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860</v>
      </c>
      <c r="C55">
        <f>BAWANA!G55</f>
        <v>0</v>
      </c>
      <c r="D55">
        <f>BAWANA!AP55</f>
        <v>153</v>
      </c>
      <c r="E55">
        <f>BAWANA!AQ55</f>
        <v>0</v>
      </c>
      <c r="F55">
        <f t="shared" si="4"/>
        <v>688</v>
      </c>
      <c r="G55">
        <f t="shared" si="5"/>
        <v>153</v>
      </c>
      <c r="H55" s="112"/>
      <c r="I55">
        <f>BRPL_EOD!AM55+BRPL_EOD!AN55</f>
        <v>100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153</v>
      </c>
      <c r="O55" s="112">
        <f t="shared" si="1"/>
        <v>0</v>
      </c>
      <c r="P55">
        <v>100</v>
      </c>
      <c r="Q55">
        <v>23</v>
      </c>
      <c r="R55">
        <v>0</v>
      </c>
      <c r="S55">
        <v>0</v>
      </c>
      <c r="T55">
        <v>30</v>
      </c>
      <c r="U55" s="114">
        <f t="shared" si="2"/>
        <v>153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860</v>
      </c>
      <c r="C56">
        <f>BAWANA!G56</f>
        <v>0</v>
      </c>
      <c r="D56">
        <f>BAWANA!AP56</f>
        <v>153</v>
      </c>
      <c r="E56">
        <f>BAWANA!AQ56</f>
        <v>0</v>
      </c>
      <c r="F56">
        <f t="shared" si="4"/>
        <v>688</v>
      </c>
      <c r="G56">
        <f t="shared" si="5"/>
        <v>153</v>
      </c>
      <c r="H56" s="112"/>
      <c r="I56">
        <f>BRPL_EOD!AM56+BRPL_EOD!AN56</f>
        <v>100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153</v>
      </c>
      <c r="O56" s="112">
        <f t="shared" si="1"/>
        <v>0</v>
      </c>
      <c r="P56">
        <v>100</v>
      </c>
      <c r="Q56">
        <v>23</v>
      </c>
      <c r="R56">
        <v>0</v>
      </c>
      <c r="S56">
        <v>0</v>
      </c>
      <c r="T56">
        <v>30</v>
      </c>
      <c r="U56" s="114">
        <f t="shared" si="2"/>
        <v>153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860</v>
      </c>
      <c r="C57">
        <f>BAWANA!G57</f>
        <v>0</v>
      </c>
      <c r="D57">
        <f>BAWANA!AP57</f>
        <v>153</v>
      </c>
      <c r="E57">
        <f>BAWANA!AQ57</f>
        <v>0</v>
      </c>
      <c r="F57">
        <f t="shared" si="4"/>
        <v>688</v>
      </c>
      <c r="G57">
        <f t="shared" si="5"/>
        <v>153</v>
      </c>
      <c r="H57" s="112"/>
      <c r="I57">
        <f>BRPL_EOD!AM57+BRPL_EOD!AN57</f>
        <v>100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153</v>
      </c>
      <c r="O57" s="112">
        <f t="shared" si="1"/>
        <v>0</v>
      </c>
      <c r="P57">
        <v>100</v>
      </c>
      <c r="Q57">
        <v>23</v>
      </c>
      <c r="R57">
        <v>0</v>
      </c>
      <c r="S57">
        <v>0</v>
      </c>
      <c r="T57">
        <v>30</v>
      </c>
      <c r="U57" s="114">
        <f t="shared" si="2"/>
        <v>153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860</v>
      </c>
      <c r="C58">
        <f>BAWANA!G58</f>
        <v>0</v>
      </c>
      <c r="D58">
        <f>BAWANA!AP58</f>
        <v>153</v>
      </c>
      <c r="E58">
        <f>BAWANA!AQ58</f>
        <v>0</v>
      </c>
      <c r="F58">
        <f t="shared" si="4"/>
        <v>688</v>
      </c>
      <c r="G58">
        <f t="shared" si="5"/>
        <v>153</v>
      </c>
      <c r="H58" s="112"/>
      <c r="I58">
        <f>BRPL_EOD!AM58+BRPL_EOD!AN58</f>
        <v>100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153</v>
      </c>
      <c r="O58" s="112">
        <f t="shared" si="1"/>
        <v>0</v>
      </c>
      <c r="P58">
        <v>100</v>
      </c>
      <c r="Q58">
        <v>23</v>
      </c>
      <c r="R58">
        <v>0</v>
      </c>
      <c r="S58">
        <v>0</v>
      </c>
      <c r="T58">
        <v>30</v>
      </c>
      <c r="U58" s="114">
        <f t="shared" si="2"/>
        <v>153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860</v>
      </c>
      <c r="C59">
        <f>BAWANA!G59</f>
        <v>0</v>
      </c>
      <c r="D59">
        <f>BAWANA!AP59</f>
        <v>153</v>
      </c>
      <c r="E59">
        <f>BAWANA!AQ59</f>
        <v>0</v>
      </c>
      <c r="F59">
        <f t="shared" si="4"/>
        <v>688</v>
      </c>
      <c r="G59">
        <f t="shared" si="5"/>
        <v>153</v>
      </c>
      <c r="H59" s="112"/>
      <c r="I59">
        <f>BRPL_EOD!AM59+BRPL_EOD!AN59</f>
        <v>100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153</v>
      </c>
      <c r="O59" s="112">
        <f t="shared" si="1"/>
        <v>0</v>
      </c>
      <c r="P59">
        <v>100</v>
      </c>
      <c r="Q59">
        <v>23</v>
      </c>
      <c r="R59">
        <v>0</v>
      </c>
      <c r="S59">
        <v>0</v>
      </c>
      <c r="T59">
        <v>30</v>
      </c>
      <c r="U59" s="114">
        <f t="shared" si="2"/>
        <v>153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860</v>
      </c>
      <c r="C60">
        <f>BAWANA!G60</f>
        <v>0</v>
      </c>
      <c r="D60">
        <f>BAWANA!AP60</f>
        <v>153</v>
      </c>
      <c r="E60">
        <f>BAWANA!AQ60</f>
        <v>0</v>
      </c>
      <c r="F60">
        <f t="shared" si="4"/>
        <v>688</v>
      </c>
      <c r="G60">
        <f t="shared" si="5"/>
        <v>153</v>
      </c>
      <c r="H60" s="112"/>
      <c r="I60">
        <f>BRPL_EOD!AM60+BRPL_EOD!AN60</f>
        <v>100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153</v>
      </c>
      <c r="O60" s="112">
        <f t="shared" si="1"/>
        <v>0</v>
      </c>
      <c r="P60">
        <v>100</v>
      </c>
      <c r="Q60">
        <v>23</v>
      </c>
      <c r="R60">
        <v>0</v>
      </c>
      <c r="S60">
        <v>0</v>
      </c>
      <c r="T60">
        <v>30</v>
      </c>
      <c r="U60" s="114">
        <f t="shared" si="2"/>
        <v>153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860</v>
      </c>
      <c r="C61">
        <f>BAWANA!G61</f>
        <v>0</v>
      </c>
      <c r="D61">
        <f>BAWANA!AP61</f>
        <v>153</v>
      </c>
      <c r="E61">
        <f>BAWANA!AQ61</f>
        <v>0</v>
      </c>
      <c r="F61">
        <f t="shared" si="4"/>
        <v>688</v>
      </c>
      <c r="G61">
        <f t="shared" si="5"/>
        <v>153</v>
      </c>
      <c r="H61" s="112"/>
      <c r="I61">
        <f>BRPL_EOD!AM61+BRPL_EOD!AN61</f>
        <v>100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153</v>
      </c>
      <c r="O61" s="112">
        <f t="shared" si="1"/>
        <v>0</v>
      </c>
      <c r="P61">
        <v>100</v>
      </c>
      <c r="Q61">
        <v>23</v>
      </c>
      <c r="R61">
        <v>0</v>
      </c>
      <c r="S61">
        <v>0</v>
      </c>
      <c r="T61">
        <v>30</v>
      </c>
      <c r="U61" s="114">
        <f t="shared" si="2"/>
        <v>153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860</v>
      </c>
      <c r="C62">
        <f>BAWANA!G62</f>
        <v>0</v>
      </c>
      <c r="D62">
        <f>BAWANA!AP62</f>
        <v>153</v>
      </c>
      <c r="E62">
        <f>BAWANA!AQ62</f>
        <v>0</v>
      </c>
      <c r="F62">
        <f t="shared" si="4"/>
        <v>688</v>
      </c>
      <c r="G62">
        <f t="shared" si="5"/>
        <v>153</v>
      </c>
      <c r="H62" s="112"/>
      <c r="I62">
        <f>BRPL_EOD!AM62+BRPL_EOD!AN62</f>
        <v>100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153</v>
      </c>
      <c r="O62" s="112">
        <f t="shared" si="1"/>
        <v>0</v>
      </c>
      <c r="P62">
        <v>100</v>
      </c>
      <c r="Q62">
        <v>23</v>
      </c>
      <c r="R62">
        <v>0</v>
      </c>
      <c r="S62">
        <v>0</v>
      </c>
      <c r="T62">
        <v>30</v>
      </c>
      <c r="U62" s="114">
        <f t="shared" si="2"/>
        <v>153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860</v>
      </c>
      <c r="C63">
        <f>BAWANA!G63</f>
        <v>0</v>
      </c>
      <c r="D63">
        <f>BAWANA!AP63</f>
        <v>153</v>
      </c>
      <c r="E63">
        <f>BAWANA!AQ63</f>
        <v>0</v>
      </c>
      <c r="F63">
        <f t="shared" si="4"/>
        <v>688</v>
      </c>
      <c r="G63">
        <f t="shared" si="5"/>
        <v>153</v>
      </c>
      <c r="H63" s="112"/>
      <c r="I63">
        <f>BRPL_EOD!AM63+BRPL_EOD!AN63</f>
        <v>100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153</v>
      </c>
      <c r="O63" s="112">
        <f t="shared" si="1"/>
        <v>0</v>
      </c>
      <c r="P63">
        <v>100</v>
      </c>
      <c r="Q63">
        <v>23</v>
      </c>
      <c r="R63">
        <v>0</v>
      </c>
      <c r="S63">
        <v>0</v>
      </c>
      <c r="T63">
        <v>30</v>
      </c>
      <c r="U63" s="114">
        <f t="shared" si="2"/>
        <v>153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860</v>
      </c>
      <c r="C64">
        <f>BAWANA!G64</f>
        <v>0</v>
      </c>
      <c r="D64">
        <f>BAWANA!AP64</f>
        <v>153</v>
      </c>
      <c r="E64">
        <f>BAWANA!AQ64</f>
        <v>0</v>
      </c>
      <c r="F64">
        <f t="shared" si="4"/>
        <v>688</v>
      </c>
      <c r="G64">
        <f t="shared" si="5"/>
        <v>153</v>
      </c>
      <c r="H64" s="112"/>
      <c r="I64">
        <f>BRPL_EOD!AM64+BRPL_EOD!AN64</f>
        <v>100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153</v>
      </c>
      <c r="O64" s="112">
        <f t="shared" si="1"/>
        <v>0</v>
      </c>
      <c r="P64">
        <v>100</v>
      </c>
      <c r="Q64">
        <v>23</v>
      </c>
      <c r="R64">
        <v>0</v>
      </c>
      <c r="S64">
        <v>0</v>
      </c>
      <c r="T64">
        <v>30</v>
      </c>
      <c r="U64" s="114">
        <f t="shared" si="2"/>
        <v>153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860</v>
      </c>
      <c r="C65">
        <f>BAWANA!G65</f>
        <v>0</v>
      </c>
      <c r="D65">
        <f>BAWANA!AP65</f>
        <v>153</v>
      </c>
      <c r="E65">
        <f>BAWANA!AQ65</f>
        <v>0</v>
      </c>
      <c r="F65">
        <f t="shared" si="4"/>
        <v>688</v>
      </c>
      <c r="G65">
        <f t="shared" si="5"/>
        <v>153</v>
      </c>
      <c r="H65" s="112"/>
      <c r="I65">
        <f>BRPL_EOD!AM65+BRPL_EOD!AN65</f>
        <v>100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153</v>
      </c>
      <c r="O65" s="112">
        <f t="shared" si="1"/>
        <v>0</v>
      </c>
      <c r="P65">
        <v>100</v>
      </c>
      <c r="Q65">
        <v>23</v>
      </c>
      <c r="R65">
        <v>0</v>
      </c>
      <c r="S65">
        <v>0</v>
      </c>
      <c r="T65">
        <v>30</v>
      </c>
      <c r="U65" s="114">
        <f t="shared" si="2"/>
        <v>153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860</v>
      </c>
      <c r="C66">
        <f>BAWANA!G66</f>
        <v>0</v>
      </c>
      <c r="D66">
        <f>BAWANA!AP66</f>
        <v>153</v>
      </c>
      <c r="E66">
        <f>BAWANA!AQ66</f>
        <v>0</v>
      </c>
      <c r="F66">
        <f t="shared" si="4"/>
        <v>688</v>
      </c>
      <c r="G66">
        <f t="shared" si="5"/>
        <v>153</v>
      </c>
      <c r="H66" s="112"/>
      <c r="I66">
        <f>BRPL_EOD!AM66+BRPL_EOD!AN66</f>
        <v>100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153</v>
      </c>
      <c r="O66" s="112">
        <f t="shared" si="1"/>
        <v>0</v>
      </c>
      <c r="P66">
        <v>100</v>
      </c>
      <c r="Q66">
        <v>23</v>
      </c>
      <c r="R66">
        <v>0</v>
      </c>
      <c r="S66">
        <v>0</v>
      </c>
      <c r="T66">
        <v>30</v>
      </c>
      <c r="U66" s="114">
        <f t="shared" si="2"/>
        <v>153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860</v>
      </c>
      <c r="C67">
        <f>BAWANA!G67</f>
        <v>0</v>
      </c>
      <c r="D67">
        <f>BAWANA!AP67</f>
        <v>153</v>
      </c>
      <c r="E67">
        <f>BAWANA!AQ67</f>
        <v>0</v>
      </c>
      <c r="F67">
        <f t="shared" si="4"/>
        <v>688</v>
      </c>
      <c r="G67">
        <f t="shared" si="5"/>
        <v>153</v>
      </c>
      <c r="H67" s="112"/>
      <c r="I67">
        <f>BRPL_EOD!AM67+BRPL_EOD!AN67</f>
        <v>100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153</v>
      </c>
      <c r="O67" s="112">
        <f t="shared" ref="O67:O98" si="8">G67-N67</f>
        <v>0</v>
      </c>
      <c r="P67">
        <v>100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153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860</v>
      </c>
      <c r="C68">
        <f>BAWANA!G68</f>
        <v>0</v>
      </c>
      <c r="D68">
        <f>BAWANA!AP68</f>
        <v>153</v>
      </c>
      <c r="E68">
        <f>BAWANA!AQ68</f>
        <v>0</v>
      </c>
      <c r="F68">
        <f t="shared" ref="F68:F98" si="11">(B68+C68)*0.8</f>
        <v>688</v>
      </c>
      <c r="G68">
        <f t="shared" ref="G68:G98" si="12">(D68+E68)</f>
        <v>153</v>
      </c>
      <c r="H68" s="112"/>
      <c r="I68">
        <f>BRPL_EOD!AM68+BRPL_EOD!AN68</f>
        <v>100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153</v>
      </c>
      <c r="O68" s="112">
        <f t="shared" si="8"/>
        <v>0</v>
      </c>
      <c r="P68">
        <v>100</v>
      </c>
      <c r="Q68">
        <v>23</v>
      </c>
      <c r="R68">
        <v>0</v>
      </c>
      <c r="S68">
        <v>0</v>
      </c>
      <c r="T68">
        <v>30</v>
      </c>
      <c r="U68" s="114">
        <f t="shared" si="9"/>
        <v>153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860</v>
      </c>
      <c r="C69">
        <f>BAWANA!G69</f>
        <v>0</v>
      </c>
      <c r="D69">
        <f>BAWANA!AP69</f>
        <v>153</v>
      </c>
      <c r="E69">
        <f>BAWANA!AQ69</f>
        <v>0</v>
      </c>
      <c r="F69">
        <f t="shared" si="11"/>
        <v>688</v>
      </c>
      <c r="G69">
        <f t="shared" si="12"/>
        <v>153</v>
      </c>
      <c r="H69" s="112"/>
      <c r="I69">
        <f>BRPL_EOD!AM69+BRPL_EOD!AN69</f>
        <v>100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153</v>
      </c>
      <c r="O69" s="112">
        <f t="shared" si="8"/>
        <v>0</v>
      </c>
      <c r="P69">
        <v>100</v>
      </c>
      <c r="Q69">
        <v>23</v>
      </c>
      <c r="R69">
        <v>0</v>
      </c>
      <c r="S69">
        <v>0</v>
      </c>
      <c r="T69">
        <v>30</v>
      </c>
      <c r="U69" s="114">
        <f t="shared" si="9"/>
        <v>153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860</v>
      </c>
      <c r="C70">
        <f>BAWANA!G70</f>
        <v>0</v>
      </c>
      <c r="D70">
        <f>BAWANA!AP70</f>
        <v>153</v>
      </c>
      <c r="E70">
        <f>BAWANA!AQ70</f>
        <v>0</v>
      </c>
      <c r="F70">
        <f t="shared" si="11"/>
        <v>688</v>
      </c>
      <c r="G70">
        <f t="shared" si="12"/>
        <v>153</v>
      </c>
      <c r="H70" s="112"/>
      <c r="I70">
        <f>BRPL_EOD!AM70+BRPL_EOD!AN70</f>
        <v>100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153</v>
      </c>
      <c r="O70" s="112">
        <f t="shared" si="8"/>
        <v>0</v>
      </c>
      <c r="P70">
        <v>100</v>
      </c>
      <c r="Q70">
        <v>23</v>
      </c>
      <c r="R70">
        <v>0</v>
      </c>
      <c r="S70">
        <v>0</v>
      </c>
      <c r="T70">
        <v>30</v>
      </c>
      <c r="U70" s="114">
        <f t="shared" si="9"/>
        <v>153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860</v>
      </c>
      <c r="C71">
        <f>BAWANA!G71</f>
        <v>0</v>
      </c>
      <c r="D71">
        <f>BAWANA!AP71</f>
        <v>153</v>
      </c>
      <c r="E71">
        <f>BAWANA!AQ71</f>
        <v>0</v>
      </c>
      <c r="F71">
        <f t="shared" si="11"/>
        <v>688</v>
      </c>
      <c r="G71">
        <f t="shared" si="12"/>
        <v>153</v>
      </c>
      <c r="H71" s="112"/>
      <c r="I71">
        <f>BRPL_EOD!AM71+BRPL_EOD!AN71</f>
        <v>100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153</v>
      </c>
      <c r="O71" s="112">
        <f t="shared" si="8"/>
        <v>0</v>
      </c>
      <c r="P71">
        <v>100</v>
      </c>
      <c r="Q71">
        <v>23</v>
      </c>
      <c r="R71">
        <v>0</v>
      </c>
      <c r="S71">
        <v>0</v>
      </c>
      <c r="T71">
        <v>30</v>
      </c>
      <c r="U71" s="114">
        <f t="shared" si="9"/>
        <v>153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860</v>
      </c>
      <c r="C72">
        <f>BAWANA!G72</f>
        <v>0</v>
      </c>
      <c r="D72">
        <f>BAWANA!AP72</f>
        <v>153</v>
      </c>
      <c r="E72">
        <f>BAWANA!AQ72</f>
        <v>0</v>
      </c>
      <c r="F72">
        <f t="shared" si="11"/>
        <v>688</v>
      </c>
      <c r="G72">
        <f t="shared" si="12"/>
        <v>153</v>
      </c>
      <c r="H72" s="112"/>
      <c r="I72">
        <f>BRPL_EOD!AM72+BRPL_EOD!AN72</f>
        <v>100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153</v>
      </c>
      <c r="O72" s="112">
        <f t="shared" si="8"/>
        <v>0</v>
      </c>
      <c r="P72">
        <v>100</v>
      </c>
      <c r="Q72">
        <v>23</v>
      </c>
      <c r="R72">
        <v>0</v>
      </c>
      <c r="S72">
        <v>0</v>
      </c>
      <c r="T72">
        <v>30</v>
      </c>
      <c r="U72" s="114">
        <f t="shared" si="9"/>
        <v>153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860</v>
      </c>
      <c r="C73">
        <f>BAWANA!G73</f>
        <v>0</v>
      </c>
      <c r="D73">
        <f>BAWANA!AP73</f>
        <v>153</v>
      </c>
      <c r="E73">
        <f>BAWANA!AQ73</f>
        <v>0</v>
      </c>
      <c r="F73">
        <f t="shared" si="11"/>
        <v>688</v>
      </c>
      <c r="G73">
        <f t="shared" si="12"/>
        <v>153</v>
      </c>
      <c r="H73" s="112"/>
      <c r="I73">
        <f>BRPL_EOD!AM73+BRPL_EOD!AN73</f>
        <v>100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153</v>
      </c>
      <c r="O73" s="112">
        <f t="shared" si="8"/>
        <v>0</v>
      </c>
      <c r="P73">
        <v>100</v>
      </c>
      <c r="Q73">
        <v>23</v>
      </c>
      <c r="R73">
        <v>0</v>
      </c>
      <c r="S73">
        <v>0</v>
      </c>
      <c r="T73">
        <v>30</v>
      </c>
      <c r="U73" s="114">
        <f t="shared" si="9"/>
        <v>153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860</v>
      </c>
      <c r="C74">
        <f>BAWANA!G74</f>
        <v>0</v>
      </c>
      <c r="D74">
        <f>BAWANA!AP74</f>
        <v>153</v>
      </c>
      <c r="E74">
        <f>BAWANA!AQ74</f>
        <v>0</v>
      </c>
      <c r="F74">
        <f t="shared" si="11"/>
        <v>688</v>
      </c>
      <c r="G74">
        <f t="shared" si="12"/>
        <v>153</v>
      </c>
      <c r="H74" s="112"/>
      <c r="I74">
        <f>BRPL_EOD!AM74+BRPL_EOD!AN74</f>
        <v>100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153</v>
      </c>
      <c r="O74" s="112">
        <f t="shared" si="8"/>
        <v>0</v>
      </c>
      <c r="P74">
        <v>100</v>
      </c>
      <c r="Q74">
        <v>23</v>
      </c>
      <c r="R74">
        <v>0</v>
      </c>
      <c r="S74">
        <v>0</v>
      </c>
      <c r="T74">
        <v>30</v>
      </c>
      <c r="U74" s="114">
        <f t="shared" si="9"/>
        <v>153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153</v>
      </c>
      <c r="E75">
        <f>BAWANA!AQ75</f>
        <v>0</v>
      </c>
      <c r="F75">
        <f t="shared" si="11"/>
        <v>712</v>
      </c>
      <c r="G75">
        <f t="shared" si="12"/>
        <v>153</v>
      </c>
      <c r="H75" s="112"/>
      <c r="I75">
        <f>BRPL_EOD!AM75+BRPL_EOD!AN75</f>
        <v>100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153</v>
      </c>
      <c r="O75" s="112">
        <f t="shared" si="8"/>
        <v>0</v>
      </c>
      <c r="P75">
        <v>100</v>
      </c>
      <c r="Q75">
        <v>23</v>
      </c>
      <c r="R75">
        <v>0</v>
      </c>
      <c r="S75">
        <v>0</v>
      </c>
      <c r="T75">
        <v>30</v>
      </c>
      <c r="U75" s="114">
        <f t="shared" si="9"/>
        <v>153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153</v>
      </c>
      <c r="E76">
        <f>BAWANA!AQ76</f>
        <v>0</v>
      </c>
      <c r="F76">
        <f t="shared" si="11"/>
        <v>712</v>
      </c>
      <c r="G76">
        <f t="shared" si="12"/>
        <v>153</v>
      </c>
      <c r="H76" s="112"/>
      <c r="I76">
        <f>BRPL_EOD!AM76+BRPL_EOD!AN76</f>
        <v>100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153</v>
      </c>
      <c r="O76" s="112">
        <f t="shared" si="8"/>
        <v>0</v>
      </c>
      <c r="P76">
        <v>100</v>
      </c>
      <c r="Q76">
        <v>23</v>
      </c>
      <c r="R76">
        <v>0</v>
      </c>
      <c r="S76">
        <v>0</v>
      </c>
      <c r="T76">
        <v>30</v>
      </c>
      <c r="U76" s="114">
        <f t="shared" si="9"/>
        <v>153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223</v>
      </c>
      <c r="E77">
        <f>BAWANA!AQ77</f>
        <v>0</v>
      </c>
      <c r="F77">
        <f t="shared" si="11"/>
        <v>712</v>
      </c>
      <c r="G77">
        <f t="shared" si="12"/>
        <v>223</v>
      </c>
      <c r="H77" s="112"/>
      <c r="I77">
        <f>BRPL_EOD!AM77+BRPL_EOD!AN77</f>
        <v>170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223</v>
      </c>
      <c r="O77" s="112">
        <f t="shared" si="8"/>
        <v>0</v>
      </c>
      <c r="P77">
        <v>170</v>
      </c>
      <c r="Q77">
        <v>23</v>
      </c>
      <c r="R77">
        <v>0</v>
      </c>
      <c r="S77">
        <v>0</v>
      </c>
      <c r="T77">
        <v>30</v>
      </c>
      <c r="U77" s="114">
        <f t="shared" si="9"/>
        <v>223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223</v>
      </c>
      <c r="E78">
        <f>BAWANA!AQ78</f>
        <v>0</v>
      </c>
      <c r="F78">
        <f t="shared" si="11"/>
        <v>712</v>
      </c>
      <c r="G78">
        <f t="shared" si="12"/>
        <v>223</v>
      </c>
      <c r="H78" s="112"/>
      <c r="I78">
        <f>BRPL_EOD!AM78+BRPL_EOD!AN78</f>
        <v>170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223</v>
      </c>
      <c r="O78" s="112">
        <f t="shared" si="8"/>
        <v>0</v>
      </c>
      <c r="P78">
        <v>170</v>
      </c>
      <c r="Q78">
        <v>23</v>
      </c>
      <c r="R78">
        <v>0</v>
      </c>
      <c r="S78">
        <v>0</v>
      </c>
      <c r="T78">
        <v>30</v>
      </c>
      <c r="U78" s="114">
        <f t="shared" si="9"/>
        <v>223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223</v>
      </c>
      <c r="E79">
        <f>BAWANA!AQ79</f>
        <v>0</v>
      </c>
      <c r="F79">
        <f t="shared" si="11"/>
        <v>712</v>
      </c>
      <c r="G79">
        <f t="shared" si="12"/>
        <v>223</v>
      </c>
      <c r="H79" s="112"/>
      <c r="I79">
        <f>BRPL_EOD!AM79+BRPL_EOD!AN79</f>
        <v>170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223</v>
      </c>
      <c r="O79" s="112">
        <f t="shared" si="8"/>
        <v>0</v>
      </c>
      <c r="P79">
        <v>170</v>
      </c>
      <c r="Q79">
        <v>23</v>
      </c>
      <c r="R79">
        <v>0</v>
      </c>
      <c r="S79">
        <v>0</v>
      </c>
      <c r="T79">
        <v>30</v>
      </c>
      <c r="U79" s="114">
        <f t="shared" si="9"/>
        <v>223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223</v>
      </c>
      <c r="E80">
        <f>BAWANA!AQ80</f>
        <v>0</v>
      </c>
      <c r="F80">
        <f t="shared" si="11"/>
        <v>712</v>
      </c>
      <c r="G80">
        <f t="shared" si="12"/>
        <v>223</v>
      </c>
      <c r="H80" s="112"/>
      <c r="I80">
        <f>BRPL_EOD!AM80+BRPL_EOD!AN80</f>
        <v>170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223</v>
      </c>
      <c r="O80" s="112">
        <f t="shared" si="8"/>
        <v>0</v>
      </c>
      <c r="P80">
        <v>170</v>
      </c>
      <c r="Q80">
        <v>23</v>
      </c>
      <c r="R80">
        <v>0</v>
      </c>
      <c r="S80">
        <v>0</v>
      </c>
      <c r="T80">
        <v>30</v>
      </c>
      <c r="U80" s="114">
        <f t="shared" si="9"/>
        <v>223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223</v>
      </c>
      <c r="E81">
        <f>BAWANA!AQ81</f>
        <v>0</v>
      </c>
      <c r="F81">
        <f t="shared" si="11"/>
        <v>712</v>
      </c>
      <c r="G81">
        <f t="shared" si="12"/>
        <v>223</v>
      </c>
      <c r="H81" s="112"/>
      <c r="I81">
        <f>BRPL_EOD!AM81+BRPL_EOD!AN81</f>
        <v>170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223</v>
      </c>
      <c r="O81" s="112">
        <f t="shared" si="8"/>
        <v>0</v>
      </c>
      <c r="P81">
        <v>170</v>
      </c>
      <c r="Q81">
        <v>23</v>
      </c>
      <c r="R81">
        <v>0</v>
      </c>
      <c r="S81">
        <v>0</v>
      </c>
      <c r="T81">
        <v>30</v>
      </c>
      <c r="U81" s="114">
        <f t="shared" si="9"/>
        <v>223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223</v>
      </c>
      <c r="E82">
        <f>BAWANA!AQ82</f>
        <v>0</v>
      </c>
      <c r="F82">
        <f t="shared" si="11"/>
        <v>712</v>
      </c>
      <c r="G82">
        <f t="shared" si="12"/>
        <v>223</v>
      </c>
      <c r="H82" s="112"/>
      <c r="I82">
        <f>BRPL_EOD!AM82+BRPL_EOD!AN82</f>
        <v>170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223</v>
      </c>
      <c r="O82" s="112">
        <f t="shared" si="8"/>
        <v>0</v>
      </c>
      <c r="P82">
        <v>170</v>
      </c>
      <c r="Q82">
        <v>23</v>
      </c>
      <c r="R82">
        <v>0</v>
      </c>
      <c r="S82">
        <v>0</v>
      </c>
      <c r="T82">
        <v>30</v>
      </c>
      <c r="U82" s="114">
        <f t="shared" si="9"/>
        <v>223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223</v>
      </c>
      <c r="E83">
        <f>BAWANA!AQ83</f>
        <v>0</v>
      </c>
      <c r="F83">
        <f t="shared" si="11"/>
        <v>712</v>
      </c>
      <c r="G83">
        <f t="shared" si="12"/>
        <v>223</v>
      </c>
      <c r="H83" s="112"/>
      <c r="I83">
        <f>BRPL_EOD!AM83+BRPL_EOD!AN83</f>
        <v>170</v>
      </c>
      <c r="J83">
        <f>BYPL_EOD!AM83+BYPL_EOD!AN83</f>
        <v>23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223</v>
      </c>
      <c r="O83" s="112">
        <f t="shared" si="8"/>
        <v>0</v>
      </c>
      <c r="P83">
        <v>170</v>
      </c>
      <c r="Q83">
        <v>23</v>
      </c>
      <c r="R83">
        <v>0</v>
      </c>
      <c r="S83">
        <v>0</v>
      </c>
      <c r="T83">
        <v>30</v>
      </c>
      <c r="U83" s="114">
        <f t="shared" si="9"/>
        <v>223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223</v>
      </c>
      <c r="E84">
        <f>BAWANA!AQ84</f>
        <v>0</v>
      </c>
      <c r="F84">
        <f t="shared" si="11"/>
        <v>712</v>
      </c>
      <c r="G84">
        <f t="shared" si="12"/>
        <v>223</v>
      </c>
      <c r="H84" s="112"/>
      <c r="I84">
        <f>BRPL_EOD!AM84+BRPL_EOD!AN84</f>
        <v>170</v>
      </c>
      <c r="J84">
        <f>BYPL_EOD!AM84+BYPL_EOD!AN84</f>
        <v>23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223</v>
      </c>
      <c r="O84" s="112">
        <f t="shared" si="8"/>
        <v>0</v>
      </c>
      <c r="P84">
        <v>170</v>
      </c>
      <c r="Q84">
        <v>23</v>
      </c>
      <c r="R84">
        <v>0</v>
      </c>
      <c r="S84">
        <v>0</v>
      </c>
      <c r="T84">
        <v>30</v>
      </c>
      <c r="U84" s="114">
        <f t="shared" si="9"/>
        <v>223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253</v>
      </c>
      <c r="E85">
        <f>BAWANA!AQ85</f>
        <v>0</v>
      </c>
      <c r="F85">
        <f t="shared" si="11"/>
        <v>712</v>
      </c>
      <c r="G85">
        <f t="shared" si="12"/>
        <v>253</v>
      </c>
      <c r="H85" s="112"/>
      <c r="I85">
        <f>BRPL_EOD!AM85+BRPL_EOD!AN85</f>
        <v>200</v>
      </c>
      <c r="J85">
        <f>BYPL_EOD!AM85+BYPL_EOD!AN85</f>
        <v>23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253</v>
      </c>
      <c r="O85" s="112">
        <f t="shared" si="8"/>
        <v>0</v>
      </c>
      <c r="P85">
        <v>200</v>
      </c>
      <c r="Q85">
        <v>23</v>
      </c>
      <c r="R85">
        <v>0</v>
      </c>
      <c r="S85">
        <v>0</v>
      </c>
      <c r="T85">
        <v>30</v>
      </c>
      <c r="U85" s="114">
        <f t="shared" si="9"/>
        <v>253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253</v>
      </c>
      <c r="E86">
        <f>BAWANA!AQ86</f>
        <v>0</v>
      </c>
      <c r="F86">
        <f t="shared" si="11"/>
        <v>712</v>
      </c>
      <c r="G86">
        <f t="shared" si="12"/>
        <v>253</v>
      </c>
      <c r="H86" s="112"/>
      <c r="I86">
        <f>BRPL_EOD!AM86+BRPL_EOD!AN86</f>
        <v>200</v>
      </c>
      <c r="J86">
        <f>BYPL_EOD!AM86+BYPL_EOD!AN86</f>
        <v>23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253</v>
      </c>
      <c r="O86" s="112">
        <f t="shared" si="8"/>
        <v>0</v>
      </c>
      <c r="P86">
        <v>200</v>
      </c>
      <c r="Q86">
        <v>23</v>
      </c>
      <c r="R86">
        <v>0</v>
      </c>
      <c r="S86">
        <v>0</v>
      </c>
      <c r="T86">
        <v>30</v>
      </c>
      <c r="U86" s="114">
        <f t="shared" si="9"/>
        <v>253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253</v>
      </c>
      <c r="E87">
        <f>BAWANA!AQ87</f>
        <v>0</v>
      </c>
      <c r="F87">
        <f t="shared" si="11"/>
        <v>712</v>
      </c>
      <c r="G87">
        <f t="shared" si="12"/>
        <v>253</v>
      </c>
      <c r="H87" s="112"/>
      <c r="I87">
        <f>BRPL_EOD!AM87+BRPL_EOD!AN87</f>
        <v>200</v>
      </c>
      <c r="J87">
        <f>BYPL_EOD!AM87+BYPL_EOD!AN87</f>
        <v>23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253</v>
      </c>
      <c r="O87" s="112">
        <f t="shared" si="8"/>
        <v>0</v>
      </c>
      <c r="P87">
        <v>200</v>
      </c>
      <c r="Q87">
        <v>23</v>
      </c>
      <c r="R87">
        <v>0</v>
      </c>
      <c r="S87">
        <v>0</v>
      </c>
      <c r="T87">
        <v>30</v>
      </c>
      <c r="U87" s="114">
        <f t="shared" si="9"/>
        <v>253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253</v>
      </c>
      <c r="E88">
        <f>BAWANA!AQ88</f>
        <v>0</v>
      </c>
      <c r="F88">
        <f t="shared" si="11"/>
        <v>712</v>
      </c>
      <c r="G88">
        <f t="shared" si="12"/>
        <v>253</v>
      </c>
      <c r="H88" s="112"/>
      <c r="I88">
        <f>BRPL_EOD!AM88+BRPL_EOD!AN88</f>
        <v>200</v>
      </c>
      <c r="J88">
        <f>BYPL_EOD!AM88+BYPL_EOD!AN88</f>
        <v>23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253</v>
      </c>
      <c r="O88" s="112">
        <f t="shared" si="8"/>
        <v>0</v>
      </c>
      <c r="P88">
        <v>200</v>
      </c>
      <c r="Q88">
        <v>23</v>
      </c>
      <c r="R88">
        <v>0</v>
      </c>
      <c r="S88">
        <v>0</v>
      </c>
      <c r="T88">
        <v>30</v>
      </c>
      <c r="U88" s="114">
        <f t="shared" si="9"/>
        <v>253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253</v>
      </c>
      <c r="E89">
        <f>BAWANA!AQ89</f>
        <v>0</v>
      </c>
      <c r="F89">
        <f t="shared" si="11"/>
        <v>712</v>
      </c>
      <c r="G89">
        <f t="shared" si="12"/>
        <v>253</v>
      </c>
      <c r="H89" s="112"/>
      <c r="I89">
        <f>BRPL_EOD!AM89+BRPL_EOD!AN89</f>
        <v>200</v>
      </c>
      <c r="J89">
        <f>BYPL_EOD!AM89+BYPL_EOD!AN89</f>
        <v>23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253</v>
      </c>
      <c r="O89" s="112">
        <f t="shared" si="8"/>
        <v>0</v>
      </c>
      <c r="P89">
        <v>200</v>
      </c>
      <c r="Q89">
        <v>23</v>
      </c>
      <c r="R89">
        <v>0</v>
      </c>
      <c r="S89">
        <v>0</v>
      </c>
      <c r="T89">
        <v>30</v>
      </c>
      <c r="U89" s="114">
        <f t="shared" si="9"/>
        <v>253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253</v>
      </c>
      <c r="E90">
        <f>BAWANA!AQ90</f>
        <v>0</v>
      </c>
      <c r="F90">
        <f t="shared" si="11"/>
        <v>712</v>
      </c>
      <c r="G90">
        <f t="shared" si="12"/>
        <v>253</v>
      </c>
      <c r="H90" s="112"/>
      <c r="I90">
        <f>BRPL_EOD!AM90+BRPL_EOD!AN90</f>
        <v>200</v>
      </c>
      <c r="J90">
        <f>BYPL_EOD!AM90+BYPL_EOD!AN90</f>
        <v>23</v>
      </c>
      <c r="K90">
        <f>MES_EOD!AM90+MES_EOD!AN90</f>
        <v>0</v>
      </c>
      <c r="L90">
        <f>NDMC_EOD!AM90+NDMC_EOD!AN90</f>
        <v>0</v>
      </c>
      <c r="M90">
        <f>TPDDL_EOD!AM90+TPDDL_EOD!AN90</f>
        <v>30</v>
      </c>
      <c r="N90">
        <f t="shared" si="7"/>
        <v>253</v>
      </c>
      <c r="O90" s="112">
        <f t="shared" si="8"/>
        <v>0</v>
      </c>
      <c r="P90">
        <v>200</v>
      </c>
      <c r="Q90">
        <v>23</v>
      </c>
      <c r="R90">
        <v>0</v>
      </c>
      <c r="S90">
        <v>0</v>
      </c>
      <c r="T90">
        <v>30</v>
      </c>
      <c r="U90" s="114">
        <f t="shared" si="9"/>
        <v>253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253</v>
      </c>
      <c r="E91">
        <f>BAWANA!AQ91</f>
        <v>0</v>
      </c>
      <c r="F91">
        <f t="shared" si="11"/>
        <v>712</v>
      </c>
      <c r="G91">
        <f t="shared" si="12"/>
        <v>253</v>
      </c>
      <c r="H91" s="112"/>
      <c r="I91">
        <f>BRPL_EOD!AM91+BRPL_EOD!AN91</f>
        <v>200</v>
      </c>
      <c r="J91">
        <f>BYPL_EOD!AM91+BYPL_EOD!AN91</f>
        <v>23</v>
      </c>
      <c r="K91">
        <f>MES_EOD!AM91+MES_EOD!AN91</f>
        <v>0</v>
      </c>
      <c r="L91">
        <f>NDMC_EOD!AM91+NDMC_EOD!AN91</f>
        <v>0</v>
      </c>
      <c r="M91">
        <f>TPDDL_EOD!AM91+TPDDL_EOD!AN91</f>
        <v>30</v>
      </c>
      <c r="N91">
        <f t="shared" si="7"/>
        <v>253</v>
      </c>
      <c r="O91" s="112">
        <f t="shared" si="8"/>
        <v>0</v>
      </c>
      <c r="P91">
        <v>200</v>
      </c>
      <c r="Q91">
        <v>23</v>
      </c>
      <c r="R91">
        <v>0</v>
      </c>
      <c r="S91">
        <v>0</v>
      </c>
      <c r="T91">
        <v>30</v>
      </c>
      <c r="U91" s="114">
        <f t="shared" si="9"/>
        <v>253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253</v>
      </c>
      <c r="E92">
        <f>BAWANA!AQ92</f>
        <v>0</v>
      </c>
      <c r="F92">
        <f t="shared" si="11"/>
        <v>712</v>
      </c>
      <c r="G92">
        <f t="shared" si="12"/>
        <v>253</v>
      </c>
      <c r="H92" s="112"/>
      <c r="I92">
        <f>BRPL_EOD!AM92+BRPL_EOD!AN92</f>
        <v>200</v>
      </c>
      <c r="J92">
        <f>BYPL_EOD!AM92+BYPL_EOD!AN92</f>
        <v>23</v>
      </c>
      <c r="K92">
        <f>MES_EOD!AM92+MES_EOD!AN92</f>
        <v>0</v>
      </c>
      <c r="L92">
        <f>NDMC_EOD!AM92+NDMC_EOD!AN92</f>
        <v>0</v>
      </c>
      <c r="M92">
        <f>TPDDL_EOD!AM92+TPDDL_EOD!AN92</f>
        <v>30</v>
      </c>
      <c r="N92">
        <f t="shared" si="7"/>
        <v>253</v>
      </c>
      <c r="O92" s="112">
        <f t="shared" si="8"/>
        <v>0</v>
      </c>
      <c r="P92">
        <v>200</v>
      </c>
      <c r="Q92">
        <v>23</v>
      </c>
      <c r="R92">
        <v>0</v>
      </c>
      <c r="S92">
        <v>0</v>
      </c>
      <c r="T92">
        <v>30</v>
      </c>
      <c r="U92" s="114">
        <f t="shared" si="9"/>
        <v>253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280</v>
      </c>
      <c r="E93">
        <f>BAWANA!AQ93</f>
        <v>0</v>
      </c>
      <c r="F93">
        <f t="shared" si="11"/>
        <v>712</v>
      </c>
      <c r="G93">
        <f t="shared" si="12"/>
        <v>280</v>
      </c>
      <c r="H93" s="112"/>
      <c r="I93">
        <f>BRPL_EOD!AM93+BRPL_EOD!AN93</f>
        <v>183.61</v>
      </c>
      <c r="J93">
        <f>BYPL_EOD!AM93+BYPL_EOD!AN93</f>
        <v>68.849999999999994</v>
      </c>
      <c r="K93">
        <f>MES_EOD!AM93+MES_EOD!AN93</f>
        <v>0</v>
      </c>
      <c r="L93">
        <f>NDMC_EOD!AM93+NDMC_EOD!AN93</f>
        <v>0</v>
      </c>
      <c r="M93">
        <f>TPDDL_EOD!AM93+TPDDL_EOD!AN93</f>
        <v>27.54</v>
      </c>
      <c r="N93">
        <f t="shared" si="7"/>
        <v>280</v>
      </c>
      <c r="O93" s="112">
        <f t="shared" si="8"/>
        <v>0</v>
      </c>
      <c r="P93">
        <v>183.61</v>
      </c>
      <c r="Q93">
        <v>68.849999999999994</v>
      </c>
      <c r="R93">
        <v>0</v>
      </c>
      <c r="S93">
        <v>0</v>
      </c>
      <c r="T93">
        <v>27.54</v>
      </c>
      <c r="U93" s="114">
        <f t="shared" si="9"/>
        <v>280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280</v>
      </c>
      <c r="E94">
        <f>BAWANA!AQ94</f>
        <v>0</v>
      </c>
      <c r="F94">
        <f t="shared" si="11"/>
        <v>712</v>
      </c>
      <c r="G94">
        <f t="shared" si="12"/>
        <v>280</v>
      </c>
      <c r="H94" s="112"/>
      <c r="I94">
        <f>BRPL_EOD!AM94+BRPL_EOD!AN94</f>
        <v>172.31</v>
      </c>
      <c r="J94">
        <f>BYPL_EOD!AM94+BYPL_EOD!AN94</f>
        <v>47.38</v>
      </c>
      <c r="K94">
        <f>MES_EOD!AM94+MES_EOD!AN94</f>
        <v>0</v>
      </c>
      <c r="L94">
        <f>NDMC_EOD!AM94+NDMC_EOD!AN94</f>
        <v>0</v>
      </c>
      <c r="M94">
        <f>TPDDL_EOD!AM94+TPDDL_EOD!AN94</f>
        <v>60.31</v>
      </c>
      <c r="N94">
        <f t="shared" si="7"/>
        <v>280</v>
      </c>
      <c r="O94" s="112">
        <f t="shared" si="8"/>
        <v>0</v>
      </c>
      <c r="P94">
        <v>172.31</v>
      </c>
      <c r="Q94">
        <v>47.38</v>
      </c>
      <c r="R94">
        <v>0</v>
      </c>
      <c r="S94">
        <v>0</v>
      </c>
      <c r="T94">
        <v>60.31</v>
      </c>
      <c r="U94" s="114">
        <f t="shared" si="9"/>
        <v>280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280</v>
      </c>
      <c r="E95">
        <f>BAWANA!AQ95</f>
        <v>0</v>
      </c>
      <c r="F95">
        <f t="shared" si="11"/>
        <v>712</v>
      </c>
      <c r="G95">
        <f t="shared" si="12"/>
        <v>280</v>
      </c>
      <c r="H95" s="112"/>
      <c r="I95">
        <f>BRPL_EOD!AM95+BRPL_EOD!AN95</f>
        <v>172.31</v>
      </c>
      <c r="J95">
        <f>BYPL_EOD!AM95+BYPL_EOD!AN95</f>
        <v>47.38</v>
      </c>
      <c r="K95">
        <f>MES_EOD!AM95+MES_EOD!AN95</f>
        <v>0</v>
      </c>
      <c r="L95">
        <f>NDMC_EOD!AM95+NDMC_EOD!AN95</f>
        <v>0</v>
      </c>
      <c r="M95">
        <f>TPDDL_EOD!AM95+TPDDL_EOD!AN95</f>
        <v>60.31</v>
      </c>
      <c r="N95">
        <f t="shared" si="7"/>
        <v>280</v>
      </c>
      <c r="O95" s="112">
        <f t="shared" si="8"/>
        <v>0</v>
      </c>
      <c r="P95">
        <v>172.31</v>
      </c>
      <c r="Q95">
        <v>47.38</v>
      </c>
      <c r="R95">
        <v>0</v>
      </c>
      <c r="S95">
        <v>0</v>
      </c>
      <c r="T95">
        <v>60.31</v>
      </c>
      <c r="U95" s="114">
        <f t="shared" si="9"/>
        <v>280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280</v>
      </c>
      <c r="E96">
        <f>BAWANA!AQ96</f>
        <v>0</v>
      </c>
      <c r="F96">
        <f t="shared" si="11"/>
        <v>712</v>
      </c>
      <c r="G96">
        <f t="shared" si="12"/>
        <v>280</v>
      </c>
      <c r="H96" s="112"/>
      <c r="I96">
        <f>BRPL_EOD!AM96+BRPL_EOD!AN96</f>
        <v>172.31</v>
      </c>
      <c r="J96">
        <f>BYPL_EOD!AM96+BYPL_EOD!AN96</f>
        <v>47.38</v>
      </c>
      <c r="K96">
        <f>MES_EOD!AM96+MES_EOD!AN96</f>
        <v>0</v>
      </c>
      <c r="L96">
        <f>NDMC_EOD!AM96+NDMC_EOD!AN96</f>
        <v>0</v>
      </c>
      <c r="M96">
        <f>TPDDL_EOD!AM96+TPDDL_EOD!AN96</f>
        <v>60.31</v>
      </c>
      <c r="N96">
        <f t="shared" si="7"/>
        <v>280</v>
      </c>
      <c r="O96" s="112">
        <f t="shared" si="8"/>
        <v>0</v>
      </c>
      <c r="P96">
        <v>172.31</v>
      </c>
      <c r="Q96">
        <v>47.38</v>
      </c>
      <c r="R96">
        <v>0</v>
      </c>
      <c r="S96">
        <v>0</v>
      </c>
      <c r="T96">
        <v>60.31</v>
      </c>
      <c r="U96" s="114">
        <f t="shared" si="9"/>
        <v>280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280</v>
      </c>
      <c r="E97">
        <f>BAWANA!AQ97</f>
        <v>0</v>
      </c>
      <c r="F97">
        <f t="shared" si="11"/>
        <v>712</v>
      </c>
      <c r="G97">
        <f t="shared" si="12"/>
        <v>280</v>
      </c>
      <c r="H97" s="112"/>
      <c r="I97">
        <f>BRPL_EOD!AM97+BRPL_EOD!AN97</f>
        <v>172.31</v>
      </c>
      <c r="J97">
        <f>BYPL_EOD!AM97+BYPL_EOD!AN97</f>
        <v>47.38</v>
      </c>
      <c r="K97">
        <f>MES_EOD!AM97+MES_EOD!AN97</f>
        <v>0</v>
      </c>
      <c r="L97">
        <f>NDMC_EOD!AM97+NDMC_EOD!AN97</f>
        <v>0</v>
      </c>
      <c r="M97">
        <f>TPDDL_EOD!AM97+TPDDL_EOD!AN97</f>
        <v>60.31</v>
      </c>
      <c r="N97">
        <f t="shared" si="7"/>
        <v>280</v>
      </c>
      <c r="O97" s="112">
        <f t="shared" si="8"/>
        <v>0</v>
      </c>
      <c r="P97">
        <v>172.31</v>
      </c>
      <c r="Q97">
        <v>47.38</v>
      </c>
      <c r="R97">
        <v>0</v>
      </c>
      <c r="S97">
        <v>0</v>
      </c>
      <c r="T97">
        <v>60.31</v>
      </c>
      <c r="U97" s="114">
        <f t="shared" si="9"/>
        <v>280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280</v>
      </c>
      <c r="E98">
        <f>BAWANA!AQ98</f>
        <v>0</v>
      </c>
      <c r="F98">
        <f t="shared" si="11"/>
        <v>712</v>
      </c>
      <c r="G98">
        <f t="shared" si="12"/>
        <v>280</v>
      </c>
      <c r="H98" s="112"/>
      <c r="I98">
        <f>BRPL_EOD!AM98+BRPL_EOD!AN98</f>
        <v>172.31</v>
      </c>
      <c r="J98">
        <f>BYPL_EOD!AM98+BYPL_EOD!AN98</f>
        <v>47.38</v>
      </c>
      <c r="K98">
        <f>MES_EOD!AM98+MES_EOD!AN98</f>
        <v>0</v>
      </c>
      <c r="L98">
        <f>NDMC_EOD!AM98+NDMC_EOD!AN98</f>
        <v>0</v>
      </c>
      <c r="M98">
        <f>TPDDL_EOD!AM98+TPDDL_EOD!AN98</f>
        <v>60.31</v>
      </c>
      <c r="N98">
        <f t="shared" si="7"/>
        <v>280</v>
      </c>
      <c r="O98" s="112">
        <f t="shared" si="8"/>
        <v>0</v>
      </c>
      <c r="P98">
        <v>172.31</v>
      </c>
      <c r="Q98">
        <v>47.38</v>
      </c>
      <c r="R98">
        <v>0</v>
      </c>
      <c r="S98">
        <v>0</v>
      </c>
      <c r="T98">
        <v>60.31</v>
      </c>
      <c r="U98" s="114">
        <f t="shared" si="9"/>
        <v>280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21.24</v>
      </c>
      <c r="C99" s="114">
        <f t="shared" ref="C99:U99" si="14">SUM(C3:C98)/4000</f>
        <v>0</v>
      </c>
      <c r="D99" s="114">
        <f t="shared" si="14"/>
        <v>4.6647499999999997</v>
      </c>
      <c r="E99" s="114">
        <f t="shared" si="14"/>
        <v>0</v>
      </c>
      <c r="F99" s="114">
        <f t="shared" si="14"/>
        <v>16.992000000000001</v>
      </c>
      <c r="G99" s="114">
        <f t="shared" si="14"/>
        <v>4.6647499999999997</v>
      </c>
      <c r="H99" s="114"/>
      <c r="I99" s="114">
        <f t="shared" si="14"/>
        <v>3.2762974999999992</v>
      </c>
      <c r="J99" s="114">
        <f t="shared" si="14"/>
        <v>0.63277000000000005</v>
      </c>
      <c r="K99" s="114">
        <f t="shared" si="14"/>
        <v>0</v>
      </c>
      <c r="L99" s="114">
        <f t="shared" si="14"/>
        <v>0</v>
      </c>
      <c r="M99" s="114">
        <f t="shared" si="14"/>
        <v>0.75568249999999992</v>
      </c>
      <c r="N99" s="114">
        <f t="shared" si="14"/>
        <v>4.6647499999999997</v>
      </c>
      <c r="O99" s="114">
        <f t="shared" si="14"/>
        <v>0</v>
      </c>
      <c r="P99" s="114">
        <f t="shared" si="14"/>
        <v>3.2762974999999992</v>
      </c>
      <c r="Q99" s="114">
        <f t="shared" si="14"/>
        <v>0.63277000000000005</v>
      </c>
      <c r="R99" s="114">
        <f t="shared" si="14"/>
        <v>0</v>
      </c>
      <c r="S99" s="114">
        <f t="shared" si="14"/>
        <v>0</v>
      </c>
      <c r="T99" s="114">
        <f t="shared" si="14"/>
        <v>0.75568249999999992</v>
      </c>
      <c r="U99" s="114">
        <f t="shared" si="14"/>
        <v>4.6647499999999997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0</v>
      </c>
      <c r="H3">
        <v>0</v>
      </c>
      <c r="I3">
        <v>0</v>
      </c>
      <c r="J3">
        <v>101.83844999999999</v>
      </c>
      <c r="K3">
        <v>688.31594700000005</v>
      </c>
      <c r="L3">
        <v>315.86625600000002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337.5</v>
      </c>
      <c r="V3">
        <v>13.205</v>
      </c>
      <c r="W3">
        <v>44.311</v>
      </c>
      <c r="X3">
        <v>98.868250000000003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48.587094</v>
      </c>
      <c r="AH3">
        <v>179.96245400000001</v>
      </c>
      <c r="AI3">
        <v>22.886205</v>
      </c>
      <c r="AJ3">
        <v>0</v>
      </c>
      <c r="AK3">
        <v>68.830275</v>
      </c>
      <c r="AL3">
        <v>55.776000000000003</v>
      </c>
      <c r="AM3">
        <v>18.800616999999999</v>
      </c>
      <c r="AN3">
        <v>1.21715</v>
      </c>
      <c r="AO3">
        <v>0</v>
      </c>
      <c r="AP3">
        <v>10.119899999999999</v>
      </c>
      <c r="AQ3">
        <v>41.434280999999999</v>
      </c>
      <c r="AR3">
        <v>33.119999999999997</v>
      </c>
      <c r="AS3">
        <v>37.890518999999998</v>
      </c>
      <c r="AT3">
        <v>20.001799999999999</v>
      </c>
      <c r="AU3">
        <v>0</v>
      </c>
      <c r="AV3">
        <v>0</v>
      </c>
      <c r="AW3">
        <v>80.254056000000006</v>
      </c>
      <c r="AX3">
        <v>0</v>
      </c>
      <c r="AY3">
        <v>5.5604339999999999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3171.4403499999989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0</v>
      </c>
      <c r="H4">
        <v>0</v>
      </c>
      <c r="I4">
        <v>0</v>
      </c>
      <c r="J4">
        <v>101.83844999999999</v>
      </c>
      <c r="K4">
        <v>688.31594700000005</v>
      </c>
      <c r="L4">
        <v>315.86625600000002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337.5</v>
      </c>
      <c r="V4">
        <v>13.205</v>
      </c>
      <c r="W4">
        <v>44.311</v>
      </c>
      <c r="X4">
        <v>98.868250000000003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48.587094</v>
      </c>
      <c r="AH4">
        <v>179.96245400000001</v>
      </c>
      <c r="AI4">
        <v>22.886205</v>
      </c>
      <c r="AJ4">
        <v>0</v>
      </c>
      <c r="AK4">
        <v>68.830275</v>
      </c>
      <c r="AL4">
        <v>55.776000000000003</v>
      </c>
      <c r="AM4">
        <v>18.800616999999999</v>
      </c>
      <c r="AN4">
        <v>1.21715</v>
      </c>
      <c r="AO4">
        <v>0</v>
      </c>
      <c r="AP4">
        <v>10.119899999999999</v>
      </c>
      <c r="AQ4">
        <v>41.434280999999999</v>
      </c>
      <c r="AR4">
        <v>33.119999999999997</v>
      </c>
      <c r="AS4">
        <v>37.890518999999998</v>
      </c>
      <c r="AT4">
        <v>20.001799999999999</v>
      </c>
      <c r="AU4">
        <v>0</v>
      </c>
      <c r="AV4">
        <v>0</v>
      </c>
      <c r="AW4">
        <v>80.254056000000006</v>
      </c>
      <c r="AX4">
        <v>0</v>
      </c>
      <c r="AY4">
        <v>5.5604339999999999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3171.4403499999989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0</v>
      </c>
      <c r="H5">
        <v>0</v>
      </c>
      <c r="I5">
        <v>0</v>
      </c>
      <c r="J5">
        <v>101.83844999999999</v>
      </c>
      <c r="K5">
        <v>688.31594700000005</v>
      </c>
      <c r="L5">
        <v>315.86625600000002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337.5</v>
      </c>
      <c r="V5">
        <v>13.205</v>
      </c>
      <c r="W5">
        <v>44.311</v>
      </c>
      <c r="X5">
        <v>98.868250000000003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48.587094</v>
      </c>
      <c r="AH5">
        <v>179.96245400000001</v>
      </c>
      <c r="AI5">
        <v>22.886205</v>
      </c>
      <c r="AJ5">
        <v>0</v>
      </c>
      <c r="AK5">
        <v>68.830275</v>
      </c>
      <c r="AL5">
        <v>55.776000000000003</v>
      </c>
      <c r="AM5">
        <v>18.800616999999999</v>
      </c>
      <c r="AN5">
        <v>1.21715</v>
      </c>
      <c r="AO5">
        <v>0</v>
      </c>
      <c r="AP5">
        <v>10.119899999999999</v>
      </c>
      <c r="AQ5">
        <v>41.434280999999999</v>
      </c>
      <c r="AR5">
        <v>33.119999999999997</v>
      </c>
      <c r="AS5">
        <v>37.890518999999998</v>
      </c>
      <c r="AT5">
        <v>20.001799999999999</v>
      </c>
      <c r="AU5">
        <v>0</v>
      </c>
      <c r="AV5">
        <v>0</v>
      </c>
      <c r="AW5">
        <v>80.254056000000006</v>
      </c>
      <c r="AX5">
        <v>0</v>
      </c>
      <c r="AY5">
        <v>5.5604339999999999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3171.4403499999989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0</v>
      </c>
      <c r="H6">
        <v>0</v>
      </c>
      <c r="I6">
        <v>0</v>
      </c>
      <c r="J6">
        <v>101.83844999999999</v>
      </c>
      <c r="K6">
        <v>688.31594700000005</v>
      </c>
      <c r="L6">
        <v>315.86625600000002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337.5</v>
      </c>
      <c r="V6">
        <v>13.205</v>
      </c>
      <c r="W6">
        <v>44.311</v>
      </c>
      <c r="X6">
        <v>98.868250000000003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48.587094</v>
      </c>
      <c r="AH6">
        <v>179.96245400000001</v>
      </c>
      <c r="AI6">
        <v>22.886205</v>
      </c>
      <c r="AJ6">
        <v>0</v>
      </c>
      <c r="AK6">
        <v>68.830275</v>
      </c>
      <c r="AL6">
        <v>55.776000000000003</v>
      </c>
      <c r="AM6">
        <v>18.800616999999999</v>
      </c>
      <c r="AN6">
        <v>1.21715</v>
      </c>
      <c r="AO6">
        <v>0</v>
      </c>
      <c r="AP6">
        <v>5.6364000000000001</v>
      </c>
      <c r="AQ6">
        <v>41.434280999999999</v>
      </c>
      <c r="AR6">
        <v>33.119999999999997</v>
      </c>
      <c r="AS6">
        <v>37.890518999999998</v>
      </c>
      <c r="AT6">
        <v>20.001799999999999</v>
      </c>
      <c r="AU6">
        <v>0</v>
      </c>
      <c r="AV6">
        <v>0</v>
      </c>
      <c r="AW6">
        <v>80.254056000000006</v>
      </c>
      <c r="AX6">
        <v>0</v>
      </c>
      <c r="AY6">
        <v>5.5604339999999999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3166.9568499999987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0</v>
      </c>
      <c r="H7">
        <v>0</v>
      </c>
      <c r="I7">
        <v>0</v>
      </c>
      <c r="J7">
        <v>101.83844999999999</v>
      </c>
      <c r="K7">
        <v>688.31594700000005</v>
      </c>
      <c r="L7">
        <v>315.86625600000002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337.5</v>
      </c>
      <c r="V7">
        <v>13.205</v>
      </c>
      <c r="W7">
        <v>44.311</v>
      </c>
      <c r="X7">
        <v>98.868250000000003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48.587094</v>
      </c>
      <c r="AH7">
        <v>179.96245400000001</v>
      </c>
      <c r="AI7">
        <v>22.886205</v>
      </c>
      <c r="AJ7">
        <v>0</v>
      </c>
      <c r="AK7">
        <v>68.830275</v>
      </c>
      <c r="AL7">
        <v>55.776000000000003</v>
      </c>
      <c r="AM7">
        <v>18.800616999999999</v>
      </c>
      <c r="AN7">
        <v>1.21715</v>
      </c>
      <c r="AO7">
        <v>0</v>
      </c>
      <c r="AP7">
        <v>5.6364000000000001</v>
      </c>
      <c r="AQ7">
        <v>41.434280999999999</v>
      </c>
      <c r="AR7">
        <v>33.119999999999997</v>
      </c>
      <c r="AS7">
        <v>37.890518999999998</v>
      </c>
      <c r="AT7">
        <v>20.001799999999999</v>
      </c>
      <c r="AU7">
        <v>0</v>
      </c>
      <c r="AV7">
        <v>0</v>
      </c>
      <c r="AW7">
        <v>81.591623999999996</v>
      </c>
      <c r="AX7">
        <v>0</v>
      </c>
      <c r="AY7">
        <v>5.5604339999999999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3168.2944179999986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0</v>
      </c>
      <c r="H8">
        <v>0</v>
      </c>
      <c r="I8">
        <v>0</v>
      </c>
      <c r="J8">
        <v>104.554142</v>
      </c>
      <c r="K8">
        <v>688.31594700000005</v>
      </c>
      <c r="L8">
        <v>315.86625600000002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337.5</v>
      </c>
      <c r="V8">
        <v>13.205</v>
      </c>
      <c r="W8">
        <v>44.311</v>
      </c>
      <c r="X8">
        <v>98.868250000000003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27.667514000000001</v>
      </c>
      <c r="AG8">
        <v>48.587094</v>
      </c>
      <c r="AH8">
        <v>179.96245400000001</v>
      </c>
      <c r="AI8">
        <v>22.886205</v>
      </c>
      <c r="AJ8">
        <v>0</v>
      </c>
      <c r="AK8">
        <v>68.830275</v>
      </c>
      <c r="AL8">
        <v>55.776000000000003</v>
      </c>
      <c r="AM8">
        <v>18.800616999999999</v>
      </c>
      <c r="AN8">
        <v>1.21715</v>
      </c>
      <c r="AO8">
        <v>0</v>
      </c>
      <c r="AP8">
        <v>5.6364000000000001</v>
      </c>
      <c r="AQ8">
        <v>41.434280999999999</v>
      </c>
      <c r="AR8">
        <v>33.119999999999997</v>
      </c>
      <c r="AS8">
        <v>37.890518999999998</v>
      </c>
      <c r="AT8">
        <v>20.001799999999999</v>
      </c>
      <c r="AU8">
        <v>0</v>
      </c>
      <c r="AV8">
        <v>0</v>
      </c>
      <c r="AW8">
        <v>81.591623999999996</v>
      </c>
      <c r="AX8">
        <v>0</v>
      </c>
      <c r="AY8">
        <v>5.5604339999999999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3171.0101099999988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0</v>
      </c>
      <c r="H9">
        <v>0</v>
      </c>
      <c r="I9">
        <v>0</v>
      </c>
      <c r="J9">
        <v>104.554142</v>
      </c>
      <c r="K9">
        <v>688.31594700000005</v>
      </c>
      <c r="L9">
        <v>374.56625600000001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337.5</v>
      </c>
      <c r="V9">
        <v>13.205</v>
      </c>
      <c r="W9">
        <v>44.311</v>
      </c>
      <c r="X9">
        <v>98.868250000000003</v>
      </c>
      <c r="Y9">
        <v>0</v>
      </c>
      <c r="Z9">
        <v>19.5624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27.667514000000001</v>
      </c>
      <c r="AG9">
        <v>48.587094</v>
      </c>
      <c r="AH9">
        <v>179.96245400000001</v>
      </c>
      <c r="AI9">
        <v>22.886205</v>
      </c>
      <c r="AJ9">
        <v>0</v>
      </c>
      <c r="AK9">
        <v>68.830275</v>
      </c>
      <c r="AL9">
        <v>55.776000000000003</v>
      </c>
      <c r="AM9">
        <v>18.800616999999999</v>
      </c>
      <c r="AN9">
        <v>1.21715</v>
      </c>
      <c r="AO9">
        <v>0</v>
      </c>
      <c r="AP9">
        <v>5.6364000000000001</v>
      </c>
      <c r="AQ9">
        <v>41.434280999999999</v>
      </c>
      <c r="AR9">
        <v>33.119999999999997</v>
      </c>
      <c r="AS9">
        <v>37.890518999999998</v>
      </c>
      <c r="AT9">
        <v>20.001799999999999</v>
      </c>
      <c r="AU9">
        <v>0</v>
      </c>
      <c r="AV9">
        <v>0</v>
      </c>
      <c r="AW9">
        <v>81.591623999999996</v>
      </c>
      <c r="AX9">
        <v>0</v>
      </c>
      <c r="AY9">
        <v>5.5604339999999999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3229.7101099999986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0</v>
      </c>
      <c r="H10">
        <v>0</v>
      </c>
      <c r="I10">
        <v>0</v>
      </c>
      <c r="J10">
        <v>104.554142</v>
      </c>
      <c r="K10">
        <v>688.71594700000003</v>
      </c>
      <c r="L10">
        <v>381.66625599999998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337.5</v>
      </c>
      <c r="V10">
        <v>13.205</v>
      </c>
      <c r="W10">
        <v>44.311</v>
      </c>
      <c r="X10">
        <v>98.868250000000003</v>
      </c>
      <c r="Y10">
        <v>0</v>
      </c>
      <c r="Z10">
        <v>19.5624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27.667514000000001</v>
      </c>
      <c r="AG10">
        <v>48.587094</v>
      </c>
      <c r="AH10">
        <v>179.96245400000001</v>
      </c>
      <c r="AI10">
        <v>22.886205</v>
      </c>
      <c r="AJ10">
        <v>0</v>
      </c>
      <c r="AK10">
        <v>68.830275</v>
      </c>
      <c r="AL10">
        <v>55.776000000000003</v>
      </c>
      <c r="AM10">
        <v>18.800616999999999</v>
      </c>
      <c r="AN10">
        <v>1.21715</v>
      </c>
      <c r="AO10">
        <v>0</v>
      </c>
      <c r="AP10">
        <v>5.6364000000000001</v>
      </c>
      <c r="AQ10">
        <v>41.434280999999999</v>
      </c>
      <c r="AR10">
        <v>33.119999999999997</v>
      </c>
      <c r="AS10">
        <v>37.890518999999998</v>
      </c>
      <c r="AT10">
        <v>20.001799999999999</v>
      </c>
      <c r="AU10">
        <v>0</v>
      </c>
      <c r="AV10">
        <v>0</v>
      </c>
      <c r="AW10">
        <v>81.591623999999996</v>
      </c>
      <c r="AX10">
        <v>0</v>
      </c>
      <c r="AY10">
        <v>5.5604339999999999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3237.2101099999986</v>
      </c>
    </row>
    <row r="11" spans="1:121">
      <c r="A11" t="s">
        <v>53</v>
      </c>
      <c r="B11">
        <v>0</v>
      </c>
      <c r="C11">
        <v>0</v>
      </c>
      <c r="D11">
        <v>48.878287999999998</v>
      </c>
      <c r="E11">
        <v>0</v>
      </c>
      <c r="F11">
        <v>0</v>
      </c>
      <c r="G11">
        <v>0</v>
      </c>
      <c r="H11">
        <v>0</v>
      </c>
      <c r="I11">
        <v>0</v>
      </c>
      <c r="J11">
        <v>104.554142</v>
      </c>
      <c r="K11">
        <v>688.71594700000003</v>
      </c>
      <c r="L11">
        <v>381.66625599999998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337.5</v>
      </c>
      <c r="V11">
        <v>13.205</v>
      </c>
      <c r="W11">
        <v>44.311</v>
      </c>
      <c r="X11">
        <v>98.868250000000003</v>
      </c>
      <c r="Y11">
        <v>0</v>
      </c>
      <c r="Z11">
        <v>19.5624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27.667514000000001</v>
      </c>
      <c r="AG11">
        <v>48.587094</v>
      </c>
      <c r="AH11">
        <v>179.96245400000001</v>
      </c>
      <c r="AI11">
        <v>22.886205</v>
      </c>
      <c r="AJ11">
        <v>0</v>
      </c>
      <c r="AK11">
        <v>68.830275</v>
      </c>
      <c r="AL11">
        <v>54.613999999999997</v>
      </c>
      <c r="AM11">
        <v>18.800616999999999</v>
      </c>
      <c r="AN11">
        <v>1.21715</v>
      </c>
      <c r="AO11">
        <v>0</v>
      </c>
      <c r="AP11">
        <v>5.6364000000000001</v>
      </c>
      <c r="AQ11">
        <v>41.434280999999999</v>
      </c>
      <c r="AR11">
        <v>33.119999999999997</v>
      </c>
      <c r="AS11">
        <v>37.890518999999998</v>
      </c>
      <c r="AT11">
        <v>20.001799999999999</v>
      </c>
      <c r="AU11">
        <v>0</v>
      </c>
      <c r="AV11">
        <v>0</v>
      </c>
      <c r="AW11">
        <v>81.591623999999996</v>
      </c>
      <c r="AX11">
        <v>0</v>
      </c>
      <c r="AY11">
        <v>5.5604339999999999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3236.0481099999988</v>
      </c>
    </row>
    <row r="12" spans="1:121">
      <c r="A12" t="s">
        <v>54</v>
      </c>
      <c r="B12">
        <v>0</v>
      </c>
      <c r="C12">
        <v>0</v>
      </c>
      <c r="D12">
        <v>48.878287999999998</v>
      </c>
      <c r="E12">
        <v>0</v>
      </c>
      <c r="F12">
        <v>0</v>
      </c>
      <c r="G12">
        <v>0</v>
      </c>
      <c r="H12">
        <v>0</v>
      </c>
      <c r="I12">
        <v>0</v>
      </c>
      <c r="J12">
        <v>104.554142</v>
      </c>
      <c r="K12">
        <v>688.71594700000003</v>
      </c>
      <c r="L12">
        <v>381.66625599999998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337.5</v>
      </c>
      <c r="V12">
        <v>13.205</v>
      </c>
      <c r="W12">
        <v>44.311</v>
      </c>
      <c r="X12">
        <v>98.868250000000003</v>
      </c>
      <c r="Y12">
        <v>0</v>
      </c>
      <c r="Z12">
        <v>19.5624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27.667514000000001</v>
      </c>
      <c r="AG12">
        <v>48.587094</v>
      </c>
      <c r="AH12">
        <v>179.96245400000001</v>
      </c>
      <c r="AI12">
        <v>22.886205</v>
      </c>
      <c r="AJ12">
        <v>0</v>
      </c>
      <c r="AK12">
        <v>68.830275</v>
      </c>
      <c r="AL12">
        <v>54.613999999999997</v>
      </c>
      <c r="AM12">
        <v>18.800616999999999</v>
      </c>
      <c r="AN12">
        <v>1.21715</v>
      </c>
      <c r="AO12">
        <v>0</v>
      </c>
      <c r="AP12">
        <v>5.6364000000000001</v>
      </c>
      <c r="AQ12">
        <v>41.434280999999999</v>
      </c>
      <c r="AR12">
        <v>33.119999999999997</v>
      </c>
      <c r="AS12">
        <v>37.890518999999998</v>
      </c>
      <c r="AT12">
        <v>20.001799999999999</v>
      </c>
      <c r="AU12">
        <v>0</v>
      </c>
      <c r="AV12">
        <v>0</v>
      </c>
      <c r="AW12">
        <v>81.591623999999996</v>
      </c>
      <c r="AX12">
        <v>0</v>
      </c>
      <c r="AY12">
        <v>5.5604339999999999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3236.0481099999988</v>
      </c>
    </row>
    <row r="13" spans="1:121">
      <c r="A13" t="s">
        <v>55</v>
      </c>
      <c r="B13">
        <v>0</v>
      </c>
      <c r="C13">
        <v>0</v>
      </c>
      <c r="D13">
        <v>48.878287999999998</v>
      </c>
      <c r="E13">
        <v>0</v>
      </c>
      <c r="F13">
        <v>0</v>
      </c>
      <c r="G13">
        <v>0</v>
      </c>
      <c r="H13">
        <v>0</v>
      </c>
      <c r="I13">
        <v>0</v>
      </c>
      <c r="J13">
        <v>104.554142</v>
      </c>
      <c r="K13">
        <v>688.71594700000003</v>
      </c>
      <c r="L13">
        <v>381.66625599999998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337.5</v>
      </c>
      <c r="V13">
        <v>13.205</v>
      </c>
      <c r="W13">
        <v>44.311</v>
      </c>
      <c r="X13">
        <v>98.868250000000003</v>
      </c>
      <c r="Y13">
        <v>0</v>
      </c>
      <c r="Z13">
        <v>19.5624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27.667514000000001</v>
      </c>
      <c r="AG13">
        <v>48.587094</v>
      </c>
      <c r="AH13">
        <v>179.96245400000001</v>
      </c>
      <c r="AI13">
        <v>22.886205</v>
      </c>
      <c r="AJ13">
        <v>0</v>
      </c>
      <c r="AK13">
        <v>68.830275</v>
      </c>
      <c r="AL13">
        <v>54.613999999999997</v>
      </c>
      <c r="AM13">
        <v>18.800616999999999</v>
      </c>
      <c r="AN13">
        <v>1.21715</v>
      </c>
      <c r="AO13">
        <v>0</v>
      </c>
      <c r="AP13">
        <v>5.6364000000000001</v>
      </c>
      <c r="AQ13">
        <v>41.434280999999999</v>
      </c>
      <c r="AR13">
        <v>33.119999999999997</v>
      </c>
      <c r="AS13">
        <v>37.890518999999998</v>
      </c>
      <c r="AT13">
        <v>20.001799999999999</v>
      </c>
      <c r="AU13">
        <v>0</v>
      </c>
      <c r="AV13">
        <v>0</v>
      </c>
      <c r="AW13">
        <v>81.591623999999996</v>
      </c>
      <c r="AX13">
        <v>0</v>
      </c>
      <c r="AY13">
        <v>5.5604339999999999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3236.0481099999988</v>
      </c>
    </row>
    <row r="14" spans="1:121">
      <c r="A14" t="s">
        <v>56</v>
      </c>
      <c r="B14">
        <v>0</v>
      </c>
      <c r="C14">
        <v>0</v>
      </c>
      <c r="D14">
        <v>48.878287999999998</v>
      </c>
      <c r="E14">
        <v>0</v>
      </c>
      <c r="F14">
        <v>0</v>
      </c>
      <c r="G14">
        <v>0</v>
      </c>
      <c r="H14">
        <v>0</v>
      </c>
      <c r="I14">
        <v>0</v>
      </c>
      <c r="J14">
        <v>104.554142</v>
      </c>
      <c r="K14">
        <v>688.71594700000003</v>
      </c>
      <c r="L14">
        <v>381.66625599999998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337.5</v>
      </c>
      <c r="V14">
        <v>13.205</v>
      </c>
      <c r="W14">
        <v>44.311</v>
      </c>
      <c r="X14">
        <v>98.868250000000003</v>
      </c>
      <c r="Y14">
        <v>0</v>
      </c>
      <c r="Z14">
        <v>19.5624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19.597823000000002</v>
      </c>
      <c r="AG14">
        <v>48.587094</v>
      </c>
      <c r="AH14">
        <v>179.96245400000001</v>
      </c>
      <c r="AI14">
        <v>22.886205</v>
      </c>
      <c r="AJ14">
        <v>0</v>
      </c>
      <c r="AK14">
        <v>68.830275</v>
      </c>
      <c r="AL14">
        <v>54.613999999999997</v>
      </c>
      <c r="AM14">
        <v>18.800616999999999</v>
      </c>
      <c r="AN14">
        <v>1.21715</v>
      </c>
      <c r="AO14">
        <v>0</v>
      </c>
      <c r="AP14">
        <v>5.6364000000000001</v>
      </c>
      <c r="AQ14">
        <v>41.434280999999999</v>
      </c>
      <c r="AR14">
        <v>33.119999999999997</v>
      </c>
      <c r="AS14">
        <v>37.890518999999998</v>
      </c>
      <c r="AT14">
        <v>20.001799999999999</v>
      </c>
      <c r="AU14">
        <v>0</v>
      </c>
      <c r="AV14">
        <v>0</v>
      </c>
      <c r="AW14">
        <v>81.591623999999996</v>
      </c>
      <c r="AX14">
        <v>0</v>
      </c>
      <c r="AY14">
        <v>5.5604339999999999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3227.9784189999987</v>
      </c>
    </row>
    <row r="15" spans="1:121">
      <c r="A15" t="s">
        <v>57</v>
      </c>
      <c r="B15">
        <v>0</v>
      </c>
      <c r="C15">
        <v>0</v>
      </c>
      <c r="D15">
        <v>48.878287999999998</v>
      </c>
      <c r="E15">
        <v>0</v>
      </c>
      <c r="F15">
        <v>0</v>
      </c>
      <c r="G15">
        <v>0</v>
      </c>
      <c r="H15">
        <v>0</v>
      </c>
      <c r="I15">
        <v>0</v>
      </c>
      <c r="J15">
        <v>105.91198799999999</v>
      </c>
      <c r="K15">
        <v>688.71594700000003</v>
      </c>
      <c r="L15">
        <v>381.66625599999998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43.736624999999997</v>
      </c>
      <c r="S15">
        <v>27.638981000000001</v>
      </c>
      <c r="T15">
        <v>3.0945860000000001</v>
      </c>
      <c r="U15">
        <v>337.5</v>
      </c>
      <c r="V15">
        <v>13.205</v>
      </c>
      <c r="W15">
        <v>44.311</v>
      </c>
      <c r="X15">
        <v>98.868250000000003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19.597823000000002</v>
      </c>
      <c r="AG15">
        <v>48.587094</v>
      </c>
      <c r="AH15">
        <v>179.96245400000001</v>
      </c>
      <c r="AI15">
        <v>22.886205</v>
      </c>
      <c r="AJ15">
        <v>0</v>
      </c>
      <c r="AK15">
        <v>68.830275</v>
      </c>
      <c r="AL15">
        <v>54.613999999999997</v>
      </c>
      <c r="AM15">
        <v>18.800616999999999</v>
      </c>
      <c r="AN15">
        <v>1.169503</v>
      </c>
      <c r="AO15">
        <v>0</v>
      </c>
      <c r="AP15">
        <v>5.6364000000000001</v>
      </c>
      <c r="AQ15">
        <v>31.075710999999998</v>
      </c>
      <c r="AR15">
        <v>33.119999999999997</v>
      </c>
      <c r="AS15">
        <v>37.890518999999998</v>
      </c>
      <c r="AT15">
        <v>20.001799999999999</v>
      </c>
      <c r="AU15">
        <v>0</v>
      </c>
      <c r="AV15">
        <v>0</v>
      </c>
      <c r="AW15">
        <v>82.394164000000004</v>
      </c>
      <c r="AX15">
        <v>0</v>
      </c>
      <c r="AY15">
        <v>5.5604339999999999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3218.5625879999984</v>
      </c>
    </row>
    <row r="16" spans="1:121">
      <c r="A16" t="s">
        <v>58</v>
      </c>
      <c r="B16">
        <v>0</v>
      </c>
      <c r="C16">
        <v>0</v>
      </c>
      <c r="D16">
        <v>48.878287999999998</v>
      </c>
      <c r="E16">
        <v>0</v>
      </c>
      <c r="F16">
        <v>0</v>
      </c>
      <c r="G16">
        <v>0</v>
      </c>
      <c r="H16">
        <v>0</v>
      </c>
      <c r="I16">
        <v>0</v>
      </c>
      <c r="J16">
        <v>105.91198799999999</v>
      </c>
      <c r="K16">
        <v>688.71594700000003</v>
      </c>
      <c r="L16">
        <v>381.66625599999998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337.5</v>
      </c>
      <c r="V16">
        <v>13.205</v>
      </c>
      <c r="W16">
        <v>44.311</v>
      </c>
      <c r="X16">
        <v>98.868250000000003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19.597823000000002</v>
      </c>
      <c r="AG16">
        <v>48.587094</v>
      </c>
      <c r="AH16">
        <v>179.96245400000001</v>
      </c>
      <c r="AI16">
        <v>22.886205</v>
      </c>
      <c r="AJ16">
        <v>0</v>
      </c>
      <c r="AK16">
        <v>68.830275</v>
      </c>
      <c r="AL16">
        <v>54.613999999999997</v>
      </c>
      <c r="AM16">
        <v>18.800616999999999</v>
      </c>
      <c r="AN16">
        <v>1.169503</v>
      </c>
      <c r="AO16">
        <v>0</v>
      </c>
      <c r="AP16">
        <v>5.6364000000000001</v>
      </c>
      <c r="AQ16">
        <v>31.075710999999998</v>
      </c>
      <c r="AR16">
        <v>33.119999999999997</v>
      </c>
      <c r="AS16">
        <v>37.890518999999998</v>
      </c>
      <c r="AT16">
        <v>20.001799999999999</v>
      </c>
      <c r="AU16">
        <v>0</v>
      </c>
      <c r="AV16">
        <v>0</v>
      </c>
      <c r="AW16">
        <v>82.394164000000004</v>
      </c>
      <c r="AX16">
        <v>0</v>
      </c>
      <c r="AY16">
        <v>5.5604339999999999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3219.7325879999985</v>
      </c>
    </row>
    <row r="17" spans="1:117">
      <c r="A17" t="s">
        <v>59</v>
      </c>
      <c r="B17">
        <v>0</v>
      </c>
      <c r="C17">
        <v>0</v>
      </c>
      <c r="D17">
        <v>48.878287999999998</v>
      </c>
      <c r="E17">
        <v>0</v>
      </c>
      <c r="F17">
        <v>0</v>
      </c>
      <c r="G17">
        <v>0</v>
      </c>
      <c r="H17">
        <v>0</v>
      </c>
      <c r="I17">
        <v>0</v>
      </c>
      <c r="J17">
        <v>105.91198799999999</v>
      </c>
      <c r="K17">
        <v>688.71594700000003</v>
      </c>
      <c r="L17">
        <v>381.66625599999998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337.5</v>
      </c>
      <c r="V17">
        <v>13.205</v>
      </c>
      <c r="W17">
        <v>44.311</v>
      </c>
      <c r="X17">
        <v>98.868250000000003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19.597823000000002</v>
      </c>
      <c r="AG17">
        <v>48.587094</v>
      </c>
      <c r="AH17">
        <v>179.96245400000001</v>
      </c>
      <c r="AI17">
        <v>22.886205</v>
      </c>
      <c r="AJ17">
        <v>0</v>
      </c>
      <c r="AK17">
        <v>68.830275</v>
      </c>
      <c r="AL17">
        <v>54.613999999999997</v>
      </c>
      <c r="AM17">
        <v>18.800616999999999</v>
      </c>
      <c r="AN17">
        <v>1.169503</v>
      </c>
      <c r="AO17">
        <v>0</v>
      </c>
      <c r="AP17">
        <v>5.6364000000000001</v>
      </c>
      <c r="AQ17">
        <v>31.075710999999998</v>
      </c>
      <c r="AR17">
        <v>33.119999999999997</v>
      </c>
      <c r="AS17">
        <v>37.890518999999998</v>
      </c>
      <c r="AT17">
        <v>20.001799999999999</v>
      </c>
      <c r="AU17">
        <v>0</v>
      </c>
      <c r="AV17">
        <v>0</v>
      </c>
      <c r="AW17">
        <v>82.394164000000004</v>
      </c>
      <c r="AX17">
        <v>0</v>
      </c>
      <c r="AY17">
        <v>5.5604339999999999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3219.7325879999985</v>
      </c>
    </row>
    <row r="18" spans="1:117">
      <c r="A18" t="s">
        <v>60</v>
      </c>
      <c r="B18">
        <v>0</v>
      </c>
      <c r="C18">
        <v>0</v>
      </c>
      <c r="D18">
        <v>48.878287999999998</v>
      </c>
      <c r="E18">
        <v>0</v>
      </c>
      <c r="F18">
        <v>0</v>
      </c>
      <c r="G18">
        <v>0</v>
      </c>
      <c r="H18">
        <v>0</v>
      </c>
      <c r="I18">
        <v>0</v>
      </c>
      <c r="J18">
        <v>105.91198799999999</v>
      </c>
      <c r="K18">
        <v>688.71594700000003</v>
      </c>
      <c r="L18">
        <v>381.66625599999998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337.5</v>
      </c>
      <c r="V18">
        <v>13.205</v>
      </c>
      <c r="W18">
        <v>44.311</v>
      </c>
      <c r="X18">
        <v>98.868250000000003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19.597823000000002</v>
      </c>
      <c r="AG18">
        <v>48.587094</v>
      </c>
      <c r="AH18">
        <v>179.96245400000001</v>
      </c>
      <c r="AI18">
        <v>22.886205</v>
      </c>
      <c r="AJ18">
        <v>0</v>
      </c>
      <c r="AK18">
        <v>68.830275</v>
      </c>
      <c r="AL18">
        <v>54.613999999999997</v>
      </c>
      <c r="AM18">
        <v>18.800616999999999</v>
      </c>
      <c r="AN18">
        <v>1.169503</v>
      </c>
      <c r="AO18">
        <v>0</v>
      </c>
      <c r="AP18">
        <v>5.6364000000000001</v>
      </c>
      <c r="AQ18">
        <v>20.717141000000002</v>
      </c>
      <c r="AR18">
        <v>33.119999999999997</v>
      </c>
      <c r="AS18">
        <v>37.890518999999998</v>
      </c>
      <c r="AT18">
        <v>20.001799999999999</v>
      </c>
      <c r="AU18">
        <v>0</v>
      </c>
      <c r="AV18">
        <v>0</v>
      </c>
      <c r="AW18">
        <v>82.394164000000004</v>
      </c>
      <c r="AX18">
        <v>0</v>
      </c>
      <c r="AY18">
        <v>5.5604339999999999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3209.3740179999986</v>
      </c>
    </row>
    <row r="19" spans="1:117">
      <c r="A19" t="s">
        <v>61</v>
      </c>
      <c r="B19">
        <v>0</v>
      </c>
      <c r="C19">
        <v>0</v>
      </c>
      <c r="D19">
        <v>48.878287999999998</v>
      </c>
      <c r="E19">
        <v>0</v>
      </c>
      <c r="F19">
        <v>0</v>
      </c>
      <c r="G19">
        <v>0</v>
      </c>
      <c r="H19">
        <v>0</v>
      </c>
      <c r="I19">
        <v>0</v>
      </c>
      <c r="J19">
        <v>105.91198799999999</v>
      </c>
      <c r="K19">
        <v>688.71594700000003</v>
      </c>
      <c r="L19">
        <v>381.66625599999998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337.5</v>
      </c>
      <c r="V19">
        <v>13.205</v>
      </c>
      <c r="W19">
        <v>44.311</v>
      </c>
      <c r="X19">
        <v>98.868250000000003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19.597823000000002</v>
      </c>
      <c r="AG19">
        <v>48.587094</v>
      </c>
      <c r="AH19">
        <v>179.96245400000001</v>
      </c>
      <c r="AI19">
        <v>22.886205</v>
      </c>
      <c r="AJ19">
        <v>0</v>
      </c>
      <c r="AK19">
        <v>68.830275</v>
      </c>
      <c r="AL19">
        <v>54.613999999999997</v>
      </c>
      <c r="AM19">
        <v>18.800616999999999</v>
      </c>
      <c r="AN19">
        <v>1.169503</v>
      </c>
      <c r="AO19">
        <v>0</v>
      </c>
      <c r="AP19">
        <v>5.6364000000000001</v>
      </c>
      <c r="AQ19">
        <v>0</v>
      </c>
      <c r="AR19">
        <v>33.119999999999997</v>
      </c>
      <c r="AS19">
        <v>37.890518999999998</v>
      </c>
      <c r="AT19">
        <v>20.001799999999999</v>
      </c>
      <c r="AU19">
        <v>0</v>
      </c>
      <c r="AV19">
        <v>0</v>
      </c>
      <c r="AW19">
        <v>82.394164000000004</v>
      </c>
      <c r="AX19">
        <v>0</v>
      </c>
      <c r="AY19">
        <v>5.5604339999999999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3188.6568769999985</v>
      </c>
    </row>
    <row r="20" spans="1:117">
      <c r="A20" t="s">
        <v>62</v>
      </c>
      <c r="B20">
        <v>0</v>
      </c>
      <c r="C20">
        <v>0</v>
      </c>
      <c r="D20">
        <v>48.878287999999998</v>
      </c>
      <c r="E20">
        <v>0</v>
      </c>
      <c r="F20">
        <v>0</v>
      </c>
      <c r="G20">
        <v>0</v>
      </c>
      <c r="H20">
        <v>0</v>
      </c>
      <c r="I20">
        <v>0</v>
      </c>
      <c r="J20">
        <v>105.91198799999999</v>
      </c>
      <c r="K20">
        <v>688.71594700000003</v>
      </c>
      <c r="L20">
        <v>381.66625599999998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43.606625000000001</v>
      </c>
      <c r="S20">
        <v>27.638981000000001</v>
      </c>
      <c r="T20">
        <v>1.6945859999999999</v>
      </c>
      <c r="U20">
        <v>337.5</v>
      </c>
      <c r="V20">
        <v>13.205</v>
      </c>
      <c r="W20">
        <v>44.311</v>
      </c>
      <c r="X20">
        <v>98.868250000000003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19.597823000000002</v>
      </c>
      <c r="AG20">
        <v>48.587094</v>
      </c>
      <c r="AH20">
        <v>179.96245400000001</v>
      </c>
      <c r="AI20">
        <v>22.886205</v>
      </c>
      <c r="AJ20">
        <v>0</v>
      </c>
      <c r="AK20">
        <v>68.830275</v>
      </c>
      <c r="AL20">
        <v>54.613999999999997</v>
      </c>
      <c r="AM20">
        <v>18.800616999999999</v>
      </c>
      <c r="AN20">
        <v>1.169503</v>
      </c>
      <c r="AO20">
        <v>0</v>
      </c>
      <c r="AP20">
        <v>5.6364000000000001</v>
      </c>
      <c r="AQ20">
        <v>0</v>
      </c>
      <c r="AR20">
        <v>33.119999999999997</v>
      </c>
      <c r="AS20">
        <v>37.890518999999998</v>
      </c>
      <c r="AT20">
        <v>20.001799999999999</v>
      </c>
      <c r="AU20">
        <v>0</v>
      </c>
      <c r="AV20">
        <v>0</v>
      </c>
      <c r="AW20">
        <v>82.394164000000004</v>
      </c>
      <c r="AX20">
        <v>0</v>
      </c>
      <c r="AY20">
        <v>5.5604339999999999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3185.9568769999987</v>
      </c>
    </row>
    <row r="21" spans="1:117">
      <c r="A21" t="s">
        <v>63</v>
      </c>
      <c r="B21">
        <v>0</v>
      </c>
      <c r="C21">
        <v>0</v>
      </c>
      <c r="D21">
        <v>48.878287999999998</v>
      </c>
      <c r="E21">
        <v>0</v>
      </c>
      <c r="F21">
        <v>0</v>
      </c>
      <c r="G21">
        <v>0</v>
      </c>
      <c r="H21">
        <v>0</v>
      </c>
      <c r="I21">
        <v>0</v>
      </c>
      <c r="J21">
        <v>105.91198799999999</v>
      </c>
      <c r="K21">
        <v>688.71594700000003</v>
      </c>
      <c r="L21">
        <v>381.66625599999998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43.606625000000001</v>
      </c>
      <c r="S21">
        <v>27.638981000000001</v>
      </c>
      <c r="T21">
        <v>2.6345860000000001</v>
      </c>
      <c r="U21">
        <v>337.5</v>
      </c>
      <c r="V21">
        <v>13.205</v>
      </c>
      <c r="W21">
        <v>44.311</v>
      </c>
      <c r="X21">
        <v>98.868250000000003</v>
      </c>
      <c r="Y21">
        <v>0</v>
      </c>
      <c r="Z21">
        <v>19.5624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19.597823000000002</v>
      </c>
      <c r="AG21">
        <v>48.587094</v>
      </c>
      <c r="AH21">
        <v>179.96245400000001</v>
      </c>
      <c r="AI21">
        <v>22.886205</v>
      </c>
      <c r="AJ21">
        <v>0</v>
      </c>
      <c r="AK21">
        <v>68.830275</v>
      </c>
      <c r="AL21">
        <v>52.29</v>
      </c>
      <c r="AM21">
        <v>18.800616999999999</v>
      </c>
      <c r="AN21">
        <v>1.169503</v>
      </c>
      <c r="AO21">
        <v>0</v>
      </c>
      <c r="AP21">
        <v>5.6364000000000001</v>
      </c>
      <c r="AQ21">
        <v>0</v>
      </c>
      <c r="AR21">
        <v>33.119999999999997</v>
      </c>
      <c r="AS21">
        <v>37.890518999999998</v>
      </c>
      <c r="AT21">
        <v>20.001799999999999</v>
      </c>
      <c r="AU21">
        <v>0</v>
      </c>
      <c r="AV21">
        <v>0</v>
      </c>
      <c r="AW21">
        <v>82.394164000000004</v>
      </c>
      <c r="AX21">
        <v>0</v>
      </c>
      <c r="AY21">
        <v>5.5604339999999999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3184.5728769999982</v>
      </c>
    </row>
    <row r="22" spans="1:117">
      <c r="A22" t="s">
        <v>64</v>
      </c>
      <c r="B22">
        <v>0</v>
      </c>
      <c r="C22">
        <v>0</v>
      </c>
      <c r="D22">
        <v>48.878287999999998</v>
      </c>
      <c r="E22">
        <v>0</v>
      </c>
      <c r="F22">
        <v>0</v>
      </c>
      <c r="G22">
        <v>0</v>
      </c>
      <c r="H22">
        <v>0</v>
      </c>
      <c r="I22">
        <v>0</v>
      </c>
      <c r="J22">
        <v>105.91198799999999</v>
      </c>
      <c r="K22">
        <v>688.71594700000003</v>
      </c>
      <c r="L22">
        <v>381.66625599999998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43.606625000000001</v>
      </c>
      <c r="S22">
        <v>27.638981000000001</v>
      </c>
      <c r="T22">
        <v>3.0945860000000001</v>
      </c>
      <c r="U22">
        <v>337.5</v>
      </c>
      <c r="V22">
        <v>13.205</v>
      </c>
      <c r="W22">
        <v>44.311</v>
      </c>
      <c r="X22">
        <v>98.868250000000003</v>
      </c>
      <c r="Y22">
        <v>0</v>
      </c>
      <c r="Z22">
        <v>19.5624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19.597823000000002</v>
      </c>
      <c r="AG22">
        <v>48.587094</v>
      </c>
      <c r="AH22">
        <v>179.96245400000001</v>
      </c>
      <c r="AI22">
        <v>22.886205</v>
      </c>
      <c r="AJ22">
        <v>0</v>
      </c>
      <c r="AK22">
        <v>68.830275</v>
      </c>
      <c r="AL22">
        <v>52.29</v>
      </c>
      <c r="AM22">
        <v>18.800616999999999</v>
      </c>
      <c r="AN22">
        <v>1.169503</v>
      </c>
      <c r="AO22">
        <v>0</v>
      </c>
      <c r="AP22">
        <v>5.6364000000000001</v>
      </c>
      <c r="AQ22">
        <v>0</v>
      </c>
      <c r="AR22">
        <v>33.119999999999997</v>
      </c>
      <c r="AS22">
        <v>37.890518999999998</v>
      </c>
      <c r="AT22">
        <v>20.001799999999999</v>
      </c>
      <c r="AU22">
        <v>0</v>
      </c>
      <c r="AV22">
        <v>0</v>
      </c>
      <c r="AW22">
        <v>82.394164000000004</v>
      </c>
      <c r="AX22">
        <v>0</v>
      </c>
      <c r="AY22">
        <v>5.5604339999999999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3185.0328769999983</v>
      </c>
    </row>
    <row r="23" spans="1:117">
      <c r="A23" t="s">
        <v>65</v>
      </c>
      <c r="B23">
        <v>0</v>
      </c>
      <c r="C23">
        <v>0</v>
      </c>
      <c r="D23">
        <v>48.878287999999998</v>
      </c>
      <c r="E23">
        <v>0</v>
      </c>
      <c r="F23">
        <v>0</v>
      </c>
      <c r="G23">
        <v>0</v>
      </c>
      <c r="H23">
        <v>0</v>
      </c>
      <c r="I23">
        <v>0</v>
      </c>
      <c r="J23">
        <v>105.91198799999999</v>
      </c>
      <c r="K23">
        <v>688.71594700000003</v>
      </c>
      <c r="L23">
        <v>381.66625599999998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43.606625000000001</v>
      </c>
      <c r="S23">
        <v>27.638981000000001</v>
      </c>
      <c r="T23">
        <v>1.6945859999999999</v>
      </c>
      <c r="U23">
        <v>337.5</v>
      </c>
      <c r="V23">
        <v>13.205</v>
      </c>
      <c r="W23">
        <v>44.311</v>
      </c>
      <c r="X23">
        <v>98.868250000000003</v>
      </c>
      <c r="Y23">
        <v>0</v>
      </c>
      <c r="Z23">
        <v>19.5624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19.597823000000002</v>
      </c>
      <c r="AG23">
        <v>48.587094</v>
      </c>
      <c r="AH23">
        <v>179.96245400000001</v>
      </c>
      <c r="AI23">
        <v>18.308964</v>
      </c>
      <c r="AJ23">
        <v>0</v>
      </c>
      <c r="AK23">
        <v>68.830275</v>
      </c>
      <c r="AL23">
        <v>52.29</v>
      </c>
      <c r="AM23">
        <v>18.800616999999999</v>
      </c>
      <c r="AN23">
        <v>1.169503</v>
      </c>
      <c r="AO23">
        <v>0</v>
      </c>
      <c r="AP23">
        <v>4.3554000000000004</v>
      </c>
      <c r="AQ23">
        <v>0</v>
      </c>
      <c r="AR23">
        <v>33.119999999999997</v>
      </c>
      <c r="AS23">
        <v>37.890518999999998</v>
      </c>
      <c r="AT23">
        <v>20.001799999999999</v>
      </c>
      <c r="AU23">
        <v>0</v>
      </c>
      <c r="AV23">
        <v>0</v>
      </c>
      <c r="AW23">
        <v>82.394164000000004</v>
      </c>
      <c r="AX23">
        <v>0</v>
      </c>
      <c r="AY23">
        <v>5.5604339999999999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3177.7746359999987</v>
      </c>
    </row>
    <row r="24" spans="1:117">
      <c r="A24" t="s">
        <v>66</v>
      </c>
      <c r="B24">
        <v>0</v>
      </c>
      <c r="C24">
        <v>0</v>
      </c>
      <c r="D24">
        <v>48.878287999999998</v>
      </c>
      <c r="E24">
        <v>0</v>
      </c>
      <c r="F24">
        <v>0</v>
      </c>
      <c r="G24">
        <v>0</v>
      </c>
      <c r="H24">
        <v>0</v>
      </c>
      <c r="I24">
        <v>0</v>
      </c>
      <c r="J24">
        <v>105.91198799999999</v>
      </c>
      <c r="K24">
        <v>688.71594700000003</v>
      </c>
      <c r="L24">
        <v>381.66625599999998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43.606625000000001</v>
      </c>
      <c r="S24">
        <v>27.638981000000001</v>
      </c>
      <c r="T24">
        <v>1.6945859999999999</v>
      </c>
      <c r="U24">
        <v>337.5</v>
      </c>
      <c r="V24">
        <v>13.205</v>
      </c>
      <c r="W24">
        <v>44.311</v>
      </c>
      <c r="X24">
        <v>98.868250000000003</v>
      </c>
      <c r="Y24">
        <v>0</v>
      </c>
      <c r="Z24">
        <v>19.5624</v>
      </c>
      <c r="AA24">
        <v>42.14808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19.597823000000002</v>
      </c>
      <c r="AG24">
        <v>48.587094</v>
      </c>
      <c r="AH24">
        <v>179.96245400000001</v>
      </c>
      <c r="AI24">
        <v>18.308964</v>
      </c>
      <c r="AJ24">
        <v>0</v>
      </c>
      <c r="AK24">
        <v>68.830275</v>
      </c>
      <c r="AL24">
        <v>52.29</v>
      </c>
      <c r="AM24">
        <v>18.800616999999999</v>
      </c>
      <c r="AN24">
        <v>1.169503</v>
      </c>
      <c r="AO24">
        <v>0</v>
      </c>
      <c r="AP24">
        <v>4.3554000000000004</v>
      </c>
      <c r="AQ24">
        <v>0</v>
      </c>
      <c r="AR24">
        <v>33.119999999999997</v>
      </c>
      <c r="AS24">
        <v>37.890518999999998</v>
      </c>
      <c r="AT24">
        <v>20.001799999999999</v>
      </c>
      <c r="AU24">
        <v>0</v>
      </c>
      <c r="AV24">
        <v>0</v>
      </c>
      <c r="AW24">
        <v>82.394164000000004</v>
      </c>
      <c r="AX24">
        <v>0</v>
      </c>
      <c r="AY24">
        <v>5.5604339999999999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3177.7746359999987</v>
      </c>
    </row>
    <row r="25" spans="1:117">
      <c r="A25" t="s">
        <v>67</v>
      </c>
      <c r="B25">
        <v>0</v>
      </c>
      <c r="C25">
        <v>0</v>
      </c>
      <c r="D25">
        <v>48.878287999999998</v>
      </c>
      <c r="E25">
        <v>0</v>
      </c>
      <c r="F25">
        <v>0</v>
      </c>
      <c r="G25">
        <v>0</v>
      </c>
      <c r="H25">
        <v>0</v>
      </c>
      <c r="I25">
        <v>0</v>
      </c>
      <c r="J25">
        <v>105.91198799999999</v>
      </c>
      <c r="K25">
        <v>688.71594700000003</v>
      </c>
      <c r="L25">
        <v>381.66625599999998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43.606625000000001</v>
      </c>
      <c r="S25">
        <v>27.638981000000001</v>
      </c>
      <c r="T25">
        <v>1.6945859999999999</v>
      </c>
      <c r="U25">
        <v>337.5</v>
      </c>
      <c r="V25">
        <v>13.205</v>
      </c>
      <c r="W25">
        <v>44.311</v>
      </c>
      <c r="X25">
        <v>98.868250000000003</v>
      </c>
      <c r="Y25">
        <v>0</v>
      </c>
      <c r="Z25">
        <v>19.5624</v>
      </c>
      <c r="AA25">
        <v>42.14808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19.597823000000002</v>
      </c>
      <c r="AG25">
        <v>48.587094</v>
      </c>
      <c r="AH25">
        <v>179.96245400000001</v>
      </c>
      <c r="AI25">
        <v>18.308964</v>
      </c>
      <c r="AJ25">
        <v>0</v>
      </c>
      <c r="AK25">
        <v>68.830275</v>
      </c>
      <c r="AL25">
        <v>52.29</v>
      </c>
      <c r="AM25">
        <v>18.800616999999999</v>
      </c>
      <c r="AN25">
        <v>1.169503</v>
      </c>
      <c r="AO25">
        <v>0</v>
      </c>
      <c r="AP25">
        <v>4.3554000000000004</v>
      </c>
      <c r="AQ25">
        <v>0</v>
      </c>
      <c r="AR25">
        <v>33.119999999999997</v>
      </c>
      <c r="AS25">
        <v>37.890518999999998</v>
      </c>
      <c r="AT25">
        <v>20.001799999999999</v>
      </c>
      <c r="AU25">
        <v>0</v>
      </c>
      <c r="AV25">
        <v>0</v>
      </c>
      <c r="AW25">
        <v>82.394164000000004</v>
      </c>
      <c r="AX25">
        <v>0</v>
      </c>
      <c r="AY25">
        <v>5.5604339999999999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3177.7746359999987</v>
      </c>
    </row>
    <row r="26" spans="1:117">
      <c r="A26" t="s">
        <v>68</v>
      </c>
      <c r="B26">
        <v>0</v>
      </c>
      <c r="C26">
        <v>0</v>
      </c>
      <c r="D26">
        <v>48.878287999999998</v>
      </c>
      <c r="E26">
        <v>0</v>
      </c>
      <c r="F26">
        <v>0</v>
      </c>
      <c r="G26">
        <v>0</v>
      </c>
      <c r="H26">
        <v>0</v>
      </c>
      <c r="I26">
        <v>0</v>
      </c>
      <c r="J26">
        <v>105.91198799999999</v>
      </c>
      <c r="K26">
        <v>688.71594700000003</v>
      </c>
      <c r="L26">
        <v>381.66625599999998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43.606625000000001</v>
      </c>
      <c r="S26">
        <v>27.638981000000001</v>
      </c>
      <c r="T26">
        <v>3.0945860000000001</v>
      </c>
      <c r="U26">
        <v>337.5</v>
      </c>
      <c r="V26">
        <v>13.205</v>
      </c>
      <c r="W26">
        <v>44.311</v>
      </c>
      <c r="X26">
        <v>98.868250000000003</v>
      </c>
      <c r="Y26">
        <v>0</v>
      </c>
      <c r="Z26">
        <v>19.5624</v>
      </c>
      <c r="AA26">
        <v>42.14808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19.597823000000002</v>
      </c>
      <c r="AG26">
        <v>48.587094</v>
      </c>
      <c r="AH26">
        <v>179.96245400000001</v>
      </c>
      <c r="AI26">
        <v>18.308964</v>
      </c>
      <c r="AJ26">
        <v>0</v>
      </c>
      <c r="AK26">
        <v>68.830275</v>
      </c>
      <c r="AL26">
        <v>52.29</v>
      </c>
      <c r="AM26">
        <v>18.800616999999999</v>
      </c>
      <c r="AN26">
        <v>1.169503</v>
      </c>
      <c r="AO26">
        <v>0</v>
      </c>
      <c r="AP26">
        <v>4.3554000000000004</v>
      </c>
      <c r="AQ26">
        <v>0</v>
      </c>
      <c r="AR26">
        <v>33.119999999999997</v>
      </c>
      <c r="AS26">
        <v>37.890518999999998</v>
      </c>
      <c r="AT26">
        <v>20.001799999999999</v>
      </c>
      <c r="AU26">
        <v>0</v>
      </c>
      <c r="AV26">
        <v>0</v>
      </c>
      <c r="AW26">
        <v>82.394164000000004</v>
      </c>
      <c r="AX26">
        <v>0</v>
      </c>
      <c r="AY26">
        <v>5.5604339999999999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3179.1746359999984</v>
      </c>
    </row>
    <row r="27" spans="1:117">
      <c r="A27" t="s">
        <v>69</v>
      </c>
      <c r="B27">
        <v>0</v>
      </c>
      <c r="C27">
        <v>0</v>
      </c>
      <c r="D27">
        <v>48.878287999999998</v>
      </c>
      <c r="E27">
        <v>0</v>
      </c>
      <c r="F27">
        <v>0</v>
      </c>
      <c r="G27">
        <v>0</v>
      </c>
      <c r="H27">
        <v>0</v>
      </c>
      <c r="I27">
        <v>0</v>
      </c>
      <c r="J27">
        <v>104.554142</v>
      </c>
      <c r="K27">
        <v>688.71594700000003</v>
      </c>
      <c r="L27">
        <v>381.66625599999998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44.026625000000003</v>
      </c>
      <c r="S27">
        <v>27.638981000000001</v>
      </c>
      <c r="T27">
        <v>3.0945860000000001</v>
      </c>
      <c r="U27">
        <v>337.5</v>
      </c>
      <c r="V27">
        <v>13.205</v>
      </c>
      <c r="W27">
        <v>44.311</v>
      </c>
      <c r="X27">
        <v>98.868250000000003</v>
      </c>
      <c r="Y27">
        <v>0</v>
      </c>
      <c r="Z27">
        <v>19.5624</v>
      </c>
      <c r="AA27">
        <v>42.14808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19.597823000000002</v>
      </c>
      <c r="AG27">
        <v>48.587094</v>
      </c>
      <c r="AH27">
        <v>179.96245400000001</v>
      </c>
      <c r="AI27">
        <v>18.308964</v>
      </c>
      <c r="AJ27">
        <v>0</v>
      </c>
      <c r="AK27">
        <v>68.830275</v>
      </c>
      <c r="AL27">
        <v>52.29</v>
      </c>
      <c r="AM27">
        <v>18.800616999999999</v>
      </c>
      <c r="AN27">
        <v>1.169503</v>
      </c>
      <c r="AO27">
        <v>0</v>
      </c>
      <c r="AP27">
        <v>4.3554000000000004</v>
      </c>
      <c r="AQ27">
        <v>0</v>
      </c>
      <c r="AR27">
        <v>33.119999999999997</v>
      </c>
      <c r="AS27">
        <v>37.890518999999998</v>
      </c>
      <c r="AT27">
        <v>20.001799999999999</v>
      </c>
      <c r="AU27">
        <v>0</v>
      </c>
      <c r="AV27">
        <v>0</v>
      </c>
      <c r="AW27">
        <v>82.394164000000004</v>
      </c>
      <c r="AX27">
        <v>0</v>
      </c>
      <c r="AY27">
        <v>5.5604339999999999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3178.2367899999986</v>
      </c>
    </row>
    <row r="28" spans="1:117">
      <c r="A28" t="s">
        <v>70</v>
      </c>
      <c r="B28">
        <v>0</v>
      </c>
      <c r="C28">
        <v>0</v>
      </c>
      <c r="D28">
        <v>48.878287999999998</v>
      </c>
      <c r="E28">
        <v>0</v>
      </c>
      <c r="F28">
        <v>0</v>
      </c>
      <c r="G28">
        <v>0</v>
      </c>
      <c r="H28">
        <v>0</v>
      </c>
      <c r="I28">
        <v>0</v>
      </c>
      <c r="J28">
        <v>104.554142</v>
      </c>
      <c r="K28">
        <v>688.71594700000003</v>
      </c>
      <c r="L28">
        <v>381.66625599999998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43.606625000000001</v>
      </c>
      <c r="S28">
        <v>27.638981000000001</v>
      </c>
      <c r="T28">
        <v>3.0945860000000001</v>
      </c>
      <c r="U28">
        <v>337.5</v>
      </c>
      <c r="V28">
        <v>13.205</v>
      </c>
      <c r="W28">
        <v>44.311</v>
      </c>
      <c r="X28">
        <v>98.868250000000003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9.7989119999999996</v>
      </c>
      <c r="AG28">
        <v>48.587094</v>
      </c>
      <c r="AH28">
        <v>179.96245400000001</v>
      </c>
      <c r="AI28">
        <v>16.783217</v>
      </c>
      <c r="AJ28">
        <v>0</v>
      </c>
      <c r="AK28">
        <v>68.830275</v>
      </c>
      <c r="AL28">
        <v>52.29</v>
      </c>
      <c r="AM28">
        <v>18.800616999999999</v>
      </c>
      <c r="AN28">
        <v>1.169503</v>
      </c>
      <c r="AO28">
        <v>0</v>
      </c>
      <c r="AP28">
        <v>4.3554000000000004</v>
      </c>
      <c r="AQ28">
        <v>0</v>
      </c>
      <c r="AR28">
        <v>33.119999999999997</v>
      </c>
      <c r="AS28">
        <v>37.890518999999998</v>
      </c>
      <c r="AT28">
        <v>20.001799999999999</v>
      </c>
      <c r="AU28">
        <v>0</v>
      </c>
      <c r="AV28">
        <v>0</v>
      </c>
      <c r="AW28">
        <v>82.394164000000004</v>
      </c>
      <c r="AX28">
        <v>0</v>
      </c>
      <c r="AY28">
        <v>5.5604339999999999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3166.4921319999989</v>
      </c>
    </row>
    <row r="29" spans="1:117">
      <c r="A29" t="s">
        <v>71</v>
      </c>
      <c r="B29">
        <v>0</v>
      </c>
      <c r="C29">
        <v>0</v>
      </c>
      <c r="D29">
        <v>48.878287999999998</v>
      </c>
      <c r="E29">
        <v>0</v>
      </c>
      <c r="F29">
        <v>0</v>
      </c>
      <c r="G29">
        <v>0</v>
      </c>
      <c r="H29">
        <v>0</v>
      </c>
      <c r="I29">
        <v>0</v>
      </c>
      <c r="J29">
        <v>104.554142</v>
      </c>
      <c r="K29">
        <v>688.71594700000003</v>
      </c>
      <c r="L29">
        <v>427.24761799999999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337.5</v>
      </c>
      <c r="V29">
        <v>13.205</v>
      </c>
      <c r="W29">
        <v>44.311</v>
      </c>
      <c r="X29">
        <v>98.868250000000003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43.536136999999997</v>
      </c>
      <c r="AE29">
        <v>59.175403000000003</v>
      </c>
      <c r="AF29">
        <v>9.7989119999999996</v>
      </c>
      <c r="AG29">
        <v>48.587094</v>
      </c>
      <c r="AH29">
        <v>179.96245400000001</v>
      </c>
      <c r="AI29">
        <v>58.790083000000003</v>
      </c>
      <c r="AJ29">
        <v>0</v>
      </c>
      <c r="AK29">
        <v>68.830275</v>
      </c>
      <c r="AL29">
        <v>52.29</v>
      </c>
      <c r="AM29">
        <v>18.800616999999999</v>
      </c>
      <c r="AN29">
        <v>1.169503</v>
      </c>
      <c r="AO29">
        <v>0</v>
      </c>
      <c r="AP29">
        <v>4.3554000000000004</v>
      </c>
      <c r="AQ29">
        <v>0</v>
      </c>
      <c r="AR29">
        <v>33.119999999999997</v>
      </c>
      <c r="AS29">
        <v>37.890518999999998</v>
      </c>
      <c r="AT29">
        <v>20.001799999999999</v>
      </c>
      <c r="AU29">
        <v>0</v>
      </c>
      <c r="AV29">
        <v>0</v>
      </c>
      <c r="AW29">
        <v>82.394164000000004</v>
      </c>
      <c r="AX29">
        <v>0</v>
      </c>
      <c r="AY29">
        <v>5.5604339999999999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3255.3803599999987</v>
      </c>
    </row>
    <row r="30" spans="1:117">
      <c r="A30" t="s">
        <v>72</v>
      </c>
      <c r="B30">
        <v>0</v>
      </c>
      <c r="C30">
        <v>0</v>
      </c>
      <c r="D30">
        <v>48.878287999999998</v>
      </c>
      <c r="E30">
        <v>0</v>
      </c>
      <c r="F30">
        <v>0</v>
      </c>
      <c r="G30">
        <v>0</v>
      </c>
      <c r="H30">
        <v>0</v>
      </c>
      <c r="I30">
        <v>0</v>
      </c>
      <c r="J30">
        <v>104.554142</v>
      </c>
      <c r="K30">
        <v>688.71594700000003</v>
      </c>
      <c r="L30">
        <v>427.24761799999999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337.5</v>
      </c>
      <c r="V30">
        <v>13.205</v>
      </c>
      <c r="W30">
        <v>44.311</v>
      </c>
      <c r="X30">
        <v>98.868250000000003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59.175403000000003</v>
      </c>
      <c r="AF30">
        <v>9.7989119999999996</v>
      </c>
      <c r="AG30">
        <v>48.587094</v>
      </c>
      <c r="AH30">
        <v>179.96245400000001</v>
      </c>
      <c r="AI30">
        <v>58.790083000000003</v>
      </c>
      <c r="AJ30">
        <v>0</v>
      </c>
      <c r="AK30">
        <v>68.830275</v>
      </c>
      <c r="AL30">
        <v>52.29</v>
      </c>
      <c r="AM30">
        <v>18.800616999999999</v>
      </c>
      <c r="AN30">
        <v>1.169503</v>
      </c>
      <c r="AO30">
        <v>0</v>
      </c>
      <c r="AP30">
        <v>4.3554000000000004</v>
      </c>
      <c r="AQ30">
        <v>0</v>
      </c>
      <c r="AR30">
        <v>33.119999999999997</v>
      </c>
      <c r="AS30">
        <v>37.890518999999998</v>
      </c>
      <c r="AT30">
        <v>20.001799999999999</v>
      </c>
      <c r="AU30">
        <v>0</v>
      </c>
      <c r="AV30">
        <v>0</v>
      </c>
      <c r="AW30">
        <v>82.394164000000004</v>
      </c>
      <c r="AX30">
        <v>0</v>
      </c>
      <c r="AY30">
        <v>5.5604339999999999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3255.3803599999987</v>
      </c>
    </row>
    <row r="31" spans="1:117">
      <c r="A31" t="s">
        <v>73</v>
      </c>
      <c r="B31">
        <v>0</v>
      </c>
      <c r="C31">
        <v>0</v>
      </c>
      <c r="D31">
        <v>48.878287999999998</v>
      </c>
      <c r="E31">
        <v>0</v>
      </c>
      <c r="F31">
        <v>0</v>
      </c>
      <c r="G31">
        <v>0</v>
      </c>
      <c r="H31">
        <v>0</v>
      </c>
      <c r="I31">
        <v>0</v>
      </c>
      <c r="J31">
        <v>103.196296</v>
      </c>
      <c r="K31">
        <v>688.71594700000003</v>
      </c>
      <c r="L31">
        <v>427.24761799999999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337.5</v>
      </c>
      <c r="V31">
        <v>13.205</v>
      </c>
      <c r="W31">
        <v>44.311</v>
      </c>
      <c r="X31">
        <v>98.868250000000003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59.175403000000003</v>
      </c>
      <c r="AF31">
        <v>9.7989119999999996</v>
      </c>
      <c r="AG31">
        <v>48.587094</v>
      </c>
      <c r="AH31">
        <v>179.96245400000001</v>
      </c>
      <c r="AI31">
        <v>58.790083000000003</v>
      </c>
      <c r="AJ31">
        <v>0</v>
      </c>
      <c r="AK31">
        <v>68.830275</v>
      </c>
      <c r="AL31">
        <v>52.29</v>
      </c>
      <c r="AM31">
        <v>18.800616999999999</v>
      </c>
      <c r="AN31">
        <v>1.169503</v>
      </c>
      <c r="AO31">
        <v>0</v>
      </c>
      <c r="AP31">
        <v>4.3554000000000004</v>
      </c>
      <c r="AQ31">
        <v>0</v>
      </c>
      <c r="AR31">
        <v>33.119999999999997</v>
      </c>
      <c r="AS31">
        <v>37.890518999999998</v>
      </c>
      <c r="AT31">
        <v>20.001799999999999</v>
      </c>
      <c r="AU31">
        <v>0</v>
      </c>
      <c r="AV31">
        <v>0</v>
      </c>
      <c r="AW31">
        <v>82.394164000000004</v>
      </c>
      <c r="AX31">
        <v>0</v>
      </c>
      <c r="AY31">
        <v>5.5604339999999999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3254.0225139999989</v>
      </c>
    </row>
    <row r="32" spans="1:117">
      <c r="A32" t="s">
        <v>74</v>
      </c>
      <c r="B32">
        <v>0</v>
      </c>
      <c r="C32">
        <v>0</v>
      </c>
      <c r="D32">
        <v>48.878287999999998</v>
      </c>
      <c r="E32">
        <v>0</v>
      </c>
      <c r="F32">
        <v>0</v>
      </c>
      <c r="G32">
        <v>0</v>
      </c>
      <c r="H32">
        <v>0</v>
      </c>
      <c r="I32">
        <v>0</v>
      </c>
      <c r="J32">
        <v>103.196296</v>
      </c>
      <c r="K32">
        <v>688.71594700000003</v>
      </c>
      <c r="L32">
        <v>427.24761799999999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337.5</v>
      </c>
      <c r="V32">
        <v>13.205</v>
      </c>
      <c r="W32">
        <v>44.311</v>
      </c>
      <c r="X32">
        <v>98.868250000000003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43.536136999999997</v>
      </c>
      <c r="AE32">
        <v>59.175403000000003</v>
      </c>
      <c r="AF32">
        <v>9.7989119999999996</v>
      </c>
      <c r="AG32">
        <v>48.587094</v>
      </c>
      <c r="AH32">
        <v>179.96245400000001</v>
      </c>
      <c r="AI32">
        <v>58.790083000000003</v>
      </c>
      <c r="AJ32">
        <v>0</v>
      </c>
      <c r="AK32">
        <v>68.830275</v>
      </c>
      <c r="AL32">
        <v>52.29</v>
      </c>
      <c r="AM32">
        <v>18.800616999999999</v>
      </c>
      <c r="AN32">
        <v>1.169503</v>
      </c>
      <c r="AO32">
        <v>0</v>
      </c>
      <c r="AP32">
        <v>4.3554000000000004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0</v>
      </c>
      <c r="AW32">
        <v>82.394164000000004</v>
      </c>
      <c r="AX32">
        <v>0</v>
      </c>
      <c r="AY32">
        <v>5.5604339999999999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3254.0225139999989</v>
      </c>
    </row>
    <row r="33" spans="1:117">
      <c r="A33" t="s">
        <v>75</v>
      </c>
      <c r="B33">
        <v>0</v>
      </c>
      <c r="C33">
        <v>0</v>
      </c>
      <c r="D33">
        <v>48.878287999999998</v>
      </c>
      <c r="E33">
        <v>0</v>
      </c>
      <c r="F33">
        <v>0</v>
      </c>
      <c r="G33">
        <v>0</v>
      </c>
      <c r="H33">
        <v>0</v>
      </c>
      <c r="I33">
        <v>0</v>
      </c>
      <c r="J33">
        <v>103.196296</v>
      </c>
      <c r="K33">
        <v>688.71594700000003</v>
      </c>
      <c r="L33">
        <v>427.24761799999999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337.5</v>
      </c>
      <c r="V33">
        <v>13.205</v>
      </c>
      <c r="W33">
        <v>44.311</v>
      </c>
      <c r="X33">
        <v>98.868250000000003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43.536136999999997</v>
      </c>
      <c r="AE33">
        <v>59.175403000000003</v>
      </c>
      <c r="AF33">
        <v>9.7989119999999996</v>
      </c>
      <c r="AG33">
        <v>48.587094</v>
      </c>
      <c r="AH33">
        <v>179.96245400000001</v>
      </c>
      <c r="AI33">
        <v>58.790083000000003</v>
      </c>
      <c r="AJ33">
        <v>0</v>
      </c>
      <c r="AK33">
        <v>68.830275</v>
      </c>
      <c r="AL33">
        <v>53.451999999999998</v>
      </c>
      <c r="AM33">
        <v>18.800616999999999</v>
      </c>
      <c r="AN33">
        <v>1.169503</v>
      </c>
      <c r="AO33">
        <v>0</v>
      </c>
      <c r="AP33">
        <v>10.119899999999999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0</v>
      </c>
      <c r="AW33">
        <v>82.394164000000004</v>
      </c>
      <c r="AX33">
        <v>0</v>
      </c>
      <c r="AY33">
        <v>5.5604339999999999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3260.9490139999994</v>
      </c>
    </row>
    <row r="34" spans="1:117">
      <c r="A34" t="s">
        <v>76</v>
      </c>
      <c r="B34">
        <v>0</v>
      </c>
      <c r="C34">
        <v>0</v>
      </c>
      <c r="D34">
        <v>48.878287999999998</v>
      </c>
      <c r="E34">
        <v>0</v>
      </c>
      <c r="F34">
        <v>0</v>
      </c>
      <c r="G34">
        <v>0</v>
      </c>
      <c r="H34">
        <v>0</v>
      </c>
      <c r="I34">
        <v>0</v>
      </c>
      <c r="J34">
        <v>103.196296</v>
      </c>
      <c r="K34">
        <v>688.71594700000003</v>
      </c>
      <c r="L34">
        <v>427.24761799999999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337.5</v>
      </c>
      <c r="V34">
        <v>13.205</v>
      </c>
      <c r="W34">
        <v>44.311</v>
      </c>
      <c r="X34">
        <v>98.868250000000003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43.536136999999997</v>
      </c>
      <c r="AE34">
        <v>59.175403000000003</v>
      </c>
      <c r="AF34">
        <v>9.7989119999999996</v>
      </c>
      <c r="AG34">
        <v>48.587094</v>
      </c>
      <c r="AH34">
        <v>179.96245400000001</v>
      </c>
      <c r="AI34">
        <v>58.790083000000003</v>
      </c>
      <c r="AJ34">
        <v>0</v>
      </c>
      <c r="AK34">
        <v>68.830275</v>
      </c>
      <c r="AL34">
        <v>53.451999999999998</v>
      </c>
      <c r="AM34">
        <v>18.800616999999999</v>
      </c>
      <c r="AN34">
        <v>1.169503</v>
      </c>
      <c r="AO34">
        <v>0</v>
      </c>
      <c r="AP34">
        <v>10.119899999999999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0</v>
      </c>
      <c r="AW34">
        <v>81.591623999999996</v>
      </c>
      <c r="AX34">
        <v>0</v>
      </c>
      <c r="AY34">
        <v>5.5604339999999999</v>
      </c>
      <c r="AZ34">
        <v>10.235073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3260.1464739999997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0</v>
      </c>
      <c r="H35">
        <v>0</v>
      </c>
      <c r="I35">
        <v>0</v>
      </c>
      <c r="J35">
        <v>103.196296</v>
      </c>
      <c r="K35">
        <v>613.71594700000003</v>
      </c>
      <c r="L35">
        <v>482.44379900000001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337.5</v>
      </c>
      <c r="V35">
        <v>13.205</v>
      </c>
      <c r="W35">
        <v>44.311</v>
      </c>
      <c r="X35">
        <v>98.868250000000003</v>
      </c>
      <c r="Y35">
        <v>0</v>
      </c>
      <c r="Z35">
        <v>19.5624</v>
      </c>
      <c r="AA35">
        <v>42.14808</v>
      </c>
      <c r="AB35">
        <v>48.499828000000001</v>
      </c>
      <c r="AC35">
        <v>34.831252999999997</v>
      </c>
      <c r="AD35">
        <v>43.536136999999997</v>
      </c>
      <c r="AE35">
        <v>59.175403000000003</v>
      </c>
      <c r="AF35">
        <v>9.7989119999999996</v>
      </c>
      <c r="AG35">
        <v>48.587094</v>
      </c>
      <c r="AH35">
        <v>179.96245400000001</v>
      </c>
      <c r="AI35">
        <v>22.886205</v>
      </c>
      <c r="AJ35">
        <v>0</v>
      </c>
      <c r="AK35">
        <v>68.830275</v>
      </c>
      <c r="AL35">
        <v>53.451999999999998</v>
      </c>
      <c r="AM35">
        <v>18.800616999999999</v>
      </c>
      <c r="AN35">
        <v>1.169503</v>
      </c>
      <c r="AO35">
        <v>0</v>
      </c>
      <c r="AP35">
        <v>4.3554000000000004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0</v>
      </c>
      <c r="AW35">
        <v>81.591623999999996</v>
      </c>
      <c r="AX35">
        <v>0</v>
      </c>
      <c r="AY35">
        <v>5.5604339999999999</v>
      </c>
      <c r="AZ35">
        <v>10.235073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3198.0225659999992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0</v>
      </c>
      <c r="H36">
        <v>0</v>
      </c>
      <c r="I36">
        <v>0</v>
      </c>
      <c r="J36">
        <v>103.196296</v>
      </c>
      <c r="K36">
        <v>613.71594700000003</v>
      </c>
      <c r="L36">
        <v>482.44379900000001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337.5</v>
      </c>
      <c r="V36">
        <v>13.205</v>
      </c>
      <c r="W36">
        <v>44.311</v>
      </c>
      <c r="X36">
        <v>98.868250000000003</v>
      </c>
      <c r="Y36">
        <v>0</v>
      </c>
      <c r="Z36">
        <v>19.5624</v>
      </c>
      <c r="AA36">
        <v>42.14808</v>
      </c>
      <c r="AB36">
        <v>48.499828000000001</v>
      </c>
      <c r="AC36">
        <v>34.831252999999997</v>
      </c>
      <c r="AD36">
        <v>43.536136999999997</v>
      </c>
      <c r="AE36">
        <v>59.175403000000003</v>
      </c>
      <c r="AF36">
        <v>9.7989119999999996</v>
      </c>
      <c r="AG36">
        <v>48.587094</v>
      </c>
      <c r="AH36">
        <v>179.96245400000001</v>
      </c>
      <c r="AI36">
        <v>22.886205</v>
      </c>
      <c r="AJ36">
        <v>0</v>
      </c>
      <c r="AK36">
        <v>68.830275</v>
      </c>
      <c r="AL36">
        <v>53.451999999999998</v>
      </c>
      <c r="AM36">
        <v>18.800616999999999</v>
      </c>
      <c r="AN36">
        <v>1.169503</v>
      </c>
      <c r="AO36">
        <v>0</v>
      </c>
      <c r="AP36">
        <v>4.3554000000000004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0</v>
      </c>
      <c r="AW36">
        <v>81.591623999999996</v>
      </c>
      <c r="AX36">
        <v>0</v>
      </c>
      <c r="AY36">
        <v>5.5604339999999999</v>
      </c>
      <c r="AZ36">
        <v>10.235073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3198.0225659999992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0</v>
      </c>
      <c r="H37">
        <v>0</v>
      </c>
      <c r="I37">
        <v>0</v>
      </c>
      <c r="J37">
        <v>103.196296</v>
      </c>
      <c r="K37">
        <v>613.71594700000003</v>
      </c>
      <c r="L37">
        <v>482.44379900000001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337.5</v>
      </c>
      <c r="V37">
        <v>13.205</v>
      </c>
      <c r="W37">
        <v>44.311</v>
      </c>
      <c r="X37">
        <v>98.868250000000003</v>
      </c>
      <c r="Y37">
        <v>0</v>
      </c>
      <c r="Z37">
        <v>19.5624</v>
      </c>
      <c r="AA37">
        <v>42.14808</v>
      </c>
      <c r="AB37">
        <v>48.499828000000001</v>
      </c>
      <c r="AC37">
        <v>34.831252999999997</v>
      </c>
      <c r="AD37">
        <v>43.536136999999997</v>
      </c>
      <c r="AE37">
        <v>59.175403000000003</v>
      </c>
      <c r="AF37">
        <v>9.7989119999999996</v>
      </c>
      <c r="AG37">
        <v>48.587094</v>
      </c>
      <c r="AH37">
        <v>179.96245400000001</v>
      </c>
      <c r="AI37">
        <v>22.886205</v>
      </c>
      <c r="AJ37">
        <v>0</v>
      </c>
      <c r="AK37">
        <v>68.830275</v>
      </c>
      <c r="AL37">
        <v>53.451999999999998</v>
      </c>
      <c r="AM37">
        <v>18.800616999999999</v>
      </c>
      <c r="AN37">
        <v>1.2128190000000001</v>
      </c>
      <c r="AO37">
        <v>0</v>
      </c>
      <c r="AP37">
        <v>4.3554000000000004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0</v>
      </c>
      <c r="AW37">
        <v>81.591623999999996</v>
      </c>
      <c r="AX37">
        <v>0</v>
      </c>
      <c r="AY37">
        <v>5.5604339999999999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3198.065881999999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0</v>
      </c>
      <c r="H38">
        <v>0</v>
      </c>
      <c r="I38">
        <v>0</v>
      </c>
      <c r="J38">
        <v>103.196296</v>
      </c>
      <c r="K38">
        <v>613.71594700000003</v>
      </c>
      <c r="L38">
        <v>482.44379900000001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337.5</v>
      </c>
      <c r="V38">
        <v>13.205</v>
      </c>
      <c r="W38">
        <v>44.311</v>
      </c>
      <c r="X38">
        <v>98.868250000000003</v>
      </c>
      <c r="Y38">
        <v>0</v>
      </c>
      <c r="Z38">
        <v>19.5624</v>
      </c>
      <c r="AA38">
        <v>42.14808</v>
      </c>
      <c r="AB38">
        <v>48.499828000000001</v>
      </c>
      <c r="AC38">
        <v>34.831252999999997</v>
      </c>
      <c r="AD38">
        <v>43.536136999999997</v>
      </c>
      <c r="AE38">
        <v>59.175403000000003</v>
      </c>
      <c r="AF38">
        <v>9.7989119999999996</v>
      </c>
      <c r="AG38">
        <v>48.587094</v>
      </c>
      <c r="AH38">
        <v>179.96245400000001</v>
      </c>
      <c r="AI38">
        <v>22.886205</v>
      </c>
      <c r="AJ38">
        <v>0</v>
      </c>
      <c r="AK38">
        <v>68.830275</v>
      </c>
      <c r="AL38">
        <v>53.451999999999998</v>
      </c>
      <c r="AM38">
        <v>18.800616999999999</v>
      </c>
      <c r="AN38">
        <v>1.2128190000000001</v>
      </c>
      <c r="AO38">
        <v>0</v>
      </c>
      <c r="AP38">
        <v>4.3554000000000004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0</v>
      </c>
      <c r="AW38">
        <v>81.591623999999996</v>
      </c>
      <c r="AX38">
        <v>0</v>
      </c>
      <c r="AY38">
        <v>5.5604339999999999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3203.5858819999989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0</v>
      </c>
      <c r="H39">
        <v>0</v>
      </c>
      <c r="I39">
        <v>0</v>
      </c>
      <c r="J39">
        <v>101.83844999999999</v>
      </c>
      <c r="K39">
        <v>613.71594700000003</v>
      </c>
      <c r="L39">
        <v>482.44379900000001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337.5</v>
      </c>
      <c r="V39">
        <v>13.205</v>
      </c>
      <c r="W39">
        <v>44.311</v>
      </c>
      <c r="X39">
        <v>98.868250000000003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43.536136999999997</v>
      </c>
      <c r="AE39">
        <v>59.175403000000003</v>
      </c>
      <c r="AF39">
        <v>9.7989119999999996</v>
      </c>
      <c r="AG39">
        <v>48.587094</v>
      </c>
      <c r="AH39">
        <v>179.96245400000001</v>
      </c>
      <c r="AI39">
        <v>22.886205</v>
      </c>
      <c r="AJ39">
        <v>0</v>
      </c>
      <c r="AK39">
        <v>68.830275</v>
      </c>
      <c r="AL39">
        <v>53.451999999999998</v>
      </c>
      <c r="AM39">
        <v>9.5144819999999992</v>
      </c>
      <c r="AN39">
        <v>1.2128190000000001</v>
      </c>
      <c r="AO39">
        <v>0</v>
      </c>
      <c r="AP39">
        <v>4.3554000000000004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0</v>
      </c>
      <c r="AW39">
        <v>80.254056000000006</v>
      </c>
      <c r="AX39">
        <v>0</v>
      </c>
      <c r="AY39">
        <v>5.5604339999999999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3185.0835329999991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0</v>
      </c>
      <c r="H40">
        <v>0</v>
      </c>
      <c r="I40">
        <v>0</v>
      </c>
      <c r="J40">
        <v>101.83844999999999</v>
      </c>
      <c r="K40">
        <v>613.71594700000003</v>
      </c>
      <c r="L40">
        <v>482.44379900000001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337.5</v>
      </c>
      <c r="V40">
        <v>13.205</v>
      </c>
      <c r="W40">
        <v>44.311</v>
      </c>
      <c r="X40">
        <v>98.868250000000003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43.536136999999997</v>
      </c>
      <c r="AE40">
        <v>59.175403000000003</v>
      </c>
      <c r="AF40">
        <v>9.7989119999999996</v>
      </c>
      <c r="AG40">
        <v>48.587094</v>
      </c>
      <c r="AH40">
        <v>179.96245400000001</v>
      </c>
      <c r="AI40">
        <v>19.071838</v>
      </c>
      <c r="AJ40">
        <v>0</v>
      </c>
      <c r="AK40">
        <v>68.830275</v>
      </c>
      <c r="AL40">
        <v>53.451999999999998</v>
      </c>
      <c r="AM40">
        <v>4.7572409999999996</v>
      </c>
      <c r="AN40">
        <v>1.2128190000000001</v>
      </c>
      <c r="AO40">
        <v>0</v>
      </c>
      <c r="AP40">
        <v>4.3554000000000004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0</v>
      </c>
      <c r="AW40">
        <v>80.254056000000006</v>
      </c>
      <c r="AX40">
        <v>0</v>
      </c>
      <c r="AY40">
        <v>5.5604339999999999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3176.5119249999989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0</v>
      </c>
      <c r="H41">
        <v>0</v>
      </c>
      <c r="I41">
        <v>0</v>
      </c>
      <c r="J41">
        <v>101.83844999999999</v>
      </c>
      <c r="K41">
        <v>613.71594700000003</v>
      </c>
      <c r="L41">
        <v>482.44379900000001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337.5</v>
      </c>
      <c r="V41">
        <v>13.205</v>
      </c>
      <c r="W41">
        <v>44.311</v>
      </c>
      <c r="X41">
        <v>98.868250000000003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43.536136999999997</v>
      </c>
      <c r="AE41">
        <v>59.175403000000003</v>
      </c>
      <c r="AF41">
        <v>9.7989119999999996</v>
      </c>
      <c r="AG41">
        <v>48.587094</v>
      </c>
      <c r="AH41">
        <v>179.96245400000001</v>
      </c>
      <c r="AI41">
        <v>19.071838</v>
      </c>
      <c r="AJ41">
        <v>0</v>
      </c>
      <c r="AK41">
        <v>68.830275</v>
      </c>
      <c r="AL41">
        <v>53.451999999999998</v>
      </c>
      <c r="AM41">
        <v>0</v>
      </c>
      <c r="AN41">
        <v>1.2128190000000001</v>
      </c>
      <c r="AO41">
        <v>0</v>
      </c>
      <c r="AP41">
        <v>4.3554000000000004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0</v>
      </c>
      <c r="AW41">
        <v>80.254056000000006</v>
      </c>
      <c r="AX41">
        <v>0</v>
      </c>
      <c r="AY41">
        <v>5.5604339999999999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3166.2346839999991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0</v>
      </c>
      <c r="H42">
        <v>0</v>
      </c>
      <c r="I42">
        <v>0</v>
      </c>
      <c r="J42">
        <v>101.83844999999999</v>
      </c>
      <c r="K42">
        <v>613.71594700000003</v>
      </c>
      <c r="L42">
        <v>482.44379900000001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337.5</v>
      </c>
      <c r="V42">
        <v>13.205</v>
      </c>
      <c r="W42">
        <v>44.311</v>
      </c>
      <c r="X42">
        <v>98.868250000000003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43.536136999999997</v>
      </c>
      <c r="AE42">
        <v>59.175403000000003</v>
      </c>
      <c r="AF42">
        <v>9.7989119999999996</v>
      </c>
      <c r="AG42">
        <v>48.587094</v>
      </c>
      <c r="AH42">
        <v>179.96245400000001</v>
      </c>
      <c r="AI42">
        <v>19.071838</v>
      </c>
      <c r="AJ42">
        <v>0</v>
      </c>
      <c r="AK42">
        <v>68.830275</v>
      </c>
      <c r="AL42">
        <v>53.451999999999998</v>
      </c>
      <c r="AM42">
        <v>0</v>
      </c>
      <c r="AN42">
        <v>1.2128190000000001</v>
      </c>
      <c r="AO42">
        <v>0</v>
      </c>
      <c r="AP42">
        <v>4.3554000000000004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0</v>
      </c>
      <c r="AW42">
        <v>80.254056000000006</v>
      </c>
      <c r="AX42">
        <v>0</v>
      </c>
      <c r="AY42">
        <v>5.5604339999999999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3166.2346839999991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0</v>
      </c>
      <c r="H43">
        <v>0</v>
      </c>
      <c r="I43">
        <v>0</v>
      </c>
      <c r="J43">
        <v>101.83844999999999</v>
      </c>
      <c r="K43">
        <v>613.71594700000003</v>
      </c>
      <c r="L43">
        <v>482.44379900000001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337.5</v>
      </c>
      <c r="V43">
        <v>13.205</v>
      </c>
      <c r="W43">
        <v>44.311</v>
      </c>
      <c r="X43">
        <v>98.868250000000003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43.536136999999997</v>
      </c>
      <c r="AE43">
        <v>59.175403000000003</v>
      </c>
      <c r="AF43">
        <v>0</v>
      </c>
      <c r="AG43">
        <v>48.587094</v>
      </c>
      <c r="AH43">
        <v>179.96245400000001</v>
      </c>
      <c r="AI43">
        <v>19.071838</v>
      </c>
      <c r="AJ43">
        <v>0</v>
      </c>
      <c r="AK43">
        <v>68.830275</v>
      </c>
      <c r="AL43">
        <v>52.29</v>
      </c>
      <c r="AM43">
        <v>0</v>
      </c>
      <c r="AN43">
        <v>1.2128190000000001</v>
      </c>
      <c r="AO43">
        <v>0</v>
      </c>
      <c r="AP43">
        <v>4.3554000000000004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0</v>
      </c>
      <c r="AW43">
        <v>80.254056000000006</v>
      </c>
      <c r="AX43">
        <v>0</v>
      </c>
      <c r="AY43">
        <v>5.5604339999999999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3160.7937719999991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0</v>
      </c>
      <c r="H44">
        <v>0</v>
      </c>
      <c r="I44">
        <v>0</v>
      </c>
      <c r="J44">
        <v>101.83844999999999</v>
      </c>
      <c r="K44">
        <v>613.71594700000003</v>
      </c>
      <c r="L44">
        <v>482.44379900000001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337.5</v>
      </c>
      <c r="V44">
        <v>13.205</v>
      </c>
      <c r="W44">
        <v>44.311</v>
      </c>
      <c r="X44">
        <v>98.868250000000003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43.536136999999997</v>
      </c>
      <c r="AE44">
        <v>59.175403000000003</v>
      </c>
      <c r="AF44">
        <v>0</v>
      </c>
      <c r="AG44">
        <v>48.587094</v>
      </c>
      <c r="AH44">
        <v>179.96245400000001</v>
      </c>
      <c r="AI44">
        <v>19.071838</v>
      </c>
      <c r="AJ44">
        <v>0</v>
      </c>
      <c r="AK44">
        <v>68.830275</v>
      </c>
      <c r="AL44">
        <v>52.29</v>
      </c>
      <c r="AM44">
        <v>0</v>
      </c>
      <c r="AN44">
        <v>1.2128190000000001</v>
      </c>
      <c r="AO44">
        <v>0</v>
      </c>
      <c r="AP44">
        <v>4.3554000000000004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0</v>
      </c>
      <c r="AW44">
        <v>80.254056000000006</v>
      </c>
      <c r="AX44">
        <v>0</v>
      </c>
      <c r="AY44">
        <v>5.5604339999999999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3160.7937719999991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0</v>
      </c>
      <c r="H45">
        <v>0</v>
      </c>
      <c r="I45">
        <v>0</v>
      </c>
      <c r="J45">
        <v>101.83844999999999</v>
      </c>
      <c r="K45">
        <v>613.71594700000003</v>
      </c>
      <c r="L45">
        <v>482.44379900000001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337.5</v>
      </c>
      <c r="V45">
        <v>13.205</v>
      </c>
      <c r="W45">
        <v>44.311</v>
      </c>
      <c r="X45">
        <v>98.868250000000003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43.536136999999997</v>
      </c>
      <c r="AE45">
        <v>59.175403000000003</v>
      </c>
      <c r="AF45">
        <v>0</v>
      </c>
      <c r="AG45">
        <v>48.587094</v>
      </c>
      <c r="AH45">
        <v>179.96245400000001</v>
      </c>
      <c r="AI45">
        <v>19.071838</v>
      </c>
      <c r="AJ45">
        <v>0</v>
      </c>
      <c r="AK45">
        <v>68.830275</v>
      </c>
      <c r="AL45">
        <v>52.29</v>
      </c>
      <c r="AM45">
        <v>0</v>
      </c>
      <c r="AN45">
        <v>1.2128190000000001</v>
      </c>
      <c r="AO45">
        <v>0</v>
      </c>
      <c r="AP45">
        <v>4.3554000000000004</v>
      </c>
      <c r="AQ45">
        <v>0</v>
      </c>
      <c r="AR45">
        <v>38.64</v>
      </c>
      <c r="AS45">
        <v>37.890518999999998</v>
      </c>
      <c r="AT45">
        <v>20.001799999999999</v>
      </c>
      <c r="AU45">
        <v>0</v>
      </c>
      <c r="AV45">
        <v>0</v>
      </c>
      <c r="AW45">
        <v>80.254056000000006</v>
      </c>
      <c r="AX45">
        <v>0</v>
      </c>
      <c r="AY45">
        <v>5.5604339999999999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3160.7937719999991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0</v>
      </c>
      <c r="H46">
        <v>0</v>
      </c>
      <c r="I46">
        <v>0</v>
      </c>
      <c r="J46">
        <v>101.83844999999999</v>
      </c>
      <c r="K46">
        <v>613.71594700000003</v>
      </c>
      <c r="L46">
        <v>482.44379900000001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337.5</v>
      </c>
      <c r="V46">
        <v>13.205</v>
      </c>
      <c r="W46">
        <v>44.311</v>
      </c>
      <c r="X46">
        <v>98.868250000000003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43.536136999999997</v>
      </c>
      <c r="AE46">
        <v>59.175403000000003</v>
      </c>
      <c r="AF46">
        <v>0</v>
      </c>
      <c r="AG46">
        <v>48.587094</v>
      </c>
      <c r="AH46">
        <v>179.96245400000001</v>
      </c>
      <c r="AI46">
        <v>19.071838</v>
      </c>
      <c r="AJ46">
        <v>0</v>
      </c>
      <c r="AK46">
        <v>68.830275</v>
      </c>
      <c r="AL46">
        <v>52.29</v>
      </c>
      <c r="AM46">
        <v>0</v>
      </c>
      <c r="AN46">
        <v>1.2128190000000001</v>
      </c>
      <c r="AO46">
        <v>0</v>
      </c>
      <c r="AP46">
        <v>4.3554000000000004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0</v>
      </c>
      <c r="AW46">
        <v>80.254056000000006</v>
      </c>
      <c r="AX46">
        <v>0</v>
      </c>
      <c r="AY46">
        <v>5.5604339999999999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3155.2737719999991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0</v>
      </c>
      <c r="H47">
        <v>0</v>
      </c>
      <c r="I47">
        <v>0</v>
      </c>
      <c r="J47">
        <v>100.480604</v>
      </c>
      <c r="K47">
        <v>613.71594700000003</v>
      </c>
      <c r="L47">
        <v>482.44379900000001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337.5</v>
      </c>
      <c r="V47">
        <v>13.205</v>
      </c>
      <c r="W47">
        <v>44.311</v>
      </c>
      <c r="X47">
        <v>98.868250000000003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43.536136999999997</v>
      </c>
      <c r="AE47">
        <v>59.175403000000003</v>
      </c>
      <c r="AF47">
        <v>0</v>
      </c>
      <c r="AG47">
        <v>48.587094</v>
      </c>
      <c r="AH47">
        <v>179.96245400000001</v>
      </c>
      <c r="AI47">
        <v>19.071838</v>
      </c>
      <c r="AJ47">
        <v>0</v>
      </c>
      <c r="AK47">
        <v>68.830275</v>
      </c>
      <c r="AL47">
        <v>38.345999999999997</v>
      </c>
      <c r="AM47">
        <v>0</v>
      </c>
      <c r="AN47">
        <v>1.2128190000000001</v>
      </c>
      <c r="AO47">
        <v>0</v>
      </c>
      <c r="AP47">
        <v>10.119899999999999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80.254056000000006</v>
      </c>
      <c r="AX47">
        <v>0</v>
      </c>
      <c r="AY47">
        <v>5.5604339999999999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3145.7364259999995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0</v>
      </c>
      <c r="H48">
        <v>0</v>
      </c>
      <c r="I48">
        <v>0</v>
      </c>
      <c r="J48">
        <v>100.480604</v>
      </c>
      <c r="K48">
        <v>613.71594700000003</v>
      </c>
      <c r="L48">
        <v>482.44379900000001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337.5</v>
      </c>
      <c r="V48">
        <v>13.205</v>
      </c>
      <c r="W48">
        <v>44.311</v>
      </c>
      <c r="X48">
        <v>98.868250000000003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43.536136999999997</v>
      </c>
      <c r="AE48">
        <v>59.175403000000003</v>
      </c>
      <c r="AF48">
        <v>0</v>
      </c>
      <c r="AG48">
        <v>48.587094</v>
      </c>
      <c r="AH48">
        <v>179.96245400000001</v>
      </c>
      <c r="AI48">
        <v>19.071838</v>
      </c>
      <c r="AJ48">
        <v>0</v>
      </c>
      <c r="AK48">
        <v>68.830275</v>
      </c>
      <c r="AL48">
        <v>38.345999999999997</v>
      </c>
      <c r="AM48">
        <v>0</v>
      </c>
      <c r="AN48">
        <v>1.2128190000000001</v>
      </c>
      <c r="AO48">
        <v>0</v>
      </c>
      <c r="AP48">
        <v>10.119899999999999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80.254056000000006</v>
      </c>
      <c r="AX48">
        <v>0</v>
      </c>
      <c r="AY48">
        <v>5.5604339999999999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3145.7364259999995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0</v>
      </c>
      <c r="H49">
        <v>0</v>
      </c>
      <c r="I49">
        <v>0</v>
      </c>
      <c r="J49">
        <v>100.480604</v>
      </c>
      <c r="K49">
        <v>613.71594700000003</v>
      </c>
      <c r="L49">
        <v>482.44379900000001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337.5</v>
      </c>
      <c r="V49">
        <v>13.205</v>
      </c>
      <c r="W49">
        <v>44.311</v>
      </c>
      <c r="X49">
        <v>98.868250000000003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43.536136999999997</v>
      </c>
      <c r="AE49">
        <v>59.175403000000003</v>
      </c>
      <c r="AF49">
        <v>0</v>
      </c>
      <c r="AG49">
        <v>48.587094</v>
      </c>
      <c r="AH49">
        <v>179.96245400000001</v>
      </c>
      <c r="AI49">
        <v>19.071838</v>
      </c>
      <c r="AJ49">
        <v>0</v>
      </c>
      <c r="AK49">
        <v>68.830275</v>
      </c>
      <c r="AL49">
        <v>38.345999999999997</v>
      </c>
      <c r="AM49">
        <v>0</v>
      </c>
      <c r="AN49">
        <v>1.2128190000000001</v>
      </c>
      <c r="AO49">
        <v>0</v>
      </c>
      <c r="AP49">
        <v>10.119899999999999</v>
      </c>
      <c r="AQ49">
        <v>0</v>
      </c>
      <c r="AR49">
        <v>38.64</v>
      </c>
      <c r="AS49">
        <v>37.890518999999998</v>
      </c>
      <c r="AT49">
        <v>20.001799999999999</v>
      </c>
      <c r="AU49">
        <v>0</v>
      </c>
      <c r="AV49">
        <v>0</v>
      </c>
      <c r="AW49">
        <v>80.254056000000006</v>
      </c>
      <c r="AX49">
        <v>0</v>
      </c>
      <c r="AY49">
        <v>5.5604339999999999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3151.2564259999995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0</v>
      </c>
      <c r="H50">
        <v>0</v>
      </c>
      <c r="I50">
        <v>0</v>
      </c>
      <c r="J50">
        <v>100.480604</v>
      </c>
      <c r="K50">
        <v>613.71594700000003</v>
      </c>
      <c r="L50">
        <v>482.44379900000001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337.5</v>
      </c>
      <c r="V50">
        <v>13.205</v>
      </c>
      <c r="W50">
        <v>44.311</v>
      </c>
      <c r="X50">
        <v>98.868250000000003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43.536136999999997</v>
      </c>
      <c r="AE50">
        <v>59.175403000000003</v>
      </c>
      <c r="AF50">
        <v>0</v>
      </c>
      <c r="AG50">
        <v>48.587094</v>
      </c>
      <c r="AH50">
        <v>179.96245400000001</v>
      </c>
      <c r="AI50">
        <v>19.071838</v>
      </c>
      <c r="AJ50">
        <v>0</v>
      </c>
      <c r="AK50">
        <v>68.830275</v>
      </c>
      <c r="AL50">
        <v>38.345999999999997</v>
      </c>
      <c r="AM50">
        <v>0</v>
      </c>
      <c r="AN50">
        <v>1.2128190000000001</v>
      </c>
      <c r="AO50">
        <v>0</v>
      </c>
      <c r="AP50">
        <v>4.3554000000000004</v>
      </c>
      <c r="AQ50">
        <v>0</v>
      </c>
      <c r="AR50">
        <v>38.64</v>
      </c>
      <c r="AS50">
        <v>37.890518999999998</v>
      </c>
      <c r="AT50">
        <v>20.001799999999999</v>
      </c>
      <c r="AU50">
        <v>0</v>
      </c>
      <c r="AV50">
        <v>0</v>
      </c>
      <c r="AW50">
        <v>80.254056000000006</v>
      </c>
      <c r="AX50">
        <v>0</v>
      </c>
      <c r="AY50">
        <v>5.5604339999999999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3145.4919259999992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0</v>
      </c>
      <c r="H51">
        <v>0</v>
      </c>
      <c r="I51">
        <v>0</v>
      </c>
      <c r="J51">
        <v>100.480604</v>
      </c>
      <c r="K51">
        <v>613.71594700000003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367.875</v>
      </c>
      <c r="V51">
        <v>13.205</v>
      </c>
      <c r="W51">
        <v>44.311</v>
      </c>
      <c r="X51">
        <v>98.868250000000003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48.587094</v>
      </c>
      <c r="AH51">
        <v>179.96245400000001</v>
      </c>
      <c r="AI51">
        <v>19.071838</v>
      </c>
      <c r="AJ51">
        <v>0</v>
      </c>
      <c r="AK51">
        <v>68.830275</v>
      </c>
      <c r="AL51">
        <v>38.345999999999997</v>
      </c>
      <c r="AM51">
        <v>0</v>
      </c>
      <c r="AN51">
        <v>1.2128190000000001</v>
      </c>
      <c r="AO51">
        <v>0</v>
      </c>
      <c r="AP51">
        <v>5.7645</v>
      </c>
      <c r="AQ51">
        <v>0</v>
      </c>
      <c r="AR51">
        <v>19.872</v>
      </c>
      <c r="AS51">
        <v>37.890518999999998</v>
      </c>
      <c r="AT51">
        <v>20.001799999999999</v>
      </c>
      <c r="AU51">
        <v>0</v>
      </c>
      <c r="AV51">
        <v>0</v>
      </c>
      <c r="AW51">
        <v>78.916488000000001</v>
      </c>
      <c r="AX51">
        <v>0</v>
      </c>
      <c r="AY51">
        <v>5.5604339999999999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3156.5187469999992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0</v>
      </c>
      <c r="H52">
        <v>0</v>
      </c>
      <c r="I52">
        <v>0</v>
      </c>
      <c r="J52">
        <v>100.480604</v>
      </c>
      <c r="K52">
        <v>613.71594700000003</v>
      </c>
      <c r="L52">
        <v>482.44379900000001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373.5</v>
      </c>
      <c r="V52">
        <v>13.205</v>
      </c>
      <c r="W52">
        <v>44.311</v>
      </c>
      <c r="X52">
        <v>98.868250000000003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48.587094</v>
      </c>
      <c r="AH52">
        <v>179.96245400000001</v>
      </c>
      <c r="AI52">
        <v>19.071838</v>
      </c>
      <c r="AJ52">
        <v>0</v>
      </c>
      <c r="AK52">
        <v>68.830275</v>
      </c>
      <c r="AL52">
        <v>38.345999999999997</v>
      </c>
      <c r="AM52">
        <v>0</v>
      </c>
      <c r="AN52">
        <v>1.2128190000000001</v>
      </c>
      <c r="AO52">
        <v>0</v>
      </c>
      <c r="AP52">
        <v>5.7645</v>
      </c>
      <c r="AQ52">
        <v>0</v>
      </c>
      <c r="AR52">
        <v>19.872</v>
      </c>
      <c r="AS52">
        <v>37.890518999999998</v>
      </c>
      <c r="AT52">
        <v>20.001799999999999</v>
      </c>
      <c r="AU52">
        <v>0</v>
      </c>
      <c r="AV52">
        <v>0</v>
      </c>
      <c r="AW52">
        <v>78.916488000000001</v>
      </c>
      <c r="AX52">
        <v>0</v>
      </c>
      <c r="AY52">
        <v>5.5604339999999999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3162.1437469999992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0</v>
      </c>
      <c r="H53">
        <v>0</v>
      </c>
      <c r="I53">
        <v>0</v>
      </c>
      <c r="J53">
        <v>100.480604</v>
      </c>
      <c r="K53">
        <v>613.71594700000003</v>
      </c>
      <c r="L53">
        <v>482.44379900000001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379.125</v>
      </c>
      <c r="V53">
        <v>13.205</v>
      </c>
      <c r="W53">
        <v>44.311</v>
      </c>
      <c r="X53">
        <v>98.868250000000003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48.587094</v>
      </c>
      <c r="AH53">
        <v>179.96245400000001</v>
      </c>
      <c r="AI53">
        <v>19.071838</v>
      </c>
      <c r="AJ53">
        <v>0</v>
      </c>
      <c r="AK53">
        <v>68.830275</v>
      </c>
      <c r="AL53">
        <v>55.195</v>
      </c>
      <c r="AM53">
        <v>0</v>
      </c>
      <c r="AN53">
        <v>1.2128190000000001</v>
      </c>
      <c r="AO53">
        <v>0</v>
      </c>
      <c r="AP53">
        <v>5.7645</v>
      </c>
      <c r="AQ53">
        <v>0</v>
      </c>
      <c r="AR53">
        <v>19.872</v>
      </c>
      <c r="AS53">
        <v>37.890518999999998</v>
      </c>
      <c r="AT53">
        <v>20.001799999999999</v>
      </c>
      <c r="AU53">
        <v>0</v>
      </c>
      <c r="AV53">
        <v>0</v>
      </c>
      <c r="AW53">
        <v>78.916488000000001</v>
      </c>
      <c r="AX53">
        <v>0</v>
      </c>
      <c r="AY53">
        <v>5.5604339999999999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3184.6177469999993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0</v>
      </c>
      <c r="H54">
        <v>0</v>
      </c>
      <c r="I54">
        <v>0</v>
      </c>
      <c r="J54">
        <v>100.480604</v>
      </c>
      <c r="K54">
        <v>613.71594700000003</v>
      </c>
      <c r="L54">
        <v>482.44379900000001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390.375</v>
      </c>
      <c r="V54">
        <v>13.205</v>
      </c>
      <c r="W54">
        <v>44.311</v>
      </c>
      <c r="X54">
        <v>98.868250000000003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48.587094</v>
      </c>
      <c r="AH54">
        <v>179.96245400000001</v>
      </c>
      <c r="AI54">
        <v>19.071838</v>
      </c>
      <c r="AJ54">
        <v>0</v>
      </c>
      <c r="AK54">
        <v>68.830275</v>
      </c>
      <c r="AL54">
        <v>55.195</v>
      </c>
      <c r="AM54">
        <v>0</v>
      </c>
      <c r="AN54">
        <v>1.2128190000000001</v>
      </c>
      <c r="AO54">
        <v>0</v>
      </c>
      <c r="AP54">
        <v>5.7645</v>
      </c>
      <c r="AQ54">
        <v>0</v>
      </c>
      <c r="AR54">
        <v>19.872</v>
      </c>
      <c r="AS54">
        <v>37.890518999999998</v>
      </c>
      <c r="AT54">
        <v>20.001799999999999</v>
      </c>
      <c r="AU54">
        <v>0</v>
      </c>
      <c r="AV54">
        <v>0</v>
      </c>
      <c r="AW54">
        <v>78.916488000000001</v>
      </c>
      <c r="AX54">
        <v>0</v>
      </c>
      <c r="AY54">
        <v>5.5604339999999999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3195.8677469999993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0</v>
      </c>
      <c r="H55">
        <v>0</v>
      </c>
      <c r="I55">
        <v>0</v>
      </c>
      <c r="J55">
        <v>100.480604</v>
      </c>
      <c r="K55">
        <v>613.71594700000003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401.625</v>
      </c>
      <c r="V55">
        <v>13.205</v>
      </c>
      <c r="W55">
        <v>44.311</v>
      </c>
      <c r="X55">
        <v>98.868250000000003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48.587094</v>
      </c>
      <c r="AH55">
        <v>179.96245400000001</v>
      </c>
      <c r="AI55">
        <v>19.071838</v>
      </c>
      <c r="AJ55">
        <v>0</v>
      </c>
      <c r="AK55">
        <v>68.830275</v>
      </c>
      <c r="AL55">
        <v>46.48</v>
      </c>
      <c r="AM55">
        <v>0</v>
      </c>
      <c r="AN55">
        <v>1.2128190000000001</v>
      </c>
      <c r="AO55">
        <v>0</v>
      </c>
      <c r="AP55">
        <v>10.119899999999999</v>
      </c>
      <c r="AQ55">
        <v>0</v>
      </c>
      <c r="AR55">
        <v>19.872</v>
      </c>
      <c r="AS55">
        <v>37.890518999999998</v>
      </c>
      <c r="AT55">
        <v>20.001799999999999</v>
      </c>
      <c r="AU55">
        <v>0</v>
      </c>
      <c r="AV55">
        <v>0</v>
      </c>
      <c r="AW55">
        <v>78.916488000000001</v>
      </c>
      <c r="AX55">
        <v>0</v>
      </c>
      <c r="AY55">
        <v>5.5604339999999999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3202.7581469999991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0</v>
      </c>
      <c r="H56">
        <v>0</v>
      </c>
      <c r="I56">
        <v>0</v>
      </c>
      <c r="J56">
        <v>100.480604</v>
      </c>
      <c r="K56">
        <v>613.71594700000003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408.375</v>
      </c>
      <c r="V56">
        <v>13.205</v>
      </c>
      <c r="W56">
        <v>44.311</v>
      </c>
      <c r="X56">
        <v>98.868250000000003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48.587094</v>
      </c>
      <c r="AH56">
        <v>179.96245400000001</v>
      </c>
      <c r="AI56">
        <v>19.071838</v>
      </c>
      <c r="AJ56">
        <v>0</v>
      </c>
      <c r="AK56">
        <v>68.830275</v>
      </c>
      <c r="AL56">
        <v>46.48</v>
      </c>
      <c r="AM56">
        <v>0</v>
      </c>
      <c r="AN56">
        <v>1.2128190000000001</v>
      </c>
      <c r="AO56">
        <v>0</v>
      </c>
      <c r="AP56">
        <v>10.119899999999999</v>
      </c>
      <c r="AQ56">
        <v>0</v>
      </c>
      <c r="AR56">
        <v>19.872</v>
      </c>
      <c r="AS56">
        <v>37.890518999999998</v>
      </c>
      <c r="AT56">
        <v>20.001799999999999</v>
      </c>
      <c r="AU56">
        <v>0</v>
      </c>
      <c r="AV56">
        <v>0</v>
      </c>
      <c r="AW56">
        <v>78.916488000000001</v>
      </c>
      <c r="AX56">
        <v>0</v>
      </c>
      <c r="AY56">
        <v>5.5604339999999999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3209.5081469999991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0</v>
      </c>
      <c r="H57">
        <v>0</v>
      </c>
      <c r="I57">
        <v>0</v>
      </c>
      <c r="J57">
        <v>100.480604</v>
      </c>
      <c r="K57">
        <v>613.71594700000003</v>
      </c>
      <c r="L57">
        <v>482.44379900000001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408.375</v>
      </c>
      <c r="V57">
        <v>13.205</v>
      </c>
      <c r="W57">
        <v>44.311</v>
      </c>
      <c r="X57">
        <v>98.868250000000003</v>
      </c>
      <c r="Y57">
        <v>0</v>
      </c>
      <c r="Z57">
        <v>19.5624</v>
      </c>
      <c r="AA57">
        <v>42.14808</v>
      </c>
      <c r="AB57">
        <v>48.499828000000001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48.587094</v>
      </c>
      <c r="AH57">
        <v>179.96245400000001</v>
      </c>
      <c r="AI57">
        <v>19.071838</v>
      </c>
      <c r="AJ57">
        <v>0</v>
      </c>
      <c r="AK57">
        <v>68.830275</v>
      </c>
      <c r="AL57">
        <v>46.48</v>
      </c>
      <c r="AM57">
        <v>0</v>
      </c>
      <c r="AN57">
        <v>1.2128190000000001</v>
      </c>
      <c r="AO57">
        <v>0</v>
      </c>
      <c r="AP57">
        <v>10.119899999999999</v>
      </c>
      <c r="AQ57">
        <v>0</v>
      </c>
      <c r="AR57">
        <v>32.567999999999998</v>
      </c>
      <c r="AS57">
        <v>37.890518999999998</v>
      </c>
      <c r="AT57">
        <v>20.001799999999999</v>
      </c>
      <c r="AU57">
        <v>0</v>
      </c>
      <c r="AV57">
        <v>0</v>
      </c>
      <c r="AW57">
        <v>78.916488000000001</v>
      </c>
      <c r="AX57">
        <v>0</v>
      </c>
      <c r="AY57">
        <v>5.5604339999999999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3228.7249469999992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0</v>
      </c>
      <c r="H58">
        <v>0</v>
      </c>
      <c r="I58">
        <v>0</v>
      </c>
      <c r="J58">
        <v>100.480604</v>
      </c>
      <c r="K58">
        <v>613.71594700000003</v>
      </c>
      <c r="L58">
        <v>482.44379900000001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408.375</v>
      </c>
      <c r="V58">
        <v>13.205</v>
      </c>
      <c r="W58">
        <v>44.311</v>
      </c>
      <c r="X58">
        <v>98.868250000000003</v>
      </c>
      <c r="Y58">
        <v>0</v>
      </c>
      <c r="Z58">
        <v>19.5624</v>
      </c>
      <c r="AA58">
        <v>42.14808</v>
      </c>
      <c r="AB58">
        <v>48.499828000000001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48.587094</v>
      </c>
      <c r="AH58">
        <v>179.96245400000001</v>
      </c>
      <c r="AI58">
        <v>19.071838</v>
      </c>
      <c r="AJ58">
        <v>0</v>
      </c>
      <c r="AK58">
        <v>68.830275</v>
      </c>
      <c r="AL58">
        <v>46.48</v>
      </c>
      <c r="AM58">
        <v>0</v>
      </c>
      <c r="AN58">
        <v>1.2128190000000001</v>
      </c>
      <c r="AO58">
        <v>0</v>
      </c>
      <c r="AP58">
        <v>5.6364000000000001</v>
      </c>
      <c r="AQ58">
        <v>0</v>
      </c>
      <c r="AR58">
        <v>32.567999999999998</v>
      </c>
      <c r="AS58">
        <v>37.890518999999998</v>
      </c>
      <c r="AT58">
        <v>20.001799999999999</v>
      </c>
      <c r="AU58">
        <v>0</v>
      </c>
      <c r="AV58">
        <v>0</v>
      </c>
      <c r="AW58">
        <v>78.916488000000001</v>
      </c>
      <c r="AX58">
        <v>0</v>
      </c>
      <c r="AY58">
        <v>5.5604339999999999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3224.241446999999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0</v>
      </c>
      <c r="H59">
        <v>0</v>
      </c>
      <c r="I59">
        <v>0</v>
      </c>
      <c r="J59">
        <v>99.122758000000005</v>
      </c>
      <c r="K59">
        <v>613.71594700000003</v>
      </c>
      <c r="L59">
        <v>482.44379900000001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408.375</v>
      </c>
      <c r="V59">
        <v>13.205</v>
      </c>
      <c r="W59">
        <v>44.311</v>
      </c>
      <c r="X59">
        <v>98.868250000000003</v>
      </c>
      <c r="Y59">
        <v>0</v>
      </c>
      <c r="Z59">
        <v>19.5624</v>
      </c>
      <c r="AA59">
        <v>42.14808</v>
      </c>
      <c r="AB59">
        <v>48.499828000000001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48.587094</v>
      </c>
      <c r="AH59">
        <v>179.96245400000001</v>
      </c>
      <c r="AI59">
        <v>4.2720909999999996</v>
      </c>
      <c r="AJ59">
        <v>0</v>
      </c>
      <c r="AK59">
        <v>68.830275</v>
      </c>
      <c r="AL59">
        <v>42.994</v>
      </c>
      <c r="AM59">
        <v>0</v>
      </c>
      <c r="AN59">
        <v>1.2128190000000001</v>
      </c>
      <c r="AO59">
        <v>0</v>
      </c>
      <c r="AP59">
        <v>5.6364000000000001</v>
      </c>
      <c r="AQ59">
        <v>0</v>
      </c>
      <c r="AR59">
        <v>32.567999999999998</v>
      </c>
      <c r="AS59">
        <v>37.890518999999998</v>
      </c>
      <c r="AT59">
        <v>20.001799999999999</v>
      </c>
      <c r="AU59">
        <v>0</v>
      </c>
      <c r="AV59">
        <v>0</v>
      </c>
      <c r="AW59">
        <v>78.916488000000001</v>
      </c>
      <c r="AX59">
        <v>0</v>
      </c>
      <c r="AY59">
        <v>5.5604339999999999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3204.5978539999992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0</v>
      </c>
      <c r="H60">
        <v>0</v>
      </c>
      <c r="I60">
        <v>0</v>
      </c>
      <c r="J60">
        <v>99.122758000000005</v>
      </c>
      <c r="K60">
        <v>613.71594700000003</v>
      </c>
      <c r="L60">
        <v>482.44379900000001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408.375</v>
      </c>
      <c r="V60">
        <v>13.205</v>
      </c>
      <c r="W60">
        <v>44.311</v>
      </c>
      <c r="X60">
        <v>98.868250000000003</v>
      </c>
      <c r="Y60">
        <v>0</v>
      </c>
      <c r="Z60">
        <v>19.5624</v>
      </c>
      <c r="AA60">
        <v>42.14808</v>
      </c>
      <c r="AB60">
        <v>48.499828000000001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48.587094</v>
      </c>
      <c r="AH60">
        <v>179.96245400000001</v>
      </c>
      <c r="AI60">
        <v>0</v>
      </c>
      <c r="AJ60">
        <v>0</v>
      </c>
      <c r="AK60">
        <v>68.830275</v>
      </c>
      <c r="AL60">
        <v>42.994</v>
      </c>
      <c r="AM60">
        <v>0</v>
      </c>
      <c r="AN60">
        <v>1.2128190000000001</v>
      </c>
      <c r="AO60">
        <v>0</v>
      </c>
      <c r="AP60">
        <v>5.6364000000000001</v>
      </c>
      <c r="AQ60">
        <v>0</v>
      </c>
      <c r="AR60">
        <v>32.567999999999998</v>
      </c>
      <c r="AS60">
        <v>37.890518999999998</v>
      </c>
      <c r="AT60">
        <v>20.001799999999999</v>
      </c>
      <c r="AU60">
        <v>0</v>
      </c>
      <c r="AV60">
        <v>0</v>
      </c>
      <c r="AW60">
        <v>78.916488000000001</v>
      </c>
      <c r="AX60">
        <v>0</v>
      </c>
      <c r="AY60">
        <v>5.5604339999999999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3200.3257629999994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0</v>
      </c>
      <c r="H61">
        <v>0</v>
      </c>
      <c r="I61">
        <v>0</v>
      </c>
      <c r="J61">
        <v>99.122758000000005</v>
      </c>
      <c r="K61">
        <v>613.71594700000003</v>
      </c>
      <c r="L61">
        <v>482.44379900000001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408.375</v>
      </c>
      <c r="V61">
        <v>13.205</v>
      </c>
      <c r="W61">
        <v>44.311</v>
      </c>
      <c r="X61">
        <v>98.868250000000003</v>
      </c>
      <c r="Y61">
        <v>0</v>
      </c>
      <c r="Z61">
        <v>19.5624</v>
      </c>
      <c r="AA61">
        <v>42.14808</v>
      </c>
      <c r="AB61">
        <v>48.499828000000001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48.587094</v>
      </c>
      <c r="AH61">
        <v>179.96245400000001</v>
      </c>
      <c r="AI61">
        <v>0</v>
      </c>
      <c r="AJ61">
        <v>0</v>
      </c>
      <c r="AK61">
        <v>68.830275</v>
      </c>
      <c r="AL61">
        <v>42.994</v>
      </c>
      <c r="AM61">
        <v>0</v>
      </c>
      <c r="AN61">
        <v>1.2128190000000001</v>
      </c>
      <c r="AO61">
        <v>0</v>
      </c>
      <c r="AP61">
        <v>6.9173999999999998</v>
      </c>
      <c r="AQ61">
        <v>0</v>
      </c>
      <c r="AR61">
        <v>32.567999999999998</v>
      </c>
      <c r="AS61">
        <v>37.890518999999998</v>
      </c>
      <c r="AT61">
        <v>20.001799999999999</v>
      </c>
      <c r="AU61">
        <v>0</v>
      </c>
      <c r="AV61">
        <v>0</v>
      </c>
      <c r="AW61">
        <v>78.916488000000001</v>
      </c>
      <c r="AX61">
        <v>0</v>
      </c>
      <c r="AY61">
        <v>5.5604339999999999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3201.6067629999993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0</v>
      </c>
      <c r="H62">
        <v>0</v>
      </c>
      <c r="I62">
        <v>0</v>
      </c>
      <c r="J62">
        <v>99.122758000000005</v>
      </c>
      <c r="K62">
        <v>613.71594700000003</v>
      </c>
      <c r="L62">
        <v>482.44379900000001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2.1945860000000001</v>
      </c>
      <c r="U62">
        <v>408.375</v>
      </c>
      <c r="V62">
        <v>13.205</v>
      </c>
      <c r="W62">
        <v>44.311</v>
      </c>
      <c r="X62">
        <v>98.868250000000003</v>
      </c>
      <c r="Y62">
        <v>0</v>
      </c>
      <c r="Z62">
        <v>19.5624</v>
      </c>
      <c r="AA62">
        <v>42.14808</v>
      </c>
      <c r="AB62">
        <v>48.499828000000001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48.587094</v>
      </c>
      <c r="AH62">
        <v>179.96245400000001</v>
      </c>
      <c r="AI62">
        <v>0</v>
      </c>
      <c r="AJ62">
        <v>0</v>
      </c>
      <c r="AK62">
        <v>68.830275</v>
      </c>
      <c r="AL62">
        <v>42.994</v>
      </c>
      <c r="AM62">
        <v>0</v>
      </c>
      <c r="AN62">
        <v>1.2128190000000001</v>
      </c>
      <c r="AO62">
        <v>0</v>
      </c>
      <c r="AP62">
        <v>6.9173999999999998</v>
      </c>
      <c r="AQ62">
        <v>0</v>
      </c>
      <c r="AR62">
        <v>38.64</v>
      </c>
      <c r="AS62">
        <v>37.890518999999998</v>
      </c>
      <c r="AT62">
        <v>20.001799999999999</v>
      </c>
      <c r="AU62">
        <v>0</v>
      </c>
      <c r="AV62">
        <v>0</v>
      </c>
      <c r="AW62">
        <v>78.916488000000001</v>
      </c>
      <c r="AX62">
        <v>0</v>
      </c>
      <c r="AY62">
        <v>5.5604339999999999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3206.7787629999989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0</v>
      </c>
      <c r="H63">
        <v>0</v>
      </c>
      <c r="I63">
        <v>0</v>
      </c>
      <c r="J63">
        <v>99.122758000000005</v>
      </c>
      <c r="K63">
        <v>613.71594700000003</v>
      </c>
      <c r="L63">
        <v>482.44379900000001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2.3945859999999999</v>
      </c>
      <c r="U63">
        <v>413.4375</v>
      </c>
      <c r="V63">
        <v>13.205</v>
      </c>
      <c r="W63">
        <v>44.311</v>
      </c>
      <c r="X63">
        <v>98.868250000000003</v>
      </c>
      <c r="Y63">
        <v>0</v>
      </c>
      <c r="Z63">
        <v>19.5624</v>
      </c>
      <c r="AA63">
        <v>42.14808</v>
      </c>
      <c r="AB63">
        <v>48.499828000000001</v>
      </c>
      <c r="AC63">
        <v>34.831252999999997</v>
      </c>
      <c r="AD63">
        <v>43.536136999999997</v>
      </c>
      <c r="AE63">
        <v>59.175403000000003</v>
      </c>
      <c r="AF63">
        <v>0</v>
      </c>
      <c r="AG63">
        <v>48.587094</v>
      </c>
      <c r="AH63">
        <v>179.96245400000001</v>
      </c>
      <c r="AI63">
        <v>0</v>
      </c>
      <c r="AJ63">
        <v>0</v>
      </c>
      <c r="AK63">
        <v>68.830275</v>
      </c>
      <c r="AL63">
        <v>42.994</v>
      </c>
      <c r="AM63">
        <v>0</v>
      </c>
      <c r="AN63">
        <v>1.2128190000000001</v>
      </c>
      <c r="AO63">
        <v>0</v>
      </c>
      <c r="AP63">
        <v>10.119899999999999</v>
      </c>
      <c r="AQ63">
        <v>0</v>
      </c>
      <c r="AR63">
        <v>38.64</v>
      </c>
      <c r="AS63">
        <v>37.890518999999998</v>
      </c>
      <c r="AT63">
        <v>20.001799999999999</v>
      </c>
      <c r="AU63">
        <v>0</v>
      </c>
      <c r="AV63">
        <v>0</v>
      </c>
      <c r="AW63">
        <v>78.916488000000001</v>
      </c>
      <c r="AX63">
        <v>0</v>
      </c>
      <c r="AY63">
        <v>5.5604339999999999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3215.243762999999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0</v>
      </c>
      <c r="H64">
        <v>0</v>
      </c>
      <c r="I64">
        <v>0</v>
      </c>
      <c r="J64">
        <v>99.122758000000005</v>
      </c>
      <c r="K64">
        <v>613.71594700000003</v>
      </c>
      <c r="L64">
        <v>482.44379900000001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2.494586</v>
      </c>
      <c r="U64">
        <v>413.4375</v>
      </c>
      <c r="V64">
        <v>13.205</v>
      </c>
      <c r="W64">
        <v>44.311</v>
      </c>
      <c r="X64">
        <v>98.868250000000003</v>
      </c>
      <c r="Y64">
        <v>0</v>
      </c>
      <c r="Z64">
        <v>19.5624</v>
      </c>
      <c r="AA64">
        <v>42.14808</v>
      </c>
      <c r="AB64">
        <v>48.499828000000001</v>
      </c>
      <c r="AC64">
        <v>34.831252999999997</v>
      </c>
      <c r="AD64">
        <v>43.536136999999997</v>
      </c>
      <c r="AE64">
        <v>59.175403000000003</v>
      </c>
      <c r="AF64">
        <v>0</v>
      </c>
      <c r="AG64">
        <v>48.587094</v>
      </c>
      <c r="AH64">
        <v>179.96245400000001</v>
      </c>
      <c r="AI64">
        <v>0</v>
      </c>
      <c r="AJ64">
        <v>0</v>
      </c>
      <c r="AK64">
        <v>68.830275</v>
      </c>
      <c r="AL64">
        <v>42.994</v>
      </c>
      <c r="AM64">
        <v>0</v>
      </c>
      <c r="AN64">
        <v>1.2128190000000001</v>
      </c>
      <c r="AO64">
        <v>0</v>
      </c>
      <c r="AP64">
        <v>8.1983999999999995</v>
      </c>
      <c r="AQ64">
        <v>0</v>
      </c>
      <c r="AR64">
        <v>38.64</v>
      </c>
      <c r="AS64">
        <v>37.890518999999998</v>
      </c>
      <c r="AT64">
        <v>20.001799999999999</v>
      </c>
      <c r="AU64">
        <v>0</v>
      </c>
      <c r="AV64">
        <v>0</v>
      </c>
      <c r="AW64">
        <v>78.916488000000001</v>
      </c>
      <c r="AX64">
        <v>0</v>
      </c>
      <c r="AY64">
        <v>5.5604339999999999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3213.4222629999995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0</v>
      </c>
      <c r="H65">
        <v>0</v>
      </c>
      <c r="I65">
        <v>0</v>
      </c>
      <c r="J65">
        <v>99.122758000000005</v>
      </c>
      <c r="K65">
        <v>613.71594700000003</v>
      </c>
      <c r="L65">
        <v>482.44379900000001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2.6945860000000001</v>
      </c>
      <c r="U65">
        <v>413.4375</v>
      </c>
      <c r="V65">
        <v>13.205</v>
      </c>
      <c r="W65">
        <v>44.311</v>
      </c>
      <c r="X65">
        <v>98.868250000000003</v>
      </c>
      <c r="Y65">
        <v>0</v>
      </c>
      <c r="Z65">
        <v>19.5624</v>
      </c>
      <c r="AA65">
        <v>42.14808</v>
      </c>
      <c r="AB65">
        <v>48.499828000000001</v>
      </c>
      <c r="AC65">
        <v>34.831252999999997</v>
      </c>
      <c r="AD65">
        <v>43.536136999999997</v>
      </c>
      <c r="AE65">
        <v>59.175403000000003</v>
      </c>
      <c r="AF65">
        <v>0</v>
      </c>
      <c r="AG65">
        <v>48.587094</v>
      </c>
      <c r="AH65">
        <v>179.96245400000001</v>
      </c>
      <c r="AI65">
        <v>3.814368</v>
      </c>
      <c r="AJ65">
        <v>0</v>
      </c>
      <c r="AK65">
        <v>68.830275</v>
      </c>
      <c r="AL65">
        <v>45.317999999999998</v>
      </c>
      <c r="AM65">
        <v>0</v>
      </c>
      <c r="AN65">
        <v>1.2128190000000001</v>
      </c>
      <c r="AO65">
        <v>0</v>
      </c>
      <c r="AP65">
        <v>8.1983999999999995</v>
      </c>
      <c r="AQ65">
        <v>0</v>
      </c>
      <c r="AR65">
        <v>38.64</v>
      </c>
      <c r="AS65">
        <v>37.890518999999998</v>
      </c>
      <c r="AT65">
        <v>20.001799999999999</v>
      </c>
      <c r="AU65">
        <v>0</v>
      </c>
      <c r="AV65">
        <v>0</v>
      </c>
      <c r="AW65">
        <v>78.916488000000001</v>
      </c>
      <c r="AX65">
        <v>0</v>
      </c>
      <c r="AY65">
        <v>5.5604339999999999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3219.7606309999992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0</v>
      </c>
      <c r="H66">
        <v>0</v>
      </c>
      <c r="I66">
        <v>0</v>
      </c>
      <c r="J66">
        <v>99.122758000000005</v>
      </c>
      <c r="K66">
        <v>613.71594700000003</v>
      </c>
      <c r="L66">
        <v>482.44379900000001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2.8945859999999999</v>
      </c>
      <c r="U66">
        <v>413.4375</v>
      </c>
      <c r="V66">
        <v>13.205</v>
      </c>
      <c r="W66">
        <v>44.311</v>
      </c>
      <c r="X66">
        <v>98.868250000000003</v>
      </c>
      <c r="Y66">
        <v>0</v>
      </c>
      <c r="Z66">
        <v>19.5624</v>
      </c>
      <c r="AA66">
        <v>42.14808</v>
      </c>
      <c r="AB66">
        <v>48.499828000000001</v>
      </c>
      <c r="AC66">
        <v>34.831252999999997</v>
      </c>
      <c r="AD66">
        <v>43.536136999999997</v>
      </c>
      <c r="AE66">
        <v>59.175403000000003</v>
      </c>
      <c r="AF66">
        <v>0</v>
      </c>
      <c r="AG66">
        <v>48.587094</v>
      </c>
      <c r="AH66">
        <v>179.96245400000001</v>
      </c>
      <c r="AI66">
        <v>19.071838</v>
      </c>
      <c r="AJ66">
        <v>0</v>
      </c>
      <c r="AK66">
        <v>68.830275</v>
      </c>
      <c r="AL66">
        <v>45.317999999999998</v>
      </c>
      <c r="AM66">
        <v>0</v>
      </c>
      <c r="AN66">
        <v>1.2128190000000001</v>
      </c>
      <c r="AO66">
        <v>0</v>
      </c>
      <c r="AP66">
        <v>8.1983999999999995</v>
      </c>
      <c r="AQ66">
        <v>0</v>
      </c>
      <c r="AR66">
        <v>32.567999999999998</v>
      </c>
      <c r="AS66">
        <v>37.890518999999998</v>
      </c>
      <c r="AT66">
        <v>20.001799999999999</v>
      </c>
      <c r="AU66">
        <v>0</v>
      </c>
      <c r="AV66">
        <v>0</v>
      </c>
      <c r="AW66">
        <v>78.916488000000001</v>
      </c>
      <c r="AX66">
        <v>0</v>
      </c>
      <c r="AY66">
        <v>5.5604339999999999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3229.1461009999994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0</v>
      </c>
      <c r="H67">
        <v>0</v>
      </c>
      <c r="I67">
        <v>0</v>
      </c>
      <c r="J67">
        <v>97.764911999999995</v>
      </c>
      <c r="K67">
        <v>613.71594700000003</v>
      </c>
      <c r="L67">
        <v>482.44379900000001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2.3945859999999999</v>
      </c>
      <c r="U67">
        <v>413.4375</v>
      </c>
      <c r="V67">
        <v>13.205</v>
      </c>
      <c r="W67">
        <v>44.311</v>
      </c>
      <c r="X67">
        <v>98.868250000000003</v>
      </c>
      <c r="Y67">
        <v>0</v>
      </c>
      <c r="Z67">
        <v>19.5624</v>
      </c>
      <c r="AA67">
        <v>42.14808</v>
      </c>
      <c r="AB67">
        <v>48.499828000000001</v>
      </c>
      <c r="AC67">
        <v>34.831252999999997</v>
      </c>
      <c r="AD67">
        <v>43.536136999999997</v>
      </c>
      <c r="AE67">
        <v>59.175403000000003</v>
      </c>
      <c r="AF67">
        <v>0</v>
      </c>
      <c r="AG67">
        <v>48.587094</v>
      </c>
      <c r="AH67">
        <v>179.96245400000001</v>
      </c>
      <c r="AI67">
        <v>19.071838</v>
      </c>
      <c r="AJ67">
        <v>0</v>
      </c>
      <c r="AK67">
        <v>68.830275</v>
      </c>
      <c r="AL67">
        <v>42.994</v>
      </c>
      <c r="AM67">
        <v>0</v>
      </c>
      <c r="AN67">
        <v>1.2128190000000001</v>
      </c>
      <c r="AO67">
        <v>0</v>
      </c>
      <c r="AP67">
        <v>8.1983999999999995</v>
      </c>
      <c r="AQ67">
        <v>0</v>
      </c>
      <c r="AR67">
        <v>32.567999999999998</v>
      </c>
      <c r="AS67">
        <v>37.890518999999998</v>
      </c>
      <c r="AT67">
        <v>20.001799999999999</v>
      </c>
      <c r="AU67">
        <v>0</v>
      </c>
      <c r="AV67">
        <v>0</v>
      </c>
      <c r="AW67">
        <v>78.916488000000001</v>
      </c>
      <c r="AX67">
        <v>0</v>
      </c>
      <c r="AY67">
        <v>5.5604339999999999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3224.9642549999994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0</v>
      </c>
      <c r="H68">
        <v>0</v>
      </c>
      <c r="I68">
        <v>0</v>
      </c>
      <c r="J68">
        <v>97.764911999999995</v>
      </c>
      <c r="K68">
        <v>613.71594700000003</v>
      </c>
      <c r="L68">
        <v>482.44379900000001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413.4375</v>
      </c>
      <c r="V68">
        <v>13.205</v>
      </c>
      <c r="W68">
        <v>44.311</v>
      </c>
      <c r="X68">
        <v>98.868250000000003</v>
      </c>
      <c r="Y68">
        <v>0</v>
      </c>
      <c r="Z68">
        <v>19.5624</v>
      </c>
      <c r="AA68">
        <v>42.14808</v>
      </c>
      <c r="AB68">
        <v>48.499828000000001</v>
      </c>
      <c r="AC68">
        <v>34.831252999999997</v>
      </c>
      <c r="AD68">
        <v>43.536136999999997</v>
      </c>
      <c r="AE68">
        <v>59.175403000000003</v>
      </c>
      <c r="AF68">
        <v>0</v>
      </c>
      <c r="AG68">
        <v>48.587094</v>
      </c>
      <c r="AH68">
        <v>179.96245400000001</v>
      </c>
      <c r="AI68">
        <v>19.071838</v>
      </c>
      <c r="AJ68">
        <v>0</v>
      </c>
      <c r="AK68">
        <v>68.830275</v>
      </c>
      <c r="AL68">
        <v>42.994</v>
      </c>
      <c r="AM68">
        <v>0</v>
      </c>
      <c r="AN68">
        <v>1.2128190000000001</v>
      </c>
      <c r="AO68">
        <v>0</v>
      </c>
      <c r="AP68">
        <v>8.1983999999999995</v>
      </c>
      <c r="AQ68">
        <v>0</v>
      </c>
      <c r="AR68">
        <v>32.567999999999998</v>
      </c>
      <c r="AS68">
        <v>37.890518999999998</v>
      </c>
      <c r="AT68">
        <v>20.001799999999999</v>
      </c>
      <c r="AU68">
        <v>0</v>
      </c>
      <c r="AV68">
        <v>0</v>
      </c>
      <c r="AW68">
        <v>78.916488000000001</v>
      </c>
      <c r="AX68">
        <v>0</v>
      </c>
      <c r="AY68">
        <v>5.5604339999999999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3225.6642549999992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0</v>
      </c>
      <c r="H69">
        <v>0</v>
      </c>
      <c r="I69">
        <v>0</v>
      </c>
      <c r="J69">
        <v>97.764911999999995</v>
      </c>
      <c r="K69">
        <v>613.71594700000003</v>
      </c>
      <c r="L69">
        <v>482.44379900000001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19.539504999999998</v>
      </c>
      <c r="R69">
        <v>44.906624999999998</v>
      </c>
      <c r="S69">
        <v>27.638981000000001</v>
      </c>
      <c r="T69">
        <v>3.0945860000000001</v>
      </c>
      <c r="U69">
        <v>413.4375</v>
      </c>
      <c r="V69">
        <v>13.205</v>
      </c>
      <c r="W69">
        <v>44.311</v>
      </c>
      <c r="X69">
        <v>98.868250000000003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43.536136999999997</v>
      </c>
      <c r="AE69">
        <v>59.175403000000003</v>
      </c>
      <c r="AF69">
        <v>0</v>
      </c>
      <c r="AG69">
        <v>48.587094</v>
      </c>
      <c r="AH69">
        <v>179.96245400000001</v>
      </c>
      <c r="AI69">
        <v>19.071838</v>
      </c>
      <c r="AJ69">
        <v>0</v>
      </c>
      <c r="AK69">
        <v>68.830275</v>
      </c>
      <c r="AL69">
        <v>42.994</v>
      </c>
      <c r="AM69">
        <v>0</v>
      </c>
      <c r="AN69">
        <v>1.2128190000000001</v>
      </c>
      <c r="AO69">
        <v>0</v>
      </c>
      <c r="AP69">
        <v>8.1983999999999995</v>
      </c>
      <c r="AQ69">
        <v>0</v>
      </c>
      <c r="AR69">
        <v>32.567999999999998</v>
      </c>
      <c r="AS69">
        <v>37.890518999999998</v>
      </c>
      <c r="AT69">
        <v>20.001799999999999</v>
      </c>
      <c r="AU69">
        <v>0</v>
      </c>
      <c r="AV69">
        <v>0</v>
      </c>
      <c r="AW69">
        <v>78.916488000000001</v>
      </c>
      <c r="AX69">
        <v>0</v>
      </c>
      <c r="AY69">
        <v>5.5604339999999999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3216.0526609999997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0</v>
      </c>
      <c r="H70">
        <v>0</v>
      </c>
      <c r="I70">
        <v>0</v>
      </c>
      <c r="J70">
        <v>97.764911999999995</v>
      </c>
      <c r="K70">
        <v>613.71594700000003</v>
      </c>
      <c r="L70">
        <v>482.44379900000001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19.539504999999998</v>
      </c>
      <c r="R70">
        <v>44.906624999999998</v>
      </c>
      <c r="S70">
        <v>27.638981000000001</v>
      </c>
      <c r="T70">
        <v>3.0945860000000001</v>
      </c>
      <c r="U70">
        <v>413.4375</v>
      </c>
      <c r="V70">
        <v>13.205</v>
      </c>
      <c r="W70">
        <v>44.311</v>
      </c>
      <c r="X70">
        <v>98.868250000000003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43.536136999999997</v>
      </c>
      <c r="AE70">
        <v>59.175403000000003</v>
      </c>
      <c r="AF70">
        <v>0</v>
      </c>
      <c r="AG70">
        <v>48.587094</v>
      </c>
      <c r="AH70">
        <v>179.96245400000001</v>
      </c>
      <c r="AI70">
        <v>19.071838</v>
      </c>
      <c r="AJ70">
        <v>0</v>
      </c>
      <c r="AK70">
        <v>68.830275</v>
      </c>
      <c r="AL70">
        <v>42.994</v>
      </c>
      <c r="AM70">
        <v>0</v>
      </c>
      <c r="AN70">
        <v>1.2128190000000001</v>
      </c>
      <c r="AO70">
        <v>0</v>
      </c>
      <c r="AP70">
        <v>8.1983999999999995</v>
      </c>
      <c r="AQ70">
        <v>0</v>
      </c>
      <c r="AR70">
        <v>32.567999999999998</v>
      </c>
      <c r="AS70">
        <v>37.890518999999998</v>
      </c>
      <c r="AT70">
        <v>20.001799999999999</v>
      </c>
      <c r="AU70">
        <v>0</v>
      </c>
      <c r="AV70">
        <v>0</v>
      </c>
      <c r="AW70">
        <v>78.916488000000001</v>
      </c>
      <c r="AX70">
        <v>0</v>
      </c>
      <c r="AY70">
        <v>5.5604339999999999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3216.0526609999997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0</v>
      </c>
      <c r="H71">
        <v>0</v>
      </c>
      <c r="I71">
        <v>0</v>
      </c>
      <c r="J71">
        <v>97.764911999999995</v>
      </c>
      <c r="K71">
        <v>613.71594700000003</v>
      </c>
      <c r="L71">
        <v>482.44379900000001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19.539504999999998</v>
      </c>
      <c r="R71">
        <v>44.906624999999998</v>
      </c>
      <c r="S71">
        <v>27.638981000000001</v>
      </c>
      <c r="T71">
        <v>3.0945860000000001</v>
      </c>
      <c r="U71">
        <v>413.4375</v>
      </c>
      <c r="V71">
        <v>13.205</v>
      </c>
      <c r="W71">
        <v>44.311</v>
      </c>
      <c r="X71">
        <v>98.868250000000003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43.536136999999997</v>
      </c>
      <c r="AE71">
        <v>59.175403000000003</v>
      </c>
      <c r="AF71">
        <v>0</v>
      </c>
      <c r="AG71">
        <v>48.587094</v>
      </c>
      <c r="AH71">
        <v>179.96245400000001</v>
      </c>
      <c r="AI71">
        <v>19.071838</v>
      </c>
      <c r="AJ71">
        <v>0</v>
      </c>
      <c r="AK71">
        <v>68.830275</v>
      </c>
      <c r="AL71">
        <v>42.994</v>
      </c>
      <c r="AM71">
        <v>0</v>
      </c>
      <c r="AN71">
        <v>1.2128190000000001</v>
      </c>
      <c r="AO71">
        <v>0</v>
      </c>
      <c r="AP71">
        <v>8.1983999999999995</v>
      </c>
      <c r="AQ71">
        <v>0</v>
      </c>
      <c r="AR71">
        <v>32.567999999999998</v>
      </c>
      <c r="AS71">
        <v>37.890518999999998</v>
      </c>
      <c r="AT71">
        <v>20.001799999999999</v>
      </c>
      <c r="AU71">
        <v>0</v>
      </c>
      <c r="AV71">
        <v>0</v>
      </c>
      <c r="AW71">
        <v>78.916488000000001</v>
      </c>
      <c r="AX71">
        <v>0</v>
      </c>
      <c r="AY71">
        <v>5.5604339999999999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3216.0526609999997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0</v>
      </c>
      <c r="H72">
        <v>0</v>
      </c>
      <c r="I72">
        <v>0</v>
      </c>
      <c r="J72">
        <v>97.764911999999995</v>
      </c>
      <c r="K72">
        <v>613.71594700000003</v>
      </c>
      <c r="L72">
        <v>482.44379900000001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19.539504999999998</v>
      </c>
      <c r="R72">
        <v>44.906624999999998</v>
      </c>
      <c r="S72">
        <v>27.638981000000001</v>
      </c>
      <c r="T72">
        <v>3.0945860000000001</v>
      </c>
      <c r="U72">
        <v>413.4375</v>
      </c>
      <c r="V72">
        <v>13.205</v>
      </c>
      <c r="W72">
        <v>44.311</v>
      </c>
      <c r="X72">
        <v>98.868250000000003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43.536136999999997</v>
      </c>
      <c r="AE72">
        <v>59.175403000000003</v>
      </c>
      <c r="AF72">
        <v>0</v>
      </c>
      <c r="AG72">
        <v>48.587094</v>
      </c>
      <c r="AH72">
        <v>179.96245400000001</v>
      </c>
      <c r="AI72">
        <v>19.071838</v>
      </c>
      <c r="AJ72">
        <v>0</v>
      </c>
      <c r="AK72">
        <v>68.830275</v>
      </c>
      <c r="AL72">
        <v>42.994</v>
      </c>
      <c r="AM72">
        <v>0</v>
      </c>
      <c r="AN72">
        <v>1.2128190000000001</v>
      </c>
      <c r="AO72">
        <v>0</v>
      </c>
      <c r="AP72">
        <v>8.1983999999999995</v>
      </c>
      <c r="AQ72">
        <v>0</v>
      </c>
      <c r="AR72">
        <v>32.567999999999998</v>
      </c>
      <c r="AS72">
        <v>37.890518999999998</v>
      </c>
      <c r="AT72">
        <v>20.001799999999999</v>
      </c>
      <c r="AU72">
        <v>0</v>
      </c>
      <c r="AV72">
        <v>0</v>
      </c>
      <c r="AW72">
        <v>78.916488000000001</v>
      </c>
      <c r="AX72">
        <v>0</v>
      </c>
      <c r="AY72">
        <v>5.5604339999999999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3216.0526609999997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0</v>
      </c>
      <c r="H73">
        <v>0</v>
      </c>
      <c r="I73">
        <v>0</v>
      </c>
      <c r="J73">
        <v>97.764911999999995</v>
      </c>
      <c r="K73">
        <v>613.71594700000003</v>
      </c>
      <c r="L73">
        <v>482.44379900000001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19.539504999999998</v>
      </c>
      <c r="R73">
        <v>44.906624999999998</v>
      </c>
      <c r="S73">
        <v>27.638981000000001</v>
      </c>
      <c r="T73">
        <v>3.0945860000000001</v>
      </c>
      <c r="U73">
        <v>413.4375</v>
      </c>
      <c r="V73">
        <v>13.205</v>
      </c>
      <c r="W73">
        <v>32.170999999999999</v>
      </c>
      <c r="X73">
        <v>98.868250000000003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43.536136999999997</v>
      </c>
      <c r="AE73">
        <v>59.175403000000003</v>
      </c>
      <c r="AF73">
        <v>0</v>
      </c>
      <c r="AG73">
        <v>48.587094</v>
      </c>
      <c r="AH73">
        <v>179.96245400000001</v>
      </c>
      <c r="AI73">
        <v>19.071838</v>
      </c>
      <c r="AJ73">
        <v>0</v>
      </c>
      <c r="AK73">
        <v>68.830275</v>
      </c>
      <c r="AL73">
        <v>42.994</v>
      </c>
      <c r="AM73">
        <v>0</v>
      </c>
      <c r="AN73">
        <v>1.2128190000000001</v>
      </c>
      <c r="AO73">
        <v>0</v>
      </c>
      <c r="AP73">
        <v>8.1983999999999995</v>
      </c>
      <c r="AQ73">
        <v>0</v>
      </c>
      <c r="AR73">
        <v>32.567999999999998</v>
      </c>
      <c r="AS73">
        <v>37.890518999999998</v>
      </c>
      <c r="AT73">
        <v>20.001799999999999</v>
      </c>
      <c r="AU73">
        <v>0</v>
      </c>
      <c r="AV73">
        <v>0</v>
      </c>
      <c r="AW73">
        <v>78.916488000000001</v>
      </c>
      <c r="AX73">
        <v>0</v>
      </c>
      <c r="AY73">
        <v>5.5604339999999999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3203.9126609999994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0</v>
      </c>
      <c r="H74">
        <v>0</v>
      </c>
      <c r="I74">
        <v>0</v>
      </c>
      <c r="J74">
        <v>97.764911999999995</v>
      </c>
      <c r="K74">
        <v>613.71594700000003</v>
      </c>
      <c r="L74">
        <v>482.44379900000001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19.539504999999998</v>
      </c>
      <c r="R74">
        <v>44.906624999999998</v>
      </c>
      <c r="S74">
        <v>27.638981000000001</v>
      </c>
      <c r="T74">
        <v>3.0945860000000001</v>
      </c>
      <c r="U74">
        <v>413.4375</v>
      </c>
      <c r="V74">
        <v>13.205</v>
      </c>
      <c r="W74">
        <v>32.170999999999999</v>
      </c>
      <c r="X74">
        <v>98.868250000000003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43.536136999999997</v>
      </c>
      <c r="AE74">
        <v>59.175403000000003</v>
      </c>
      <c r="AF74">
        <v>0</v>
      </c>
      <c r="AG74">
        <v>48.587094</v>
      </c>
      <c r="AH74">
        <v>179.96245400000001</v>
      </c>
      <c r="AI74">
        <v>19.071838</v>
      </c>
      <c r="AJ74">
        <v>0</v>
      </c>
      <c r="AK74">
        <v>68.830275</v>
      </c>
      <c r="AL74">
        <v>42.994</v>
      </c>
      <c r="AM74">
        <v>6.2795579999999998</v>
      </c>
      <c r="AN74">
        <v>1.2128190000000001</v>
      </c>
      <c r="AO74">
        <v>0</v>
      </c>
      <c r="AP74">
        <v>8.1983999999999995</v>
      </c>
      <c r="AQ74">
        <v>10.756976</v>
      </c>
      <c r="AR74">
        <v>32.567999999999998</v>
      </c>
      <c r="AS74">
        <v>37.890518999999998</v>
      </c>
      <c r="AT74">
        <v>20.001799999999999</v>
      </c>
      <c r="AU74">
        <v>0</v>
      </c>
      <c r="AV74">
        <v>0</v>
      </c>
      <c r="AW74">
        <v>78.916488000000001</v>
      </c>
      <c r="AX74">
        <v>0</v>
      </c>
      <c r="AY74">
        <v>5.5604339999999999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3220.9491949999997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0</v>
      </c>
      <c r="H75">
        <v>0</v>
      </c>
      <c r="I75">
        <v>0</v>
      </c>
      <c r="J75">
        <v>97.764911999999995</v>
      </c>
      <c r="K75">
        <v>688.71594700000003</v>
      </c>
      <c r="L75">
        <v>482.44379900000001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19.539504999999998</v>
      </c>
      <c r="R75">
        <v>44.906624999999998</v>
      </c>
      <c r="S75">
        <v>27.638981000000001</v>
      </c>
      <c r="T75">
        <v>3.0945860000000001</v>
      </c>
      <c r="U75">
        <v>413.4375</v>
      </c>
      <c r="V75">
        <v>13.205</v>
      </c>
      <c r="W75">
        <v>32.170999999999999</v>
      </c>
      <c r="X75">
        <v>98.868250000000003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43.536136999999997</v>
      </c>
      <c r="AE75">
        <v>59.175403000000003</v>
      </c>
      <c r="AF75">
        <v>0</v>
      </c>
      <c r="AG75">
        <v>48.587094</v>
      </c>
      <c r="AH75">
        <v>179.96245400000001</v>
      </c>
      <c r="AI75">
        <v>22.886205</v>
      </c>
      <c r="AJ75">
        <v>0</v>
      </c>
      <c r="AK75">
        <v>68.830275</v>
      </c>
      <c r="AL75">
        <v>42.994</v>
      </c>
      <c r="AM75">
        <v>12.559116</v>
      </c>
      <c r="AN75">
        <v>1.2128190000000001</v>
      </c>
      <c r="AO75">
        <v>0</v>
      </c>
      <c r="AP75">
        <v>8.1983999999999995</v>
      </c>
      <c r="AQ75">
        <v>21.513953999999998</v>
      </c>
      <c r="AR75">
        <v>32.567999999999998</v>
      </c>
      <c r="AS75">
        <v>37.890518999999998</v>
      </c>
      <c r="AT75">
        <v>20.001799999999999</v>
      </c>
      <c r="AU75">
        <v>0</v>
      </c>
      <c r="AV75">
        <v>0</v>
      </c>
      <c r="AW75">
        <v>77.578920999999994</v>
      </c>
      <c r="AX75">
        <v>0</v>
      </c>
      <c r="AY75">
        <v>5.5604339999999999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3315.4625309999992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0</v>
      </c>
      <c r="H76">
        <v>0</v>
      </c>
      <c r="I76">
        <v>0</v>
      </c>
      <c r="J76">
        <v>97.764911999999995</v>
      </c>
      <c r="K76">
        <v>688.71594700000003</v>
      </c>
      <c r="L76">
        <v>482.44379900000001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19.539504999999998</v>
      </c>
      <c r="R76">
        <v>44.906624999999998</v>
      </c>
      <c r="S76">
        <v>27.638981000000001</v>
      </c>
      <c r="T76">
        <v>3.0945860000000001</v>
      </c>
      <c r="U76">
        <v>413.4375</v>
      </c>
      <c r="V76">
        <v>13.205</v>
      </c>
      <c r="W76">
        <v>32.170999999999999</v>
      </c>
      <c r="X76">
        <v>98.868250000000003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48.587094</v>
      </c>
      <c r="AH76">
        <v>179.96245400000001</v>
      </c>
      <c r="AI76">
        <v>22.886205</v>
      </c>
      <c r="AJ76">
        <v>0</v>
      </c>
      <c r="AK76">
        <v>68.830275</v>
      </c>
      <c r="AL76">
        <v>42.994</v>
      </c>
      <c r="AM76">
        <v>18.800616999999999</v>
      </c>
      <c r="AN76">
        <v>1.2128190000000001</v>
      </c>
      <c r="AO76">
        <v>0</v>
      </c>
      <c r="AP76">
        <v>8.1983999999999995</v>
      </c>
      <c r="AQ76">
        <v>32.27093</v>
      </c>
      <c r="AR76">
        <v>32.567999999999998</v>
      </c>
      <c r="AS76">
        <v>37.890518999999998</v>
      </c>
      <c r="AT76">
        <v>20.001799999999999</v>
      </c>
      <c r="AU76">
        <v>0</v>
      </c>
      <c r="AV76">
        <v>0</v>
      </c>
      <c r="AW76">
        <v>77.578920999999994</v>
      </c>
      <c r="AX76">
        <v>0</v>
      </c>
      <c r="AY76">
        <v>5.5604339999999999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3332.4610079999993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0</v>
      </c>
      <c r="H77">
        <v>0</v>
      </c>
      <c r="I77">
        <v>0</v>
      </c>
      <c r="J77">
        <v>97.764911999999995</v>
      </c>
      <c r="K77">
        <v>688.71594700000003</v>
      </c>
      <c r="L77">
        <v>482.44379900000001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19.539504999999998</v>
      </c>
      <c r="R77">
        <v>44.906624999999998</v>
      </c>
      <c r="S77">
        <v>27.638981000000001</v>
      </c>
      <c r="T77">
        <v>3.0945860000000001</v>
      </c>
      <c r="U77">
        <v>413.4375</v>
      </c>
      <c r="V77">
        <v>13.205</v>
      </c>
      <c r="W77">
        <v>32.170999999999999</v>
      </c>
      <c r="X77">
        <v>98.868250000000003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48.587094</v>
      </c>
      <c r="AH77">
        <v>179.96245400000001</v>
      </c>
      <c r="AI77">
        <v>22.886205</v>
      </c>
      <c r="AJ77">
        <v>0</v>
      </c>
      <c r="AK77">
        <v>68.830275</v>
      </c>
      <c r="AL77">
        <v>42.994</v>
      </c>
      <c r="AM77">
        <v>18.800616999999999</v>
      </c>
      <c r="AN77">
        <v>1.2128190000000001</v>
      </c>
      <c r="AO77">
        <v>0</v>
      </c>
      <c r="AP77">
        <v>8.1983999999999995</v>
      </c>
      <c r="AQ77">
        <v>43.187269999999998</v>
      </c>
      <c r="AR77">
        <v>32.567999999999998</v>
      </c>
      <c r="AS77">
        <v>37.890518999999998</v>
      </c>
      <c r="AT77">
        <v>20.001799999999999</v>
      </c>
      <c r="AU77">
        <v>0</v>
      </c>
      <c r="AV77">
        <v>0</v>
      </c>
      <c r="AW77">
        <v>77.578920999999994</v>
      </c>
      <c r="AX77">
        <v>0</v>
      </c>
      <c r="AY77">
        <v>5.5604339999999999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3353.1762599999993</v>
      </c>
    </row>
    <row r="78" spans="1:117">
      <c r="A78" t="s">
        <v>120</v>
      </c>
      <c r="B78">
        <v>0</v>
      </c>
      <c r="C78">
        <v>0</v>
      </c>
      <c r="D78">
        <v>47.574866</v>
      </c>
      <c r="E78">
        <v>0</v>
      </c>
      <c r="F78">
        <v>0</v>
      </c>
      <c r="G78">
        <v>0</v>
      </c>
      <c r="H78">
        <v>0</v>
      </c>
      <c r="I78">
        <v>0</v>
      </c>
      <c r="J78">
        <v>97.764911999999995</v>
      </c>
      <c r="K78">
        <v>688.31594700000005</v>
      </c>
      <c r="L78">
        <v>482.44379900000001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19.539504999999998</v>
      </c>
      <c r="R78">
        <v>44.906624999999998</v>
      </c>
      <c r="S78">
        <v>27.638981000000001</v>
      </c>
      <c r="T78">
        <v>3.0945860000000001</v>
      </c>
      <c r="U78">
        <v>413.4375</v>
      </c>
      <c r="V78">
        <v>13.205</v>
      </c>
      <c r="W78">
        <v>32.170999999999999</v>
      </c>
      <c r="X78">
        <v>98.868250000000003</v>
      </c>
      <c r="Y78">
        <v>0</v>
      </c>
      <c r="Z78">
        <v>20.214700000000001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10.375318</v>
      </c>
      <c r="AG78">
        <v>48.587094</v>
      </c>
      <c r="AH78">
        <v>182.023944</v>
      </c>
      <c r="AI78">
        <v>27.463446000000001</v>
      </c>
      <c r="AJ78">
        <v>0</v>
      </c>
      <c r="AK78">
        <v>68.830275</v>
      </c>
      <c r="AL78">
        <v>42.994</v>
      </c>
      <c r="AM78">
        <v>18.800616999999999</v>
      </c>
      <c r="AN78">
        <v>1.2128190000000001</v>
      </c>
      <c r="AO78">
        <v>0</v>
      </c>
      <c r="AP78">
        <v>8.1983999999999995</v>
      </c>
      <c r="AQ78">
        <v>43.187269999999998</v>
      </c>
      <c r="AR78">
        <v>32.567999999999998</v>
      </c>
      <c r="AS78">
        <v>38.989905999999998</v>
      </c>
      <c r="AT78">
        <v>20.001799999999999</v>
      </c>
      <c r="AU78">
        <v>0</v>
      </c>
      <c r="AV78">
        <v>0</v>
      </c>
      <c r="AW78">
        <v>77.578920999999994</v>
      </c>
      <c r="AX78">
        <v>0</v>
      </c>
      <c r="AY78">
        <v>5.6615330000000004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3370.8195889999993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0</v>
      </c>
      <c r="H79">
        <v>0</v>
      </c>
      <c r="I79">
        <v>0</v>
      </c>
      <c r="J79">
        <v>97.764911999999995</v>
      </c>
      <c r="K79">
        <v>688.31594700000005</v>
      </c>
      <c r="L79">
        <v>416.643799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19.539504999999998</v>
      </c>
      <c r="R79">
        <v>44.906624999999998</v>
      </c>
      <c r="S79">
        <v>27.638981000000001</v>
      </c>
      <c r="T79">
        <v>3.0945860000000001</v>
      </c>
      <c r="U79">
        <v>413.4375</v>
      </c>
      <c r="V79">
        <v>13.205</v>
      </c>
      <c r="W79">
        <v>32.170999999999999</v>
      </c>
      <c r="X79">
        <v>98.868250000000003</v>
      </c>
      <c r="Y79">
        <v>0</v>
      </c>
      <c r="Z79">
        <v>20.214700000000001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9.7989119999999996</v>
      </c>
      <c r="AG79">
        <v>48.587094</v>
      </c>
      <c r="AH79">
        <v>182.023944</v>
      </c>
      <c r="AI79">
        <v>58.790083000000003</v>
      </c>
      <c r="AJ79">
        <v>0</v>
      </c>
      <c r="AK79">
        <v>68.830275</v>
      </c>
      <c r="AL79">
        <v>42.994</v>
      </c>
      <c r="AM79">
        <v>18.800616999999999</v>
      </c>
      <c r="AN79">
        <v>1.2128190000000001</v>
      </c>
      <c r="AO79">
        <v>0</v>
      </c>
      <c r="AP79">
        <v>5.6364000000000001</v>
      </c>
      <c r="AQ79">
        <v>43.187269999999998</v>
      </c>
      <c r="AR79">
        <v>32.567999999999998</v>
      </c>
      <c r="AS79">
        <v>38.989905999999998</v>
      </c>
      <c r="AT79">
        <v>20.001799999999999</v>
      </c>
      <c r="AU79">
        <v>0</v>
      </c>
      <c r="AV79">
        <v>0</v>
      </c>
      <c r="AW79">
        <v>77.578920999999994</v>
      </c>
      <c r="AX79">
        <v>0</v>
      </c>
      <c r="AY79">
        <v>5.6615330000000004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3333.2078199999987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0</v>
      </c>
      <c r="H80">
        <v>0</v>
      </c>
      <c r="I80">
        <v>0</v>
      </c>
      <c r="J80">
        <v>97.764911999999995</v>
      </c>
      <c r="K80">
        <v>688.31594700000005</v>
      </c>
      <c r="L80">
        <v>416.643799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19.539504999999998</v>
      </c>
      <c r="R80">
        <v>44.906624999999998</v>
      </c>
      <c r="S80">
        <v>27.638981000000001</v>
      </c>
      <c r="T80">
        <v>3.0945860000000001</v>
      </c>
      <c r="U80">
        <v>413.4375</v>
      </c>
      <c r="V80">
        <v>13.205</v>
      </c>
      <c r="W80">
        <v>32.170999999999999</v>
      </c>
      <c r="X80">
        <v>98.868250000000003</v>
      </c>
      <c r="Y80">
        <v>0</v>
      </c>
      <c r="Z80">
        <v>20.214700000000001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9.7989119999999996</v>
      </c>
      <c r="AG80">
        <v>48.587094</v>
      </c>
      <c r="AH80">
        <v>182.023944</v>
      </c>
      <c r="AI80">
        <v>58.790083000000003</v>
      </c>
      <c r="AJ80">
        <v>0</v>
      </c>
      <c r="AK80">
        <v>68.830275</v>
      </c>
      <c r="AL80">
        <v>42.994</v>
      </c>
      <c r="AM80">
        <v>16.650342999999999</v>
      </c>
      <c r="AN80">
        <v>1.2128190000000001</v>
      </c>
      <c r="AO80">
        <v>0</v>
      </c>
      <c r="AP80">
        <v>5.6364000000000001</v>
      </c>
      <c r="AQ80">
        <v>43.187269999999998</v>
      </c>
      <c r="AR80">
        <v>32.567999999999998</v>
      </c>
      <c r="AS80">
        <v>38.989905999999998</v>
      </c>
      <c r="AT80">
        <v>20.001799999999999</v>
      </c>
      <c r="AU80">
        <v>0</v>
      </c>
      <c r="AV80">
        <v>0</v>
      </c>
      <c r="AW80">
        <v>77.578920999999994</v>
      </c>
      <c r="AX80">
        <v>0</v>
      </c>
      <c r="AY80">
        <v>5.6615330000000004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3331.0575459999986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0</v>
      </c>
      <c r="H81">
        <v>0</v>
      </c>
      <c r="I81">
        <v>0</v>
      </c>
      <c r="J81">
        <v>97.764911999999995</v>
      </c>
      <c r="K81">
        <v>688.31594700000005</v>
      </c>
      <c r="L81">
        <v>416.643799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19.539504999999998</v>
      </c>
      <c r="R81">
        <v>44.906624999999998</v>
      </c>
      <c r="S81">
        <v>27.638981000000001</v>
      </c>
      <c r="T81">
        <v>3.0945860000000001</v>
      </c>
      <c r="U81">
        <v>413.4375</v>
      </c>
      <c r="V81">
        <v>13.205</v>
      </c>
      <c r="W81">
        <v>32.170999999999999</v>
      </c>
      <c r="X81">
        <v>98.868250000000003</v>
      </c>
      <c r="Y81">
        <v>0</v>
      </c>
      <c r="Z81">
        <v>20.214700000000001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9.7989119999999996</v>
      </c>
      <c r="AG81">
        <v>48.587094</v>
      </c>
      <c r="AH81">
        <v>182.023944</v>
      </c>
      <c r="AI81">
        <v>58.790083000000003</v>
      </c>
      <c r="AJ81">
        <v>0</v>
      </c>
      <c r="AK81">
        <v>68.830275</v>
      </c>
      <c r="AL81">
        <v>42.994</v>
      </c>
      <c r="AM81">
        <v>16.650342999999999</v>
      </c>
      <c r="AN81">
        <v>1.2128190000000001</v>
      </c>
      <c r="AO81">
        <v>0</v>
      </c>
      <c r="AP81">
        <v>5.6364000000000001</v>
      </c>
      <c r="AQ81">
        <v>43.187269999999998</v>
      </c>
      <c r="AR81">
        <v>32.567999999999998</v>
      </c>
      <c r="AS81">
        <v>38.989905999999998</v>
      </c>
      <c r="AT81">
        <v>20.001799999999999</v>
      </c>
      <c r="AU81">
        <v>0</v>
      </c>
      <c r="AV81">
        <v>0</v>
      </c>
      <c r="AW81">
        <v>77.578920999999994</v>
      </c>
      <c r="AX81">
        <v>0</v>
      </c>
      <c r="AY81">
        <v>5.6615330000000004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3331.0575459999986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0</v>
      </c>
      <c r="H82">
        <v>0</v>
      </c>
      <c r="I82">
        <v>0</v>
      </c>
      <c r="J82">
        <v>97.764911999999995</v>
      </c>
      <c r="K82">
        <v>688.31594700000005</v>
      </c>
      <c r="L82">
        <v>416.643799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19.539504999999998</v>
      </c>
      <c r="R82">
        <v>44.906624999999998</v>
      </c>
      <c r="S82">
        <v>27.638981000000001</v>
      </c>
      <c r="T82">
        <v>3.0945860000000001</v>
      </c>
      <c r="U82">
        <v>413.4375</v>
      </c>
      <c r="V82">
        <v>13.205</v>
      </c>
      <c r="W82">
        <v>32.170999999999999</v>
      </c>
      <c r="X82">
        <v>98.868250000000003</v>
      </c>
      <c r="Y82">
        <v>0</v>
      </c>
      <c r="Z82">
        <v>20.214700000000001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9.7989119999999996</v>
      </c>
      <c r="AG82">
        <v>48.587094</v>
      </c>
      <c r="AH82">
        <v>182.023944</v>
      </c>
      <c r="AI82">
        <v>58.790083000000003</v>
      </c>
      <c r="AJ82">
        <v>0</v>
      </c>
      <c r="AK82">
        <v>68.830275</v>
      </c>
      <c r="AL82">
        <v>42.994</v>
      </c>
      <c r="AM82">
        <v>16.650342999999999</v>
      </c>
      <c r="AN82">
        <v>1.2128190000000001</v>
      </c>
      <c r="AO82">
        <v>0</v>
      </c>
      <c r="AP82">
        <v>5.6364000000000001</v>
      </c>
      <c r="AQ82">
        <v>43.187269999999998</v>
      </c>
      <c r="AR82">
        <v>32.567999999999998</v>
      </c>
      <c r="AS82">
        <v>38.989905999999998</v>
      </c>
      <c r="AT82">
        <v>20.001799999999999</v>
      </c>
      <c r="AU82">
        <v>0</v>
      </c>
      <c r="AV82">
        <v>0</v>
      </c>
      <c r="AW82">
        <v>77.578920999999994</v>
      </c>
      <c r="AX82">
        <v>0</v>
      </c>
      <c r="AY82">
        <v>5.6615330000000004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3331.0575459999986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0</v>
      </c>
      <c r="H83">
        <v>0</v>
      </c>
      <c r="I83">
        <v>0</v>
      </c>
      <c r="J83">
        <v>97.764911999999995</v>
      </c>
      <c r="K83">
        <v>688.31594700000005</v>
      </c>
      <c r="L83">
        <v>416.643799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19.539504999999998</v>
      </c>
      <c r="R83">
        <v>44.906624999999998</v>
      </c>
      <c r="S83">
        <v>27.638981000000001</v>
      </c>
      <c r="T83">
        <v>3.0945860000000001</v>
      </c>
      <c r="U83">
        <v>413.4375</v>
      </c>
      <c r="V83">
        <v>14.595000000000001</v>
      </c>
      <c r="W83">
        <v>32.170999999999999</v>
      </c>
      <c r="X83">
        <v>98.868250000000003</v>
      </c>
      <c r="Y83">
        <v>0</v>
      </c>
      <c r="Z83">
        <v>20.214700000000001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9.7989119999999996</v>
      </c>
      <c r="AG83">
        <v>48.587094</v>
      </c>
      <c r="AH83">
        <v>182.023944</v>
      </c>
      <c r="AI83">
        <v>58.790083000000003</v>
      </c>
      <c r="AJ83">
        <v>0</v>
      </c>
      <c r="AK83">
        <v>68.830275</v>
      </c>
      <c r="AL83">
        <v>42.994</v>
      </c>
      <c r="AM83">
        <v>15.857469999999999</v>
      </c>
      <c r="AN83">
        <v>1.2128190000000001</v>
      </c>
      <c r="AO83">
        <v>0</v>
      </c>
      <c r="AP83">
        <v>5.6364000000000001</v>
      </c>
      <c r="AQ83">
        <v>43.187269999999998</v>
      </c>
      <c r="AR83">
        <v>32.567999999999998</v>
      </c>
      <c r="AS83">
        <v>38.989905999999998</v>
      </c>
      <c r="AT83">
        <v>20.001799999999999</v>
      </c>
      <c r="AU83">
        <v>0</v>
      </c>
      <c r="AV83">
        <v>0</v>
      </c>
      <c r="AW83">
        <v>77.578920999999994</v>
      </c>
      <c r="AX83">
        <v>0</v>
      </c>
      <c r="AY83">
        <v>5.6615330000000004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3332.3063839999982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0</v>
      </c>
      <c r="H84">
        <v>0</v>
      </c>
      <c r="I84">
        <v>0</v>
      </c>
      <c r="J84">
        <v>97.764911999999995</v>
      </c>
      <c r="K84">
        <v>688.31594700000005</v>
      </c>
      <c r="L84">
        <v>416.643799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19.539504999999998</v>
      </c>
      <c r="R84">
        <v>44.906624999999998</v>
      </c>
      <c r="S84">
        <v>27.638981000000001</v>
      </c>
      <c r="T84">
        <v>3.0945860000000001</v>
      </c>
      <c r="U84">
        <v>413.4375</v>
      </c>
      <c r="V84">
        <v>14.595000000000001</v>
      </c>
      <c r="W84">
        <v>32.170999999999999</v>
      </c>
      <c r="X84">
        <v>98.868250000000003</v>
      </c>
      <c r="Y84">
        <v>0</v>
      </c>
      <c r="Z84">
        <v>20.214700000000001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9.7989119999999996</v>
      </c>
      <c r="AG84">
        <v>48.587094</v>
      </c>
      <c r="AH84">
        <v>182.023944</v>
      </c>
      <c r="AI84">
        <v>58.790083000000003</v>
      </c>
      <c r="AJ84">
        <v>0</v>
      </c>
      <c r="AK84">
        <v>68.830275</v>
      </c>
      <c r="AL84">
        <v>42.994</v>
      </c>
      <c r="AM84">
        <v>15.857469999999999</v>
      </c>
      <c r="AN84">
        <v>1.2128190000000001</v>
      </c>
      <c r="AO84">
        <v>0</v>
      </c>
      <c r="AP84">
        <v>5.6364000000000001</v>
      </c>
      <c r="AQ84">
        <v>43.187269999999998</v>
      </c>
      <c r="AR84">
        <v>32.567999999999998</v>
      </c>
      <c r="AS84">
        <v>38.989905999999998</v>
      </c>
      <c r="AT84">
        <v>20.001799999999999</v>
      </c>
      <c r="AU84">
        <v>0</v>
      </c>
      <c r="AV84">
        <v>0</v>
      </c>
      <c r="AW84">
        <v>77.578920999999994</v>
      </c>
      <c r="AX84">
        <v>0</v>
      </c>
      <c r="AY84">
        <v>5.6615330000000004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3332.3063839999982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0</v>
      </c>
      <c r="H85">
        <v>0</v>
      </c>
      <c r="I85">
        <v>0</v>
      </c>
      <c r="J85">
        <v>97.764911999999995</v>
      </c>
      <c r="K85">
        <v>688.31594700000005</v>
      </c>
      <c r="L85">
        <v>416.643799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19.539504999999998</v>
      </c>
      <c r="R85">
        <v>44.906624999999998</v>
      </c>
      <c r="S85">
        <v>27.638981000000001</v>
      </c>
      <c r="T85">
        <v>3.0945860000000001</v>
      </c>
      <c r="U85">
        <v>413.4375</v>
      </c>
      <c r="V85">
        <v>14.595000000000001</v>
      </c>
      <c r="W85">
        <v>32.170999999999999</v>
      </c>
      <c r="X85">
        <v>98.868250000000003</v>
      </c>
      <c r="Y85">
        <v>0</v>
      </c>
      <c r="Z85">
        <v>20.214700000000001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9.7989119999999996</v>
      </c>
      <c r="AG85">
        <v>48.587094</v>
      </c>
      <c r="AH85">
        <v>182.023944</v>
      </c>
      <c r="AI85">
        <v>38.143675000000002</v>
      </c>
      <c r="AJ85">
        <v>0</v>
      </c>
      <c r="AK85">
        <v>68.830275</v>
      </c>
      <c r="AL85">
        <v>42.994</v>
      </c>
      <c r="AM85">
        <v>15.857469999999999</v>
      </c>
      <c r="AN85">
        <v>1.2128190000000001</v>
      </c>
      <c r="AO85">
        <v>0</v>
      </c>
      <c r="AP85">
        <v>6.6612</v>
      </c>
      <c r="AQ85">
        <v>43.187269999999998</v>
      </c>
      <c r="AR85">
        <v>32.567999999999998</v>
      </c>
      <c r="AS85">
        <v>38.989905999999998</v>
      </c>
      <c r="AT85">
        <v>20.001799999999999</v>
      </c>
      <c r="AU85">
        <v>0</v>
      </c>
      <c r="AV85">
        <v>0</v>
      </c>
      <c r="AW85">
        <v>77.578920999999994</v>
      </c>
      <c r="AX85">
        <v>0</v>
      </c>
      <c r="AY85">
        <v>5.6615330000000004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3312.6847759999982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0</v>
      </c>
      <c r="H86">
        <v>0</v>
      </c>
      <c r="I86">
        <v>0</v>
      </c>
      <c r="J86">
        <v>97.764911999999995</v>
      </c>
      <c r="K86">
        <v>688.31594700000005</v>
      </c>
      <c r="L86">
        <v>416.643799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19.539504999999998</v>
      </c>
      <c r="R86">
        <v>44.906624999999998</v>
      </c>
      <c r="S86">
        <v>27.638981000000001</v>
      </c>
      <c r="T86">
        <v>3.0945860000000001</v>
      </c>
      <c r="U86">
        <v>413.4375</v>
      </c>
      <c r="V86">
        <v>14.595000000000001</v>
      </c>
      <c r="W86">
        <v>32.170999999999999</v>
      </c>
      <c r="X86">
        <v>98.868250000000003</v>
      </c>
      <c r="Y86">
        <v>0</v>
      </c>
      <c r="Z86">
        <v>19.5624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48.587094</v>
      </c>
      <c r="AH86">
        <v>179.96245400000001</v>
      </c>
      <c r="AI86">
        <v>38.143675000000002</v>
      </c>
      <c r="AJ86">
        <v>0</v>
      </c>
      <c r="AK86">
        <v>68.830275</v>
      </c>
      <c r="AL86">
        <v>42.994</v>
      </c>
      <c r="AM86">
        <v>15.857469999999999</v>
      </c>
      <c r="AN86">
        <v>1.2128190000000001</v>
      </c>
      <c r="AO86">
        <v>0</v>
      </c>
      <c r="AP86">
        <v>6.6612</v>
      </c>
      <c r="AQ86">
        <v>43.187269999999998</v>
      </c>
      <c r="AR86">
        <v>32.567999999999998</v>
      </c>
      <c r="AS86">
        <v>37.890518999999998</v>
      </c>
      <c r="AT86">
        <v>20.001799999999999</v>
      </c>
      <c r="AU86">
        <v>0</v>
      </c>
      <c r="AV86">
        <v>0</v>
      </c>
      <c r="AW86">
        <v>77.578920999999994</v>
      </c>
      <c r="AX86">
        <v>0</v>
      </c>
      <c r="AY86">
        <v>5.5604339999999999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3306.3158939999985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0</v>
      </c>
      <c r="H87">
        <v>0</v>
      </c>
      <c r="I87">
        <v>0</v>
      </c>
      <c r="J87">
        <v>97.764911999999995</v>
      </c>
      <c r="K87">
        <v>688.31594700000005</v>
      </c>
      <c r="L87">
        <v>416.643799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413.4375</v>
      </c>
      <c r="V87">
        <v>14.595000000000001</v>
      </c>
      <c r="W87">
        <v>32.170999999999999</v>
      </c>
      <c r="X87">
        <v>98.868250000000003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48.587094</v>
      </c>
      <c r="AH87">
        <v>179.96245400000001</v>
      </c>
      <c r="AI87">
        <v>38.143675000000002</v>
      </c>
      <c r="AJ87">
        <v>0</v>
      </c>
      <c r="AK87">
        <v>68.830275</v>
      </c>
      <c r="AL87">
        <v>42.994</v>
      </c>
      <c r="AM87">
        <v>15.857469999999999</v>
      </c>
      <c r="AN87">
        <v>1.2128190000000001</v>
      </c>
      <c r="AO87">
        <v>0</v>
      </c>
      <c r="AP87">
        <v>6.6612</v>
      </c>
      <c r="AQ87">
        <v>43.187269999999998</v>
      </c>
      <c r="AR87">
        <v>32.567999999999998</v>
      </c>
      <c r="AS87">
        <v>37.890518999999998</v>
      </c>
      <c r="AT87">
        <v>20.001799999999999</v>
      </c>
      <c r="AU87">
        <v>0</v>
      </c>
      <c r="AV87">
        <v>0</v>
      </c>
      <c r="AW87">
        <v>77.578920999999994</v>
      </c>
      <c r="AX87">
        <v>0</v>
      </c>
      <c r="AY87">
        <v>5.5604339999999999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3309.4066879999987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0</v>
      </c>
      <c r="H88">
        <v>0</v>
      </c>
      <c r="I88">
        <v>0</v>
      </c>
      <c r="J88">
        <v>97.764911999999995</v>
      </c>
      <c r="K88">
        <v>688.31594700000005</v>
      </c>
      <c r="L88">
        <v>416.643799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413.4375</v>
      </c>
      <c r="V88">
        <v>14.595000000000001</v>
      </c>
      <c r="W88">
        <v>32.170999999999999</v>
      </c>
      <c r="X88">
        <v>98.868250000000003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48.587094</v>
      </c>
      <c r="AH88">
        <v>179.96245400000001</v>
      </c>
      <c r="AI88">
        <v>38.143675000000002</v>
      </c>
      <c r="AJ88">
        <v>0</v>
      </c>
      <c r="AK88">
        <v>68.830275</v>
      </c>
      <c r="AL88">
        <v>42.994</v>
      </c>
      <c r="AM88">
        <v>15.857469999999999</v>
      </c>
      <c r="AN88">
        <v>1.2128190000000001</v>
      </c>
      <c r="AO88">
        <v>0</v>
      </c>
      <c r="AP88">
        <v>6.6612</v>
      </c>
      <c r="AQ88">
        <v>43.187269999999998</v>
      </c>
      <c r="AR88">
        <v>32.567999999999998</v>
      </c>
      <c r="AS88">
        <v>37.890518999999998</v>
      </c>
      <c r="AT88">
        <v>20.001799999999999</v>
      </c>
      <c r="AU88">
        <v>0</v>
      </c>
      <c r="AV88">
        <v>0</v>
      </c>
      <c r="AW88">
        <v>77.578920999999994</v>
      </c>
      <c r="AX88">
        <v>0</v>
      </c>
      <c r="AY88">
        <v>5.5604339999999999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3309.4066879999987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0</v>
      </c>
      <c r="H89">
        <v>0</v>
      </c>
      <c r="I89">
        <v>0</v>
      </c>
      <c r="J89">
        <v>97.764911999999995</v>
      </c>
      <c r="K89">
        <v>688.31594700000005</v>
      </c>
      <c r="L89">
        <v>416.643799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413.4375</v>
      </c>
      <c r="V89">
        <v>14.595000000000001</v>
      </c>
      <c r="W89">
        <v>32.170999999999999</v>
      </c>
      <c r="X89">
        <v>98.868250000000003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48.587094</v>
      </c>
      <c r="AH89">
        <v>179.96245400000001</v>
      </c>
      <c r="AI89">
        <v>38.143675000000002</v>
      </c>
      <c r="AJ89">
        <v>0</v>
      </c>
      <c r="AK89">
        <v>68.830275</v>
      </c>
      <c r="AL89">
        <v>42.994</v>
      </c>
      <c r="AM89">
        <v>15.857469999999999</v>
      </c>
      <c r="AN89">
        <v>1.2128190000000001</v>
      </c>
      <c r="AO89">
        <v>0</v>
      </c>
      <c r="AP89">
        <v>6.6612</v>
      </c>
      <c r="AQ89">
        <v>43.187269999999998</v>
      </c>
      <c r="AR89">
        <v>32.567999999999998</v>
      </c>
      <c r="AS89">
        <v>37.890518999999998</v>
      </c>
      <c r="AT89">
        <v>20.001799999999999</v>
      </c>
      <c r="AU89">
        <v>0</v>
      </c>
      <c r="AV89">
        <v>0</v>
      </c>
      <c r="AW89">
        <v>77.578920999999994</v>
      </c>
      <c r="AX89">
        <v>0</v>
      </c>
      <c r="AY89">
        <v>5.5604339999999999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3309.4066879999987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0</v>
      </c>
      <c r="H90">
        <v>0</v>
      </c>
      <c r="I90">
        <v>0</v>
      </c>
      <c r="J90">
        <v>97.764911999999995</v>
      </c>
      <c r="K90">
        <v>688.31594700000005</v>
      </c>
      <c r="L90">
        <v>416.643799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413.4375</v>
      </c>
      <c r="V90">
        <v>14.595000000000001</v>
      </c>
      <c r="W90">
        <v>32.170999999999999</v>
      </c>
      <c r="X90">
        <v>98.868250000000003</v>
      </c>
      <c r="Y90">
        <v>0</v>
      </c>
      <c r="Z90">
        <v>20.214700000000001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19.597823000000002</v>
      </c>
      <c r="AG90">
        <v>48.587094</v>
      </c>
      <c r="AH90">
        <v>182.023944</v>
      </c>
      <c r="AI90">
        <v>38.143675000000002</v>
      </c>
      <c r="AJ90">
        <v>0</v>
      </c>
      <c r="AK90">
        <v>68.830275</v>
      </c>
      <c r="AL90">
        <v>42.994</v>
      </c>
      <c r="AM90">
        <v>15.857469999999999</v>
      </c>
      <c r="AN90">
        <v>1.2128190000000001</v>
      </c>
      <c r="AO90">
        <v>0</v>
      </c>
      <c r="AP90">
        <v>5.6364000000000001</v>
      </c>
      <c r="AQ90">
        <v>43.187269999999998</v>
      </c>
      <c r="AR90">
        <v>32.567999999999998</v>
      </c>
      <c r="AS90">
        <v>38.989905999999998</v>
      </c>
      <c r="AT90">
        <v>20.001799999999999</v>
      </c>
      <c r="AU90">
        <v>0</v>
      </c>
      <c r="AV90">
        <v>0</v>
      </c>
      <c r="AW90">
        <v>77.578920999999994</v>
      </c>
      <c r="AX90">
        <v>0</v>
      </c>
      <c r="AY90">
        <v>5.6615330000000004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3324.5496809999981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0</v>
      </c>
      <c r="H91">
        <v>0</v>
      </c>
      <c r="I91">
        <v>0</v>
      </c>
      <c r="J91">
        <v>97.764911999999995</v>
      </c>
      <c r="K91">
        <v>688.31594700000005</v>
      </c>
      <c r="L91">
        <v>416.643799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413.4375</v>
      </c>
      <c r="V91">
        <v>14.595000000000001</v>
      </c>
      <c r="W91">
        <v>32.170999999999999</v>
      </c>
      <c r="X91">
        <v>98.868250000000003</v>
      </c>
      <c r="Y91">
        <v>0</v>
      </c>
      <c r="Z91">
        <v>20.214700000000001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19.597823000000002</v>
      </c>
      <c r="AG91">
        <v>48.587094</v>
      </c>
      <c r="AH91">
        <v>182.023944</v>
      </c>
      <c r="AI91">
        <v>38.143675000000002</v>
      </c>
      <c r="AJ91">
        <v>0</v>
      </c>
      <c r="AK91">
        <v>68.830275</v>
      </c>
      <c r="AL91">
        <v>42.994</v>
      </c>
      <c r="AM91">
        <v>15.857469999999999</v>
      </c>
      <c r="AN91">
        <v>1.2128190000000001</v>
      </c>
      <c r="AO91">
        <v>0</v>
      </c>
      <c r="AP91">
        <v>5.6364000000000001</v>
      </c>
      <c r="AQ91">
        <v>43.187269999999998</v>
      </c>
      <c r="AR91">
        <v>32.567999999999998</v>
      </c>
      <c r="AS91">
        <v>38.989905999999998</v>
      </c>
      <c r="AT91">
        <v>20.001799999999999</v>
      </c>
      <c r="AU91">
        <v>0</v>
      </c>
      <c r="AV91">
        <v>0</v>
      </c>
      <c r="AW91">
        <v>77.578920999999994</v>
      </c>
      <c r="AX91">
        <v>0</v>
      </c>
      <c r="AY91">
        <v>5.6615330000000004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3324.5496809999981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0</v>
      </c>
      <c r="H92">
        <v>0</v>
      </c>
      <c r="I92">
        <v>0</v>
      </c>
      <c r="J92">
        <v>97.764911999999995</v>
      </c>
      <c r="K92">
        <v>688.31594700000005</v>
      </c>
      <c r="L92">
        <v>416.643799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413.4375</v>
      </c>
      <c r="V92">
        <v>14.595000000000001</v>
      </c>
      <c r="W92">
        <v>32.170999999999999</v>
      </c>
      <c r="X92">
        <v>98.868250000000003</v>
      </c>
      <c r="Y92">
        <v>0</v>
      </c>
      <c r="Z92">
        <v>20.214700000000001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19.597823000000002</v>
      </c>
      <c r="AG92">
        <v>48.587094</v>
      </c>
      <c r="AH92">
        <v>182.023944</v>
      </c>
      <c r="AI92">
        <v>38.143675000000002</v>
      </c>
      <c r="AJ92">
        <v>0</v>
      </c>
      <c r="AK92">
        <v>68.830275</v>
      </c>
      <c r="AL92">
        <v>42.994</v>
      </c>
      <c r="AM92">
        <v>15.857469999999999</v>
      </c>
      <c r="AN92">
        <v>1.2128190000000001</v>
      </c>
      <c r="AO92">
        <v>0</v>
      </c>
      <c r="AP92">
        <v>5.6364000000000001</v>
      </c>
      <c r="AQ92">
        <v>43.187269999999998</v>
      </c>
      <c r="AR92">
        <v>32.567999999999998</v>
      </c>
      <c r="AS92">
        <v>38.989905999999998</v>
      </c>
      <c r="AT92">
        <v>20.001799999999999</v>
      </c>
      <c r="AU92">
        <v>0</v>
      </c>
      <c r="AV92">
        <v>0</v>
      </c>
      <c r="AW92">
        <v>77.578920999999994</v>
      </c>
      <c r="AX92">
        <v>0</v>
      </c>
      <c r="AY92">
        <v>5.6615330000000004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3324.5496809999981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0</v>
      </c>
      <c r="H93">
        <v>0</v>
      </c>
      <c r="I93">
        <v>0</v>
      </c>
      <c r="J93">
        <v>97.764911999999995</v>
      </c>
      <c r="K93">
        <v>688.31594700000005</v>
      </c>
      <c r="L93">
        <v>416.643799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413.4375</v>
      </c>
      <c r="V93">
        <v>14.595000000000001</v>
      </c>
      <c r="W93">
        <v>32.170999999999999</v>
      </c>
      <c r="X93">
        <v>98.868250000000003</v>
      </c>
      <c r="Y93">
        <v>0</v>
      </c>
      <c r="Z93">
        <v>20.214700000000001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19.597823000000002</v>
      </c>
      <c r="AG93">
        <v>48.587094</v>
      </c>
      <c r="AH93">
        <v>182.023944</v>
      </c>
      <c r="AI93">
        <v>38.143675000000002</v>
      </c>
      <c r="AJ93">
        <v>0</v>
      </c>
      <c r="AK93">
        <v>68.830275</v>
      </c>
      <c r="AL93">
        <v>42.994</v>
      </c>
      <c r="AM93">
        <v>15.857469999999999</v>
      </c>
      <c r="AN93">
        <v>1.2128190000000001</v>
      </c>
      <c r="AO93">
        <v>0</v>
      </c>
      <c r="AP93">
        <v>5.6364000000000001</v>
      </c>
      <c r="AQ93">
        <v>43.187269999999998</v>
      </c>
      <c r="AR93">
        <v>32.567999999999998</v>
      </c>
      <c r="AS93">
        <v>38.989905999999998</v>
      </c>
      <c r="AT93">
        <v>20.001799999999999</v>
      </c>
      <c r="AU93">
        <v>0</v>
      </c>
      <c r="AV93">
        <v>0</v>
      </c>
      <c r="AW93">
        <v>77.578920999999994</v>
      </c>
      <c r="AX93">
        <v>0</v>
      </c>
      <c r="AY93">
        <v>5.6615330000000004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3324.5496809999981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0</v>
      </c>
      <c r="H94">
        <v>0</v>
      </c>
      <c r="I94">
        <v>0</v>
      </c>
      <c r="J94">
        <v>97.764911999999995</v>
      </c>
      <c r="K94">
        <v>688.31594700000005</v>
      </c>
      <c r="L94">
        <v>416.643799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413.4375</v>
      </c>
      <c r="V94">
        <v>14.595000000000001</v>
      </c>
      <c r="W94">
        <v>32.170999999999999</v>
      </c>
      <c r="X94">
        <v>98.868250000000003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19.597823000000002</v>
      </c>
      <c r="AG94">
        <v>48.587094</v>
      </c>
      <c r="AH94">
        <v>179.96245400000001</v>
      </c>
      <c r="AI94">
        <v>38.143675000000002</v>
      </c>
      <c r="AJ94">
        <v>0</v>
      </c>
      <c r="AK94">
        <v>68.830275</v>
      </c>
      <c r="AL94">
        <v>42.994</v>
      </c>
      <c r="AM94">
        <v>12.685976</v>
      </c>
      <c r="AN94">
        <v>1.2128190000000001</v>
      </c>
      <c r="AO94">
        <v>0</v>
      </c>
      <c r="AP94">
        <v>4.0991999999999997</v>
      </c>
      <c r="AQ94">
        <v>43.187269999999998</v>
      </c>
      <c r="AR94">
        <v>32.567999999999998</v>
      </c>
      <c r="AS94">
        <v>37.890518999999998</v>
      </c>
      <c r="AT94">
        <v>20.001799999999999</v>
      </c>
      <c r="AU94">
        <v>0</v>
      </c>
      <c r="AV94">
        <v>0</v>
      </c>
      <c r="AW94">
        <v>77.578920999999994</v>
      </c>
      <c r="AX94">
        <v>0</v>
      </c>
      <c r="AY94">
        <v>5.5604339999999999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3313.4721049999989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0</v>
      </c>
      <c r="H95">
        <v>0</v>
      </c>
      <c r="I95">
        <v>0</v>
      </c>
      <c r="J95">
        <v>97.764911999999995</v>
      </c>
      <c r="K95">
        <v>688.31594700000005</v>
      </c>
      <c r="L95">
        <v>416.643799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413.4375</v>
      </c>
      <c r="V95">
        <v>14.595000000000001</v>
      </c>
      <c r="W95">
        <v>32.170999999999999</v>
      </c>
      <c r="X95">
        <v>98.868250000000003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19.597823000000002</v>
      </c>
      <c r="AG95">
        <v>48.587094</v>
      </c>
      <c r="AH95">
        <v>179.96245400000001</v>
      </c>
      <c r="AI95">
        <v>38.143675000000002</v>
      </c>
      <c r="AJ95">
        <v>0</v>
      </c>
      <c r="AK95">
        <v>68.830275</v>
      </c>
      <c r="AL95">
        <v>42.994</v>
      </c>
      <c r="AM95">
        <v>12.685976</v>
      </c>
      <c r="AN95">
        <v>1.2128190000000001</v>
      </c>
      <c r="AO95">
        <v>0</v>
      </c>
      <c r="AP95">
        <v>4.0991999999999997</v>
      </c>
      <c r="AQ95">
        <v>43.187269999999998</v>
      </c>
      <c r="AR95">
        <v>32.567999999999998</v>
      </c>
      <c r="AS95">
        <v>37.890518999999998</v>
      </c>
      <c r="AT95">
        <v>20.001799999999999</v>
      </c>
      <c r="AU95">
        <v>0</v>
      </c>
      <c r="AV95">
        <v>0</v>
      </c>
      <c r="AW95">
        <v>77.578920999999994</v>
      </c>
      <c r="AX95">
        <v>0</v>
      </c>
      <c r="AY95">
        <v>5.5604339999999999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3313.4721049999989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0</v>
      </c>
      <c r="H96">
        <v>0</v>
      </c>
      <c r="I96">
        <v>0</v>
      </c>
      <c r="J96">
        <v>97.764911999999995</v>
      </c>
      <c r="K96">
        <v>688.31594700000005</v>
      </c>
      <c r="L96">
        <v>416.643799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413.4375</v>
      </c>
      <c r="V96">
        <v>14.595000000000001</v>
      </c>
      <c r="W96">
        <v>32.170999999999999</v>
      </c>
      <c r="X96">
        <v>98.868250000000003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19.597823000000002</v>
      </c>
      <c r="AG96">
        <v>48.587094</v>
      </c>
      <c r="AH96">
        <v>179.96245400000001</v>
      </c>
      <c r="AI96">
        <v>38.143675000000002</v>
      </c>
      <c r="AJ96">
        <v>0</v>
      </c>
      <c r="AK96">
        <v>68.830275</v>
      </c>
      <c r="AL96">
        <v>42.994</v>
      </c>
      <c r="AM96">
        <v>12.685976</v>
      </c>
      <c r="AN96">
        <v>1.2128190000000001</v>
      </c>
      <c r="AO96">
        <v>0</v>
      </c>
      <c r="AP96">
        <v>4.0991999999999997</v>
      </c>
      <c r="AQ96">
        <v>43.187269999999998</v>
      </c>
      <c r="AR96">
        <v>32.567999999999998</v>
      </c>
      <c r="AS96">
        <v>37.890518999999998</v>
      </c>
      <c r="AT96">
        <v>20.001799999999999</v>
      </c>
      <c r="AU96">
        <v>0</v>
      </c>
      <c r="AV96">
        <v>0</v>
      </c>
      <c r="AW96">
        <v>77.578920999999994</v>
      </c>
      <c r="AX96">
        <v>0</v>
      </c>
      <c r="AY96">
        <v>5.5604339999999999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3313.4721049999989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0</v>
      </c>
      <c r="H97">
        <v>0</v>
      </c>
      <c r="I97">
        <v>0</v>
      </c>
      <c r="J97">
        <v>97.764911999999995</v>
      </c>
      <c r="K97">
        <v>688.31594700000005</v>
      </c>
      <c r="L97">
        <v>416.643799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413.4375</v>
      </c>
      <c r="V97">
        <v>14.595000000000001</v>
      </c>
      <c r="W97">
        <v>32.170999999999999</v>
      </c>
      <c r="X97">
        <v>98.868250000000003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27.667514000000001</v>
      </c>
      <c r="AG97">
        <v>48.587094</v>
      </c>
      <c r="AH97">
        <v>179.96245400000001</v>
      </c>
      <c r="AI97">
        <v>38.143675000000002</v>
      </c>
      <c r="AJ97">
        <v>0</v>
      </c>
      <c r="AK97">
        <v>68.830275</v>
      </c>
      <c r="AL97">
        <v>45.317999999999998</v>
      </c>
      <c r="AM97">
        <v>12.685976</v>
      </c>
      <c r="AN97">
        <v>1.2128190000000001</v>
      </c>
      <c r="AO97">
        <v>0</v>
      </c>
      <c r="AP97">
        <v>9.2232000000000003</v>
      </c>
      <c r="AQ97">
        <v>41.434280999999999</v>
      </c>
      <c r="AR97">
        <v>32.567999999999998</v>
      </c>
      <c r="AS97">
        <v>37.890518999999998</v>
      </c>
      <c r="AT97">
        <v>20.001799999999999</v>
      </c>
      <c r="AU97">
        <v>0</v>
      </c>
      <c r="AV97">
        <v>0</v>
      </c>
      <c r="AW97">
        <v>77.578920999999994</v>
      </c>
      <c r="AX97">
        <v>0</v>
      </c>
      <c r="AY97">
        <v>5.5604339999999999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3327.2368069999989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0</v>
      </c>
      <c r="H98">
        <v>0</v>
      </c>
      <c r="I98">
        <v>0</v>
      </c>
      <c r="J98">
        <v>97.764911999999995</v>
      </c>
      <c r="K98">
        <v>688.31594700000005</v>
      </c>
      <c r="L98">
        <v>416.643799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413.4375</v>
      </c>
      <c r="V98">
        <v>14.595000000000001</v>
      </c>
      <c r="W98">
        <v>32.170999999999999</v>
      </c>
      <c r="X98">
        <v>98.868250000000003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27.667514000000001</v>
      </c>
      <c r="AG98">
        <v>48.587094</v>
      </c>
      <c r="AH98">
        <v>179.96245400000001</v>
      </c>
      <c r="AI98">
        <v>38.143675000000002</v>
      </c>
      <c r="AJ98">
        <v>0</v>
      </c>
      <c r="AK98">
        <v>68.830275</v>
      </c>
      <c r="AL98">
        <v>45.317999999999998</v>
      </c>
      <c r="AM98">
        <v>12.685976</v>
      </c>
      <c r="AN98">
        <v>1.2128190000000001</v>
      </c>
      <c r="AO98">
        <v>0</v>
      </c>
      <c r="AP98">
        <v>9.2232000000000003</v>
      </c>
      <c r="AQ98">
        <v>41.434280999999999</v>
      </c>
      <c r="AR98">
        <v>32.567999999999998</v>
      </c>
      <c r="AS98">
        <v>37.890518999999998</v>
      </c>
      <c r="AT98">
        <v>20.001799999999999</v>
      </c>
      <c r="AU98">
        <v>0</v>
      </c>
      <c r="AV98">
        <v>0</v>
      </c>
      <c r="AW98">
        <v>77.578920999999994</v>
      </c>
      <c r="AX98">
        <v>0</v>
      </c>
      <c r="AY98">
        <v>5.5604339999999999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3327.2368069999989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1.1574378479999996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2.4244340330000029</v>
      </c>
      <c r="K99">
        <f t="shared" si="2"/>
        <v>15.776382728</v>
      </c>
      <c r="L99">
        <f t="shared" si="2"/>
        <v>10.411327874999996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0.52921860299999934</v>
      </c>
      <c r="R99">
        <f t="shared" si="2"/>
        <v>1.0746465000000007</v>
      </c>
      <c r="S99">
        <f t="shared" si="2"/>
        <v>0.66333554400000105</v>
      </c>
      <c r="T99">
        <f t="shared" si="2"/>
        <v>7.1880063999999952E-2</v>
      </c>
      <c r="U99">
        <f t="shared" si="2"/>
        <v>8.96371875</v>
      </c>
      <c r="V99">
        <f t="shared" si="2"/>
        <v>0.32248000000000043</v>
      </c>
      <c r="W99">
        <f t="shared" si="2"/>
        <v>0.98455399999999926</v>
      </c>
      <c r="X99">
        <f t="shared" si="2"/>
        <v>2.3728380000000029</v>
      </c>
      <c r="Y99">
        <f t="shared" si="2"/>
        <v>0</v>
      </c>
      <c r="Z99">
        <f t="shared" si="2"/>
        <v>0.42743910000000035</v>
      </c>
      <c r="AA99">
        <f t="shared" si="2"/>
        <v>1.011553919999999</v>
      </c>
      <c r="AB99">
        <f t="shared" si="2"/>
        <v>1.1682175199999996</v>
      </c>
      <c r="AC99">
        <f t="shared" si="2"/>
        <v>0.83595007199999871</v>
      </c>
      <c r="AD99">
        <f t="shared" si="2"/>
        <v>1.0474781340000006</v>
      </c>
      <c r="AE99">
        <f t="shared" si="2"/>
        <v>1.4202096720000026</v>
      </c>
      <c r="AF99">
        <f t="shared" si="2"/>
        <v>0.2615444767499997</v>
      </c>
      <c r="AG99">
        <f t="shared" si="2"/>
        <v>1.1660902560000008</v>
      </c>
      <c r="AH99">
        <f t="shared" si="2"/>
        <v>4.3252833660000078</v>
      </c>
      <c r="AI99">
        <f t="shared" si="2"/>
        <v>0.63954889800000003</v>
      </c>
      <c r="AJ99">
        <f t="shared" si="2"/>
        <v>0</v>
      </c>
      <c r="AK99">
        <f t="shared" si="2"/>
        <v>1.651926600000001</v>
      </c>
      <c r="AL99">
        <f t="shared" si="2"/>
        <v>1.1547375000000004</v>
      </c>
      <c r="AM99">
        <f t="shared" si="2"/>
        <v>0.26823703900000007</v>
      </c>
      <c r="AN99">
        <f t="shared" si="2"/>
        <v>2.8882410999999969E-2</v>
      </c>
      <c r="AO99">
        <f t="shared" si="2"/>
        <v>0</v>
      </c>
      <c r="AP99">
        <f t="shared" si="2"/>
        <v>0.15365594999999987</v>
      </c>
      <c r="AQ99">
        <f t="shared" si="2"/>
        <v>0.40557786699999976</v>
      </c>
      <c r="AR99">
        <f t="shared" si="2"/>
        <v>0.78632400000000191</v>
      </c>
      <c r="AS99">
        <f t="shared" si="2"/>
        <v>0.91267061699999996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1.9165337350000016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0.24564175200000063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77.53704974774999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688.21910000000003</v>
      </c>
      <c r="L3">
        <v>315.86625600000002</v>
      </c>
      <c r="M3">
        <v>96.940200000000004</v>
      </c>
      <c r="N3">
        <v>124.2822</v>
      </c>
      <c r="O3">
        <v>130.45249999999999</v>
      </c>
      <c r="P3">
        <v>149.80029999999999</v>
      </c>
      <c r="Q3">
        <v>22.616800000000001</v>
      </c>
      <c r="R3">
        <v>44.494700000000002</v>
      </c>
      <c r="S3">
        <v>27.617799999999999</v>
      </c>
      <c r="T3">
        <v>3.0314999999999999</v>
      </c>
      <c r="U3">
        <v>337.35</v>
      </c>
      <c r="V3">
        <v>13.205</v>
      </c>
      <c r="W3">
        <v>44.31</v>
      </c>
      <c r="X3">
        <v>98.868250000000003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48.587094</v>
      </c>
      <c r="AH3">
        <v>179.96245400000001</v>
      </c>
      <c r="AI3">
        <v>22.886205</v>
      </c>
      <c r="AJ3">
        <v>0</v>
      </c>
      <c r="AK3">
        <v>68.830275</v>
      </c>
      <c r="AL3">
        <v>55.776000000000003</v>
      </c>
      <c r="AM3">
        <v>18.800616999999999</v>
      </c>
      <c r="AN3">
        <v>1.21715</v>
      </c>
      <c r="AO3">
        <v>0</v>
      </c>
      <c r="AP3">
        <v>10.119899999999999</v>
      </c>
      <c r="AQ3">
        <v>41.434280999999999</v>
      </c>
      <c r="AR3">
        <v>33.119999999999997</v>
      </c>
      <c r="AS3">
        <v>37.890518999999998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2939.1748119999984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688.21910000000003</v>
      </c>
      <c r="L4">
        <v>315.86625600000002</v>
      </c>
      <c r="M4">
        <v>96.940200000000004</v>
      </c>
      <c r="N4">
        <v>124.2822</v>
      </c>
      <c r="O4">
        <v>130.45249999999999</v>
      </c>
      <c r="P4">
        <v>149.80029999999999</v>
      </c>
      <c r="Q4">
        <v>22.616800000000001</v>
      </c>
      <c r="R4">
        <v>44.494700000000002</v>
      </c>
      <c r="S4">
        <v>27.617799999999999</v>
      </c>
      <c r="T4">
        <v>3.0314999999999999</v>
      </c>
      <c r="U4">
        <v>337.5</v>
      </c>
      <c r="V4">
        <v>13.205</v>
      </c>
      <c r="W4">
        <v>44.31</v>
      </c>
      <c r="X4">
        <v>98.868250000000003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48.587094</v>
      </c>
      <c r="AH4">
        <v>179.96245400000001</v>
      </c>
      <c r="AI4">
        <v>22.886205</v>
      </c>
      <c r="AJ4">
        <v>0</v>
      </c>
      <c r="AK4">
        <v>68.830275</v>
      </c>
      <c r="AL4">
        <v>55.776000000000003</v>
      </c>
      <c r="AM4">
        <v>18.800616999999999</v>
      </c>
      <c r="AN4">
        <v>1.21715</v>
      </c>
      <c r="AO4">
        <v>0</v>
      </c>
      <c r="AP4">
        <v>10.119899999999999</v>
      </c>
      <c r="AQ4">
        <v>41.434280999999999</v>
      </c>
      <c r="AR4">
        <v>33.119999999999997</v>
      </c>
      <c r="AS4">
        <v>37.890518999999998</v>
      </c>
      <c r="AT4">
        <v>19.05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2938.3748119999987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688.21910000000003</v>
      </c>
      <c r="L5">
        <v>315.86625600000002</v>
      </c>
      <c r="M5">
        <v>96.940200000000004</v>
      </c>
      <c r="N5">
        <v>124.2822</v>
      </c>
      <c r="O5">
        <v>130.45249999999999</v>
      </c>
      <c r="P5">
        <v>149.80029999999999</v>
      </c>
      <c r="Q5">
        <v>22.616800000000001</v>
      </c>
      <c r="R5">
        <v>44.494700000000002</v>
      </c>
      <c r="S5">
        <v>27.617799999999999</v>
      </c>
      <c r="T5">
        <v>3.0314999999999999</v>
      </c>
      <c r="U5">
        <v>337.5</v>
      </c>
      <c r="V5">
        <v>13.205</v>
      </c>
      <c r="W5">
        <v>44.31</v>
      </c>
      <c r="X5">
        <v>98.868250000000003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48.587094</v>
      </c>
      <c r="AH5">
        <v>179.96245400000001</v>
      </c>
      <c r="AI5">
        <v>22.886205</v>
      </c>
      <c r="AJ5">
        <v>0</v>
      </c>
      <c r="AK5">
        <v>68.830275</v>
      </c>
      <c r="AL5">
        <v>55.776000000000003</v>
      </c>
      <c r="AM5">
        <v>18.800616999999999</v>
      </c>
      <c r="AN5">
        <v>1.21715</v>
      </c>
      <c r="AO5">
        <v>0</v>
      </c>
      <c r="AP5">
        <v>10.119899999999999</v>
      </c>
      <c r="AQ5">
        <v>41.434280999999999</v>
      </c>
      <c r="AR5">
        <v>33.119999999999997</v>
      </c>
      <c r="AS5">
        <v>37.890518999999998</v>
      </c>
      <c r="AT5">
        <v>18.62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2937.9448119999984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688.21910000000003</v>
      </c>
      <c r="L6">
        <v>315.86625600000002</v>
      </c>
      <c r="M6">
        <v>96.940200000000004</v>
      </c>
      <c r="N6">
        <v>124.2822</v>
      </c>
      <c r="O6">
        <v>130.45249999999999</v>
      </c>
      <c r="P6">
        <v>149.80029999999999</v>
      </c>
      <c r="Q6">
        <v>22.616800000000001</v>
      </c>
      <c r="R6">
        <v>44.494700000000002</v>
      </c>
      <c r="S6">
        <v>27.617799999999999</v>
      </c>
      <c r="T6">
        <v>3.0314999999999999</v>
      </c>
      <c r="U6">
        <v>337.5</v>
      </c>
      <c r="V6">
        <v>13.205</v>
      </c>
      <c r="W6">
        <v>44.31</v>
      </c>
      <c r="X6">
        <v>98.868250000000003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48.587094</v>
      </c>
      <c r="AH6">
        <v>179.96245400000001</v>
      </c>
      <c r="AI6">
        <v>22.886205</v>
      </c>
      <c r="AJ6">
        <v>0</v>
      </c>
      <c r="AK6">
        <v>68.830275</v>
      </c>
      <c r="AL6">
        <v>55.776000000000003</v>
      </c>
      <c r="AM6">
        <v>18.800616999999999</v>
      </c>
      <c r="AN6">
        <v>1.21715</v>
      </c>
      <c r="AO6">
        <v>0</v>
      </c>
      <c r="AP6">
        <v>5.6364000000000001</v>
      </c>
      <c r="AQ6">
        <v>41.434280999999999</v>
      </c>
      <c r="AR6">
        <v>33.119999999999997</v>
      </c>
      <c r="AS6">
        <v>37.890518999999998</v>
      </c>
      <c r="AT6">
        <v>17.54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2932.3813119999982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688.21910000000003</v>
      </c>
      <c r="L7">
        <v>315.86625600000002</v>
      </c>
      <c r="M7">
        <v>96.940200000000004</v>
      </c>
      <c r="N7">
        <v>124.2822</v>
      </c>
      <c r="O7">
        <v>130.45249999999999</v>
      </c>
      <c r="P7">
        <v>149.80029999999999</v>
      </c>
      <c r="Q7">
        <v>22.616800000000001</v>
      </c>
      <c r="R7">
        <v>44.494700000000002</v>
      </c>
      <c r="S7">
        <v>27.617799999999999</v>
      </c>
      <c r="T7">
        <v>3.0314999999999999</v>
      </c>
      <c r="U7">
        <v>337.5</v>
      </c>
      <c r="V7">
        <v>13.205</v>
      </c>
      <c r="W7">
        <v>44.31</v>
      </c>
      <c r="X7">
        <v>98.868250000000003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48.587094</v>
      </c>
      <c r="AH7">
        <v>179.96245400000001</v>
      </c>
      <c r="AI7">
        <v>22.886205</v>
      </c>
      <c r="AJ7">
        <v>0</v>
      </c>
      <c r="AK7">
        <v>68.830275</v>
      </c>
      <c r="AL7">
        <v>55.776000000000003</v>
      </c>
      <c r="AM7">
        <v>18.800616999999999</v>
      </c>
      <c r="AN7">
        <v>1.21715</v>
      </c>
      <c r="AO7">
        <v>0</v>
      </c>
      <c r="AP7">
        <v>5.6364000000000001</v>
      </c>
      <c r="AQ7">
        <v>41.434280999999999</v>
      </c>
      <c r="AR7">
        <v>33.119999999999997</v>
      </c>
      <c r="AS7">
        <v>37.890518999999998</v>
      </c>
      <c r="AT7">
        <v>17.25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2932.0913119999982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688.21910000000003</v>
      </c>
      <c r="L8">
        <v>283.83760000000001</v>
      </c>
      <c r="M8">
        <v>96.940200000000004</v>
      </c>
      <c r="N8">
        <v>124.2822</v>
      </c>
      <c r="O8">
        <v>130.45249999999999</v>
      </c>
      <c r="P8">
        <v>149.80029999999999</v>
      </c>
      <c r="Q8">
        <v>22.616800000000001</v>
      </c>
      <c r="R8">
        <v>44.494700000000002</v>
      </c>
      <c r="S8">
        <v>27.617799999999999</v>
      </c>
      <c r="T8">
        <v>3.0314999999999999</v>
      </c>
      <c r="U8">
        <v>337.5</v>
      </c>
      <c r="V8">
        <v>13.205</v>
      </c>
      <c r="W8">
        <v>44.31</v>
      </c>
      <c r="X8">
        <v>98.868250000000003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27.667514000000001</v>
      </c>
      <c r="AG8">
        <v>48.587094</v>
      </c>
      <c r="AH8">
        <v>179.96245400000001</v>
      </c>
      <c r="AI8">
        <v>22.886205</v>
      </c>
      <c r="AJ8">
        <v>0</v>
      </c>
      <c r="AK8">
        <v>68.830275</v>
      </c>
      <c r="AL8">
        <v>55.776000000000003</v>
      </c>
      <c r="AM8">
        <v>18.800616999999999</v>
      </c>
      <c r="AN8">
        <v>1.21715</v>
      </c>
      <c r="AO8">
        <v>0</v>
      </c>
      <c r="AP8">
        <v>5.6364000000000001</v>
      </c>
      <c r="AQ8">
        <v>41.434280999999999</v>
      </c>
      <c r="AR8">
        <v>33.119999999999997</v>
      </c>
      <c r="AS8">
        <v>37.890518999999998</v>
      </c>
      <c r="AT8">
        <v>15.93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2898.7426559999981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684.00789999999995</v>
      </c>
      <c r="L9">
        <v>221.71860000000001</v>
      </c>
      <c r="M9">
        <v>96.940200000000004</v>
      </c>
      <c r="N9">
        <v>124.2822</v>
      </c>
      <c r="O9">
        <v>130.45249999999999</v>
      </c>
      <c r="P9">
        <v>149.80029999999999</v>
      </c>
      <c r="Q9">
        <v>22.616800000000001</v>
      </c>
      <c r="R9">
        <v>44.494700000000002</v>
      </c>
      <c r="S9">
        <v>27.617799999999999</v>
      </c>
      <c r="T9">
        <v>3.0314999999999999</v>
      </c>
      <c r="U9">
        <v>337.5</v>
      </c>
      <c r="V9">
        <v>13.205</v>
      </c>
      <c r="W9">
        <v>44.31</v>
      </c>
      <c r="X9">
        <v>98.868250000000003</v>
      </c>
      <c r="Y9">
        <v>0</v>
      </c>
      <c r="Z9">
        <v>19.5624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27.667514000000001</v>
      </c>
      <c r="AG9">
        <v>48.587094</v>
      </c>
      <c r="AH9">
        <v>179.96245400000001</v>
      </c>
      <c r="AI9">
        <v>22.886205</v>
      </c>
      <c r="AJ9">
        <v>0</v>
      </c>
      <c r="AK9">
        <v>68.830275</v>
      </c>
      <c r="AL9">
        <v>55.776000000000003</v>
      </c>
      <c r="AM9">
        <v>18.800616999999999</v>
      </c>
      <c r="AN9">
        <v>1.21715</v>
      </c>
      <c r="AO9">
        <v>0</v>
      </c>
      <c r="AP9">
        <v>5.6364000000000001</v>
      </c>
      <c r="AQ9">
        <v>41.434280999999999</v>
      </c>
      <c r="AR9">
        <v>33.119999999999997</v>
      </c>
      <c r="AS9">
        <v>37.890518999999998</v>
      </c>
      <c r="AT9">
        <v>16.039607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2832.522062999999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684.40070000000003</v>
      </c>
      <c r="L10">
        <v>228.84107499999999</v>
      </c>
      <c r="M10">
        <v>96.940200000000004</v>
      </c>
      <c r="N10">
        <v>124.2822</v>
      </c>
      <c r="O10">
        <v>130.45249999999999</v>
      </c>
      <c r="P10">
        <v>149.80029999999999</v>
      </c>
      <c r="Q10">
        <v>22.616800000000001</v>
      </c>
      <c r="R10">
        <v>44.494700000000002</v>
      </c>
      <c r="S10">
        <v>27.617799999999999</v>
      </c>
      <c r="T10">
        <v>3.0314999999999999</v>
      </c>
      <c r="U10">
        <v>337.5</v>
      </c>
      <c r="V10">
        <v>13.205</v>
      </c>
      <c r="W10">
        <v>44.31</v>
      </c>
      <c r="X10">
        <v>98.868250000000003</v>
      </c>
      <c r="Y10">
        <v>0</v>
      </c>
      <c r="Z10">
        <v>19.5624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27.667514000000001</v>
      </c>
      <c r="AG10">
        <v>48.587094</v>
      </c>
      <c r="AH10">
        <v>179.96245400000001</v>
      </c>
      <c r="AI10">
        <v>22.886205</v>
      </c>
      <c r="AJ10">
        <v>0</v>
      </c>
      <c r="AK10">
        <v>68.830275</v>
      </c>
      <c r="AL10">
        <v>55.776000000000003</v>
      </c>
      <c r="AM10">
        <v>18.800616999999999</v>
      </c>
      <c r="AN10">
        <v>1.21715</v>
      </c>
      <c r="AO10">
        <v>0</v>
      </c>
      <c r="AP10">
        <v>5.6364000000000001</v>
      </c>
      <c r="AQ10">
        <v>41.434280999999999</v>
      </c>
      <c r="AR10">
        <v>33.119999999999997</v>
      </c>
      <c r="AS10">
        <v>37.890518999999998</v>
      </c>
      <c r="AT10">
        <v>14.13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2838.1277309999987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688.6173</v>
      </c>
      <c r="L11">
        <v>345.58232500000003</v>
      </c>
      <c r="M11">
        <v>96.940200000000004</v>
      </c>
      <c r="N11">
        <v>124.2822</v>
      </c>
      <c r="O11">
        <v>130.45249999999999</v>
      </c>
      <c r="P11">
        <v>149.80029999999999</v>
      </c>
      <c r="Q11">
        <v>22.616800000000001</v>
      </c>
      <c r="R11">
        <v>44.494700000000002</v>
      </c>
      <c r="S11">
        <v>27.617799999999999</v>
      </c>
      <c r="T11">
        <v>3.0314999999999999</v>
      </c>
      <c r="U11">
        <v>337.5</v>
      </c>
      <c r="V11">
        <v>13.205</v>
      </c>
      <c r="W11">
        <v>44.31</v>
      </c>
      <c r="X11">
        <v>98.868250000000003</v>
      </c>
      <c r="Y11">
        <v>0</v>
      </c>
      <c r="Z11">
        <v>19.5624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27.667514000000001</v>
      </c>
      <c r="AG11">
        <v>48.587094</v>
      </c>
      <c r="AH11">
        <v>179.96245400000001</v>
      </c>
      <c r="AI11">
        <v>22.886205</v>
      </c>
      <c r="AJ11">
        <v>0</v>
      </c>
      <c r="AK11">
        <v>68.830275</v>
      </c>
      <c r="AL11">
        <v>54.613999999999997</v>
      </c>
      <c r="AM11">
        <v>18.800616999999999</v>
      </c>
      <c r="AN11">
        <v>1.21715</v>
      </c>
      <c r="AO11">
        <v>0</v>
      </c>
      <c r="AP11">
        <v>5.6364000000000001</v>
      </c>
      <c r="AQ11">
        <v>41.434280999999999</v>
      </c>
      <c r="AR11">
        <v>33.119999999999997</v>
      </c>
      <c r="AS11">
        <v>37.890518999999998</v>
      </c>
      <c r="AT11">
        <v>14.557574000000001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2958.3511549999985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688.6173</v>
      </c>
      <c r="L12">
        <v>381</v>
      </c>
      <c r="M12">
        <v>96.940200000000004</v>
      </c>
      <c r="N12">
        <v>124.2822</v>
      </c>
      <c r="O12">
        <v>130.45249999999999</v>
      </c>
      <c r="P12">
        <v>149.80029999999999</v>
      </c>
      <c r="Q12">
        <v>22.616800000000001</v>
      </c>
      <c r="R12">
        <v>44.494700000000002</v>
      </c>
      <c r="S12">
        <v>27.617799999999999</v>
      </c>
      <c r="T12">
        <v>3.0314999999999999</v>
      </c>
      <c r="U12">
        <v>337.5</v>
      </c>
      <c r="V12">
        <v>13.205</v>
      </c>
      <c r="W12">
        <v>44.31</v>
      </c>
      <c r="X12">
        <v>98.868250000000003</v>
      </c>
      <c r="Y12">
        <v>0</v>
      </c>
      <c r="Z12">
        <v>19.5624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27.667514000000001</v>
      </c>
      <c r="AG12">
        <v>48.587094</v>
      </c>
      <c r="AH12">
        <v>179.96245400000001</v>
      </c>
      <c r="AI12">
        <v>22.886205</v>
      </c>
      <c r="AJ12">
        <v>0</v>
      </c>
      <c r="AK12">
        <v>68.830275</v>
      </c>
      <c r="AL12">
        <v>54.613999999999997</v>
      </c>
      <c r="AM12">
        <v>18.800616999999999</v>
      </c>
      <c r="AN12">
        <v>1.21715</v>
      </c>
      <c r="AO12">
        <v>0</v>
      </c>
      <c r="AP12">
        <v>5.6364000000000001</v>
      </c>
      <c r="AQ12">
        <v>41.434280999999999</v>
      </c>
      <c r="AR12">
        <v>33.119999999999997</v>
      </c>
      <c r="AS12">
        <v>37.890518999999998</v>
      </c>
      <c r="AT12">
        <v>14.76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2993.9712559999984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688.6173</v>
      </c>
      <c r="L13">
        <v>381</v>
      </c>
      <c r="M13">
        <v>96.940200000000004</v>
      </c>
      <c r="N13">
        <v>124.2822</v>
      </c>
      <c r="O13">
        <v>130.45249999999999</v>
      </c>
      <c r="P13">
        <v>149.80029999999999</v>
      </c>
      <c r="Q13">
        <v>22.616800000000001</v>
      </c>
      <c r="R13">
        <v>44.494700000000002</v>
      </c>
      <c r="S13">
        <v>27.617799999999999</v>
      </c>
      <c r="T13">
        <v>3.0314999999999999</v>
      </c>
      <c r="U13">
        <v>337.5</v>
      </c>
      <c r="V13">
        <v>13.205</v>
      </c>
      <c r="W13">
        <v>44.31</v>
      </c>
      <c r="X13">
        <v>98.868250000000003</v>
      </c>
      <c r="Y13">
        <v>0</v>
      </c>
      <c r="Z13">
        <v>19.5624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27.667514000000001</v>
      </c>
      <c r="AG13">
        <v>48.587094</v>
      </c>
      <c r="AH13">
        <v>179.96245400000001</v>
      </c>
      <c r="AI13">
        <v>22.886205</v>
      </c>
      <c r="AJ13">
        <v>0</v>
      </c>
      <c r="AK13">
        <v>68.830275</v>
      </c>
      <c r="AL13">
        <v>54.613999999999997</v>
      </c>
      <c r="AM13">
        <v>18.800616999999999</v>
      </c>
      <c r="AN13">
        <v>1.21715</v>
      </c>
      <c r="AO13">
        <v>0</v>
      </c>
      <c r="AP13">
        <v>5.6364000000000001</v>
      </c>
      <c r="AQ13">
        <v>41.434280999999999</v>
      </c>
      <c r="AR13">
        <v>33.119999999999997</v>
      </c>
      <c r="AS13">
        <v>37.890518999999998</v>
      </c>
      <c r="AT13">
        <v>13.47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2992.681255999998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688.6173</v>
      </c>
      <c r="L14">
        <v>381</v>
      </c>
      <c r="M14">
        <v>96.940200000000004</v>
      </c>
      <c r="N14">
        <v>124.2822</v>
      </c>
      <c r="O14">
        <v>130.45249999999999</v>
      </c>
      <c r="P14">
        <v>149.80029999999999</v>
      </c>
      <c r="Q14">
        <v>22.616800000000001</v>
      </c>
      <c r="R14">
        <v>44.494700000000002</v>
      </c>
      <c r="S14">
        <v>27.617799999999999</v>
      </c>
      <c r="T14">
        <v>3.0314999999999999</v>
      </c>
      <c r="U14">
        <v>337.5</v>
      </c>
      <c r="V14">
        <v>13.205</v>
      </c>
      <c r="W14">
        <v>44.31</v>
      </c>
      <c r="X14">
        <v>98.868250000000003</v>
      </c>
      <c r="Y14">
        <v>0</v>
      </c>
      <c r="Z14">
        <v>19.5624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19.597823000000002</v>
      </c>
      <c r="AG14">
        <v>48.587094</v>
      </c>
      <c r="AH14">
        <v>179.96245400000001</v>
      </c>
      <c r="AI14">
        <v>22.886205</v>
      </c>
      <c r="AJ14">
        <v>0</v>
      </c>
      <c r="AK14">
        <v>68.830275</v>
      </c>
      <c r="AL14">
        <v>54.613999999999997</v>
      </c>
      <c r="AM14">
        <v>18.800616999999999</v>
      </c>
      <c r="AN14">
        <v>1.21715</v>
      </c>
      <c r="AO14">
        <v>0</v>
      </c>
      <c r="AP14">
        <v>5.6364000000000001</v>
      </c>
      <c r="AQ14">
        <v>41.434280999999999</v>
      </c>
      <c r="AR14">
        <v>33.119999999999997</v>
      </c>
      <c r="AS14">
        <v>37.890518999999998</v>
      </c>
      <c r="AT14">
        <v>15.371791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2986.5133559999981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685.82730000000004</v>
      </c>
      <c r="L15">
        <v>381</v>
      </c>
      <c r="M15">
        <v>94.410200000000003</v>
      </c>
      <c r="N15">
        <v>121.43219999999999</v>
      </c>
      <c r="O15">
        <v>127.30249999999999</v>
      </c>
      <c r="P15">
        <v>144.59030000000001</v>
      </c>
      <c r="Q15">
        <v>22.206800000000001</v>
      </c>
      <c r="R15">
        <v>42.369599999999998</v>
      </c>
      <c r="S15">
        <v>26.9878</v>
      </c>
      <c r="T15">
        <v>1.6615</v>
      </c>
      <c r="U15">
        <v>337.5</v>
      </c>
      <c r="V15">
        <v>13.205</v>
      </c>
      <c r="W15">
        <v>44.31</v>
      </c>
      <c r="X15">
        <v>98.868250000000003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19.597823000000002</v>
      </c>
      <c r="AG15">
        <v>48.587094</v>
      </c>
      <c r="AH15">
        <v>179.96245400000001</v>
      </c>
      <c r="AI15">
        <v>22.886205</v>
      </c>
      <c r="AJ15">
        <v>0</v>
      </c>
      <c r="AK15">
        <v>68.830275</v>
      </c>
      <c r="AL15">
        <v>54.613999999999997</v>
      </c>
      <c r="AM15">
        <v>18.800616999999999</v>
      </c>
      <c r="AN15">
        <v>1.169503</v>
      </c>
      <c r="AO15">
        <v>0</v>
      </c>
      <c r="AP15">
        <v>5.6364000000000001</v>
      </c>
      <c r="AQ15">
        <v>31.075710999999998</v>
      </c>
      <c r="AR15">
        <v>33.119999999999997</v>
      </c>
      <c r="AS15">
        <v>37.890518999999998</v>
      </c>
      <c r="AT15">
        <v>15.4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2955.0702479999986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685.82730000000004</v>
      </c>
      <c r="L16">
        <v>381</v>
      </c>
      <c r="M16">
        <v>94.410200000000003</v>
      </c>
      <c r="N16">
        <v>121.43219999999999</v>
      </c>
      <c r="O16">
        <v>127.30249999999999</v>
      </c>
      <c r="P16">
        <v>144.59030000000001</v>
      </c>
      <c r="Q16">
        <v>22.206800000000001</v>
      </c>
      <c r="R16">
        <v>43.224699999999999</v>
      </c>
      <c r="S16">
        <v>26.9878</v>
      </c>
      <c r="T16">
        <v>1.6615</v>
      </c>
      <c r="U16">
        <v>337.5</v>
      </c>
      <c r="V16">
        <v>13.205</v>
      </c>
      <c r="W16">
        <v>44.31</v>
      </c>
      <c r="X16">
        <v>98.868250000000003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19.597823000000002</v>
      </c>
      <c r="AG16">
        <v>48.587094</v>
      </c>
      <c r="AH16">
        <v>179.96245400000001</v>
      </c>
      <c r="AI16">
        <v>22.886205</v>
      </c>
      <c r="AJ16">
        <v>0</v>
      </c>
      <c r="AK16">
        <v>68.830275</v>
      </c>
      <c r="AL16">
        <v>54.613999999999997</v>
      </c>
      <c r="AM16">
        <v>18.800616999999999</v>
      </c>
      <c r="AN16">
        <v>1.169503</v>
      </c>
      <c r="AO16">
        <v>0</v>
      </c>
      <c r="AP16">
        <v>5.6364000000000001</v>
      </c>
      <c r="AQ16">
        <v>31.075710999999998</v>
      </c>
      <c r="AR16">
        <v>33.119999999999997</v>
      </c>
      <c r="AS16">
        <v>37.890518999999998</v>
      </c>
      <c r="AT16">
        <v>17.859953000000001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2958.3853009999989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685.82730000000004</v>
      </c>
      <c r="L17">
        <v>381</v>
      </c>
      <c r="M17">
        <v>94.410200000000003</v>
      </c>
      <c r="N17">
        <v>121.43219999999999</v>
      </c>
      <c r="O17">
        <v>127.30249999999999</v>
      </c>
      <c r="P17">
        <v>144.59030000000001</v>
      </c>
      <c r="Q17">
        <v>22.206800000000001</v>
      </c>
      <c r="R17">
        <v>43.224699999999999</v>
      </c>
      <c r="S17">
        <v>26.9878</v>
      </c>
      <c r="T17">
        <v>1.6515</v>
      </c>
      <c r="U17">
        <v>337.5</v>
      </c>
      <c r="V17">
        <v>13.205</v>
      </c>
      <c r="W17">
        <v>44.31</v>
      </c>
      <c r="X17">
        <v>98.868250000000003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19.597823000000002</v>
      </c>
      <c r="AG17">
        <v>48.587094</v>
      </c>
      <c r="AH17">
        <v>179.96245400000001</v>
      </c>
      <c r="AI17">
        <v>22.886205</v>
      </c>
      <c r="AJ17">
        <v>0</v>
      </c>
      <c r="AK17">
        <v>68.830275</v>
      </c>
      <c r="AL17">
        <v>54.613999999999997</v>
      </c>
      <c r="AM17">
        <v>18.800616999999999</v>
      </c>
      <c r="AN17">
        <v>1.169503</v>
      </c>
      <c r="AO17">
        <v>0</v>
      </c>
      <c r="AP17">
        <v>5.6364000000000001</v>
      </c>
      <c r="AQ17">
        <v>31.075710999999998</v>
      </c>
      <c r="AR17">
        <v>33.119999999999997</v>
      </c>
      <c r="AS17">
        <v>37.890518999999998</v>
      </c>
      <c r="AT17">
        <v>19.32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2959.8353479999987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685.82730000000004</v>
      </c>
      <c r="L18">
        <v>381</v>
      </c>
      <c r="M18">
        <v>94.410200000000003</v>
      </c>
      <c r="N18">
        <v>121.43219999999999</v>
      </c>
      <c r="O18">
        <v>127.30249999999999</v>
      </c>
      <c r="P18">
        <v>144.59030000000001</v>
      </c>
      <c r="Q18">
        <v>22.206800000000001</v>
      </c>
      <c r="R18">
        <v>43.224699999999999</v>
      </c>
      <c r="S18">
        <v>26.9878</v>
      </c>
      <c r="T18">
        <v>1.6515</v>
      </c>
      <c r="U18">
        <v>337.5</v>
      </c>
      <c r="V18">
        <v>13.205</v>
      </c>
      <c r="W18">
        <v>44.31</v>
      </c>
      <c r="X18">
        <v>98.868250000000003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19.597823000000002</v>
      </c>
      <c r="AG18">
        <v>48.587094</v>
      </c>
      <c r="AH18">
        <v>179.96245400000001</v>
      </c>
      <c r="AI18">
        <v>22.886205</v>
      </c>
      <c r="AJ18">
        <v>0</v>
      </c>
      <c r="AK18">
        <v>68.830275</v>
      </c>
      <c r="AL18">
        <v>54.613999999999997</v>
      </c>
      <c r="AM18">
        <v>18.800616999999999</v>
      </c>
      <c r="AN18">
        <v>1.169503</v>
      </c>
      <c r="AO18">
        <v>0</v>
      </c>
      <c r="AP18">
        <v>5.6364000000000001</v>
      </c>
      <c r="AQ18">
        <v>20.717141000000002</v>
      </c>
      <c r="AR18">
        <v>33.119999999999997</v>
      </c>
      <c r="AS18">
        <v>37.890518999999998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2950.1567779999987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685.82730000000004</v>
      </c>
      <c r="L19">
        <v>374.57940000000002</v>
      </c>
      <c r="M19">
        <v>94.410200000000003</v>
      </c>
      <c r="N19">
        <v>121.43219999999999</v>
      </c>
      <c r="O19">
        <v>127.30249999999999</v>
      </c>
      <c r="P19">
        <v>144.59030000000001</v>
      </c>
      <c r="Q19">
        <v>22.206800000000001</v>
      </c>
      <c r="R19">
        <v>43.224699999999999</v>
      </c>
      <c r="S19">
        <v>26.9878</v>
      </c>
      <c r="T19">
        <v>1.6515</v>
      </c>
      <c r="U19">
        <v>337.5</v>
      </c>
      <c r="V19">
        <v>13.205</v>
      </c>
      <c r="W19">
        <v>44.31</v>
      </c>
      <c r="X19">
        <v>98.868250000000003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19.597823000000002</v>
      </c>
      <c r="AG19">
        <v>48.587094</v>
      </c>
      <c r="AH19">
        <v>179.96245400000001</v>
      </c>
      <c r="AI19">
        <v>22.886205</v>
      </c>
      <c r="AJ19">
        <v>0</v>
      </c>
      <c r="AK19">
        <v>68.830275</v>
      </c>
      <c r="AL19">
        <v>54.613999999999997</v>
      </c>
      <c r="AM19">
        <v>18.800616999999999</v>
      </c>
      <c r="AN19">
        <v>1.169503</v>
      </c>
      <c r="AO19">
        <v>0</v>
      </c>
      <c r="AP19">
        <v>5.6364000000000001</v>
      </c>
      <c r="AQ19">
        <v>0</v>
      </c>
      <c r="AR19">
        <v>33.119999999999997</v>
      </c>
      <c r="AS19">
        <v>37.890518999999998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2923.0190369999987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685.82730000000004</v>
      </c>
      <c r="L20">
        <v>351.91419999999999</v>
      </c>
      <c r="M20">
        <v>94.410200000000003</v>
      </c>
      <c r="N20">
        <v>121.43219999999999</v>
      </c>
      <c r="O20">
        <v>127.30249999999999</v>
      </c>
      <c r="P20">
        <v>144.59030000000001</v>
      </c>
      <c r="Q20">
        <v>22.206800000000001</v>
      </c>
      <c r="R20">
        <v>42.2746</v>
      </c>
      <c r="S20">
        <v>26.9878</v>
      </c>
      <c r="T20">
        <v>0.98480000000000001</v>
      </c>
      <c r="U20">
        <v>337.5</v>
      </c>
      <c r="V20">
        <v>13.205</v>
      </c>
      <c r="W20">
        <v>44.31</v>
      </c>
      <c r="X20">
        <v>98.868250000000003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19.597823000000002</v>
      </c>
      <c r="AG20">
        <v>48.587094</v>
      </c>
      <c r="AH20">
        <v>179.96245400000001</v>
      </c>
      <c r="AI20">
        <v>22.886205</v>
      </c>
      <c r="AJ20">
        <v>0</v>
      </c>
      <c r="AK20">
        <v>68.830275</v>
      </c>
      <c r="AL20">
        <v>54.613999999999997</v>
      </c>
      <c r="AM20">
        <v>18.800616999999999</v>
      </c>
      <c r="AN20">
        <v>1.169503</v>
      </c>
      <c r="AO20">
        <v>0</v>
      </c>
      <c r="AP20">
        <v>5.6364000000000001</v>
      </c>
      <c r="AQ20">
        <v>0</v>
      </c>
      <c r="AR20">
        <v>33.119999999999997</v>
      </c>
      <c r="AS20">
        <v>37.890518999999998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2898.737036999999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685.82730000000004</v>
      </c>
      <c r="L21">
        <v>321.91419999999999</v>
      </c>
      <c r="M21">
        <v>94.410200000000003</v>
      </c>
      <c r="N21">
        <v>121.43219999999999</v>
      </c>
      <c r="O21">
        <v>127.30249999999999</v>
      </c>
      <c r="P21">
        <v>144.59030000000001</v>
      </c>
      <c r="Q21">
        <v>22.206800000000001</v>
      </c>
      <c r="R21">
        <v>42.2746</v>
      </c>
      <c r="S21">
        <v>26.9878</v>
      </c>
      <c r="T21">
        <v>1.4323999999999999</v>
      </c>
      <c r="U21">
        <v>337.5</v>
      </c>
      <c r="V21">
        <v>13.205</v>
      </c>
      <c r="W21">
        <v>44.31</v>
      </c>
      <c r="X21">
        <v>98.868250000000003</v>
      </c>
      <c r="Y21">
        <v>0</v>
      </c>
      <c r="Z21">
        <v>19.5624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19.597823000000002</v>
      </c>
      <c r="AG21">
        <v>48.587094</v>
      </c>
      <c r="AH21">
        <v>179.96245400000001</v>
      </c>
      <c r="AI21">
        <v>22.886205</v>
      </c>
      <c r="AJ21">
        <v>0</v>
      </c>
      <c r="AK21">
        <v>68.830275</v>
      </c>
      <c r="AL21">
        <v>52.29</v>
      </c>
      <c r="AM21">
        <v>18.800616999999999</v>
      </c>
      <c r="AN21">
        <v>1.169503</v>
      </c>
      <c r="AO21">
        <v>0</v>
      </c>
      <c r="AP21">
        <v>5.6364000000000001</v>
      </c>
      <c r="AQ21">
        <v>0</v>
      </c>
      <c r="AR21">
        <v>33.119999999999997</v>
      </c>
      <c r="AS21">
        <v>37.890518999999998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2866.8606369999989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685.82730000000004</v>
      </c>
      <c r="L22">
        <v>301.91419999999999</v>
      </c>
      <c r="M22">
        <v>94.410200000000003</v>
      </c>
      <c r="N22">
        <v>121.43219999999999</v>
      </c>
      <c r="O22">
        <v>127.30249999999999</v>
      </c>
      <c r="P22">
        <v>144.59030000000001</v>
      </c>
      <c r="Q22">
        <v>22.206800000000001</v>
      </c>
      <c r="R22">
        <v>42.2746</v>
      </c>
      <c r="S22">
        <v>26.9878</v>
      </c>
      <c r="T22">
        <v>1.6515</v>
      </c>
      <c r="U22">
        <v>337.5</v>
      </c>
      <c r="V22">
        <v>13.205</v>
      </c>
      <c r="W22">
        <v>44.31</v>
      </c>
      <c r="X22">
        <v>98.868250000000003</v>
      </c>
      <c r="Y22">
        <v>0</v>
      </c>
      <c r="Z22">
        <v>19.5624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19.597823000000002</v>
      </c>
      <c r="AG22">
        <v>48.587094</v>
      </c>
      <c r="AH22">
        <v>179.96245400000001</v>
      </c>
      <c r="AI22">
        <v>22.886205</v>
      </c>
      <c r="AJ22">
        <v>0</v>
      </c>
      <c r="AK22">
        <v>68.830275</v>
      </c>
      <c r="AL22">
        <v>52.29</v>
      </c>
      <c r="AM22">
        <v>18.800616999999999</v>
      </c>
      <c r="AN22">
        <v>1.169503</v>
      </c>
      <c r="AO22">
        <v>0</v>
      </c>
      <c r="AP22">
        <v>5.6364000000000001</v>
      </c>
      <c r="AQ22">
        <v>0</v>
      </c>
      <c r="AR22">
        <v>33.119999999999997</v>
      </c>
      <c r="AS22">
        <v>37.890518999999998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2847.0797369999987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685.82730000000004</v>
      </c>
      <c r="L23">
        <v>281.91419999999999</v>
      </c>
      <c r="M23">
        <v>94.410200000000003</v>
      </c>
      <c r="N23">
        <v>121.43219999999999</v>
      </c>
      <c r="O23">
        <v>127.30249999999999</v>
      </c>
      <c r="P23">
        <v>144.59030000000001</v>
      </c>
      <c r="Q23">
        <v>22.206800000000001</v>
      </c>
      <c r="R23">
        <v>42.2746</v>
      </c>
      <c r="S23">
        <v>26.9878</v>
      </c>
      <c r="T23">
        <v>0.76008399999999998</v>
      </c>
      <c r="U23">
        <v>337.5</v>
      </c>
      <c r="V23">
        <v>13.205</v>
      </c>
      <c r="W23">
        <v>44.31</v>
      </c>
      <c r="X23">
        <v>98.868250000000003</v>
      </c>
      <c r="Y23">
        <v>0</v>
      </c>
      <c r="Z23">
        <v>19.5624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19.597823000000002</v>
      </c>
      <c r="AG23">
        <v>48.587094</v>
      </c>
      <c r="AH23">
        <v>179.96245400000001</v>
      </c>
      <c r="AI23">
        <v>18.308964</v>
      </c>
      <c r="AJ23">
        <v>0</v>
      </c>
      <c r="AK23">
        <v>68.830275</v>
      </c>
      <c r="AL23">
        <v>52.29</v>
      </c>
      <c r="AM23">
        <v>18.800616999999999</v>
      </c>
      <c r="AN23">
        <v>1.169503</v>
      </c>
      <c r="AO23">
        <v>0</v>
      </c>
      <c r="AP23">
        <v>4.3554000000000004</v>
      </c>
      <c r="AQ23">
        <v>0</v>
      </c>
      <c r="AR23">
        <v>33.119999999999997</v>
      </c>
      <c r="AS23">
        <v>37.890518999999998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2820.3300799999988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685.82730000000004</v>
      </c>
      <c r="L24">
        <v>234.14420000000001</v>
      </c>
      <c r="M24">
        <v>94.410200000000003</v>
      </c>
      <c r="N24">
        <v>121.43219999999999</v>
      </c>
      <c r="O24">
        <v>127.30249999999999</v>
      </c>
      <c r="P24">
        <v>144.59030000000001</v>
      </c>
      <c r="Q24">
        <v>22.206800000000001</v>
      </c>
      <c r="R24">
        <v>42.2746</v>
      </c>
      <c r="S24">
        <v>26.9878</v>
      </c>
      <c r="T24">
        <v>0.98480000000000001</v>
      </c>
      <c r="U24">
        <v>337.5</v>
      </c>
      <c r="V24">
        <v>13.205</v>
      </c>
      <c r="W24">
        <v>44.31</v>
      </c>
      <c r="X24">
        <v>98.868250000000003</v>
      </c>
      <c r="Y24">
        <v>0</v>
      </c>
      <c r="Z24">
        <v>19.5624</v>
      </c>
      <c r="AA24">
        <v>42.14808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19.597823000000002</v>
      </c>
      <c r="AG24">
        <v>48.587094</v>
      </c>
      <c r="AH24">
        <v>179.96245400000001</v>
      </c>
      <c r="AI24">
        <v>18.308964</v>
      </c>
      <c r="AJ24">
        <v>0</v>
      </c>
      <c r="AK24">
        <v>68.830275</v>
      </c>
      <c r="AL24">
        <v>52.29</v>
      </c>
      <c r="AM24">
        <v>18.800616999999999</v>
      </c>
      <c r="AN24">
        <v>1.169503</v>
      </c>
      <c r="AO24">
        <v>0</v>
      </c>
      <c r="AP24">
        <v>4.3554000000000004</v>
      </c>
      <c r="AQ24">
        <v>0</v>
      </c>
      <c r="AR24">
        <v>33.119999999999997</v>
      </c>
      <c r="AS24">
        <v>37.890518999999998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2772.784795999999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685.82730000000004</v>
      </c>
      <c r="L25">
        <v>203.49420000000001</v>
      </c>
      <c r="M25">
        <v>94.410200000000003</v>
      </c>
      <c r="N25">
        <v>121.43219999999999</v>
      </c>
      <c r="O25">
        <v>127.30249999999999</v>
      </c>
      <c r="P25">
        <v>144.59030000000001</v>
      </c>
      <c r="Q25">
        <v>22.206800000000001</v>
      </c>
      <c r="R25">
        <v>42.2746</v>
      </c>
      <c r="S25">
        <v>26.9878</v>
      </c>
      <c r="T25">
        <v>0.98480000000000001</v>
      </c>
      <c r="U25">
        <v>337.5</v>
      </c>
      <c r="V25">
        <v>13.205</v>
      </c>
      <c r="W25">
        <v>44.31</v>
      </c>
      <c r="X25">
        <v>98.868250000000003</v>
      </c>
      <c r="Y25">
        <v>0</v>
      </c>
      <c r="Z25">
        <v>19.5624</v>
      </c>
      <c r="AA25">
        <v>42.14808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19.597823000000002</v>
      </c>
      <c r="AG25">
        <v>48.587094</v>
      </c>
      <c r="AH25">
        <v>179.96245400000001</v>
      </c>
      <c r="AI25">
        <v>18.308964</v>
      </c>
      <c r="AJ25">
        <v>0</v>
      </c>
      <c r="AK25">
        <v>68.830275</v>
      </c>
      <c r="AL25">
        <v>52.29</v>
      </c>
      <c r="AM25">
        <v>18.800616999999999</v>
      </c>
      <c r="AN25">
        <v>1.169503</v>
      </c>
      <c r="AO25">
        <v>0</v>
      </c>
      <c r="AP25">
        <v>4.3554000000000004</v>
      </c>
      <c r="AQ25">
        <v>0</v>
      </c>
      <c r="AR25">
        <v>33.119999999999997</v>
      </c>
      <c r="AS25">
        <v>37.890518999999998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2742.1347959999989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681.61069999999995</v>
      </c>
      <c r="L26">
        <v>192.92789999999999</v>
      </c>
      <c r="M26">
        <v>94.410200000000003</v>
      </c>
      <c r="N26">
        <v>121.43219999999999</v>
      </c>
      <c r="O26">
        <v>127.30249999999999</v>
      </c>
      <c r="P26">
        <v>144.59030000000001</v>
      </c>
      <c r="Q26">
        <v>22.206800000000001</v>
      </c>
      <c r="R26">
        <v>42.2746</v>
      </c>
      <c r="S26">
        <v>26.9878</v>
      </c>
      <c r="T26">
        <v>1.6515</v>
      </c>
      <c r="U26">
        <v>337.5</v>
      </c>
      <c r="V26">
        <v>13.205</v>
      </c>
      <c r="W26">
        <v>44.31</v>
      </c>
      <c r="X26">
        <v>98.868250000000003</v>
      </c>
      <c r="Y26">
        <v>0</v>
      </c>
      <c r="Z26">
        <v>19.5624</v>
      </c>
      <c r="AA26">
        <v>42.14808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19.597823000000002</v>
      </c>
      <c r="AG26">
        <v>48.587094</v>
      </c>
      <c r="AH26">
        <v>179.96245400000001</v>
      </c>
      <c r="AI26">
        <v>18.308964</v>
      </c>
      <c r="AJ26">
        <v>0</v>
      </c>
      <c r="AK26">
        <v>68.830275</v>
      </c>
      <c r="AL26">
        <v>52.29</v>
      </c>
      <c r="AM26">
        <v>18.800616999999999</v>
      </c>
      <c r="AN26">
        <v>1.169503</v>
      </c>
      <c r="AO26">
        <v>0</v>
      </c>
      <c r="AP26">
        <v>4.3554000000000004</v>
      </c>
      <c r="AQ26">
        <v>0</v>
      </c>
      <c r="AR26">
        <v>33.119999999999997</v>
      </c>
      <c r="AS26">
        <v>37.890518999999998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2728.018595999999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609.86743799999999</v>
      </c>
      <c r="L27">
        <v>180</v>
      </c>
      <c r="M27">
        <v>94.410200000000003</v>
      </c>
      <c r="N27">
        <v>121.43219999999999</v>
      </c>
      <c r="O27">
        <v>127.30249999999999</v>
      </c>
      <c r="P27">
        <v>144.59030000000001</v>
      </c>
      <c r="Q27">
        <v>22.206800000000001</v>
      </c>
      <c r="R27">
        <v>42.739899999999999</v>
      </c>
      <c r="S27">
        <v>26.9878</v>
      </c>
      <c r="T27">
        <v>1.78</v>
      </c>
      <c r="U27">
        <v>337.5</v>
      </c>
      <c r="V27">
        <v>12.817399999999999</v>
      </c>
      <c r="W27">
        <v>44.31</v>
      </c>
      <c r="X27">
        <v>98.868250000000003</v>
      </c>
      <c r="Y27">
        <v>0</v>
      </c>
      <c r="Z27">
        <v>19.5624</v>
      </c>
      <c r="AA27">
        <v>42.14808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19.597823000000002</v>
      </c>
      <c r="AG27">
        <v>48.587094</v>
      </c>
      <c r="AH27">
        <v>179.96245400000001</v>
      </c>
      <c r="AI27">
        <v>18.308964</v>
      </c>
      <c r="AJ27">
        <v>0</v>
      </c>
      <c r="AK27">
        <v>68.830275</v>
      </c>
      <c r="AL27">
        <v>52.29</v>
      </c>
      <c r="AM27">
        <v>18.800616999999999</v>
      </c>
      <c r="AN27">
        <v>1.169503</v>
      </c>
      <c r="AO27">
        <v>0</v>
      </c>
      <c r="AP27">
        <v>4.3554000000000004</v>
      </c>
      <c r="AQ27">
        <v>0</v>
      </c>
      <c r="AR27">
        <v>33.119999999999997</v>
      </c>
      <c r="AS27">
        <v>37.890518999999998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2643.553633999999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607.41989999999998</v>
      </c>
      <c r="L28">
        <v>180</v>
      </c>
      <c r="M28">
        <v>94.410200000000003</v>
      </c>
      <c r="N28">
        <v>121.43219999999999</v>
      </c>
      <c r="O28">
        <v>127.30249999999999</v>
      </c>
      <c r="P28">
        <v>144.59030000000001</v>
      </c>
      <c r="Q28">
        <v>22.206800000000001</v>
      </c>
      <c r="R28">
        <v>42.332299999999996</v>
      </c>
      <c r="S28">
        <v>26.9878</v>
      </c>
      <c r="T28">
        <v>1.78</v>
      </c>
      <c r="U28">
        <v>337.5</v>
      </c>
      <c r="V28">
        <v>12.817399999999999</v>
      </c>
      <c r="W28">
        <v>44.31</v>
      </c>
      <c r="X28">
        <v>98.868250000000003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9.7989119999999996</v>
      </c>
      <c r="AG28">
        <v>48.587094</v>
      </c>
      <c r="AH28">
        <v>179.96245400000001</v>
      </c>
      <c r="AI28">
        <v>16.783217</v>
      </c>
      <c r="AJ28">
        <v>0</v>
      </c>
      <c r="AK28">
        <v>68.830275</v>
      </c>
      <c r="AL28">
        <v>52.29</v>
      </c>
      <c r="AM28">
        <v>18.800616999999999</v>
      </c>
      <c r="AN28">
        <v>1.169503</v>
      </c>
      <c r="AO28">
        <v>0</v>
      </c>
      <c r="AP28">
        <v>4.3554000000000004</v>
      </c>
      <c r="AQ28">
        <v>0</v>
      </c>
      <c r="AR28">
        <v>33.119999999999997</v>
      </c>
      <c r="AS28">
        <v>37.890518999999998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2629.3738379999995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540.15</v>
      </c>
      <c r="L29">
        <v>180</v>
      </c>
      <c r="M29">
        <v>94.410200000000003</v>
      </c>
      <c r="N29">
        <v>121.43219999999999</v>
      </c>
      <c r="O29">
        <v>127.30249999999999</v>
      </c>
      <c r="P29">
        <v>144.59030000000001</v>
      </c>
      <c r="Q29">
        <v>22.206800000000001</v>
      </c>
      <c r="R29">
        <v>43.594099999999997</v>
      </c>
      <c r="S29">
        <v>26.9878</v>
      </c>
      <c r="T29">
        <v>1.78</v>
      </c>
      <c r="U29">
        <v>337.5</v>
      </c>
      <c r="V29">
        <v>12.817399999999999</v>
      </c>
      <c r="W29">
        <v>44.31</v>
      </c>
      <c r="X29">
        <v>98.868250000000003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43.536136999999997</v>
      </c>
      <c r="AE29">
        <v>59.175403000000003</v>
      </c>
      <c r="AF29">
        <v>9.7989119999999996</v>
      </c>
      <c r="AG29">
        <v>48.587094</v>
      </c>
      <c r="AH29">
        <v>179.96245400000001</v>
      </c>
      <c r="AI29">
        <v>58.790083000000003</v>
      </c>
      <c r="AJ29">
        <v>0</v>
      </c>
      <c r="AK29">
        <v>68.830275</v>
      </c>
      <c r="AL29">
        <v>52.29</v>
      </c>
      <c r="AM29">
        <v>18.800616999999999</v>
      </c>
      <c r="AN29">
        <v>1.169503</v>
      </c>
      <c r="AO29">
        <v>0</v>
      </c>
      <c r="AP29">
        <v>4.3554000000000004</v>
      </c>
      <c r="AQ29">
        <v>0</v>
      </c>
      <c r="AR29">
        <v>33.119999999999997</v>
      </c>
      <c r="AS29">
        <v>37.890518999999998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2605.3726039999988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500.15</v>
      </c>
      <c r="L30">
        <v>180</v>
      </c>
      <c r="M30">
        <v>94.410200000000003</v>
      </c>
      <c r="N30">
        <v>121.43219999999999</v>
      </c>
      <c r="O30">
        <v>127.30249999999999</v>
      </c>
      <c r="P30">
        <v>144.59030000000001</v>
      </c>
      <c r="Q30">
        <v>22.206800000000001</v>
      </c>
      <c r="R30">
        <v>43.594099999999997</v>
      </c>
      <c r="S30">
        <v>26.9878</v>
      </c>
      <c r="T30">
        <v>1.78</v>
      </c>
      <c r="U30">
        <v>337.5</v>
      </c>
      <c r="V30">
        <v>12.817399999999999</v>
      </c>
      <c r="W30">
        <v>44.31</v>
      </c>
      <c r="X30">
        <v>98.868250000000003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59.175403000000003</v>
      </c>
      <c r="AF30">
        <v>9.7989119999999996</v>
      </c>
      <c r="AG30">
        <v>48.587094</v>
      </c>
      <c r="AH30">
        <v>179.96245400000001</v>
      </c>
      <c r="AI30">
        <v>58.790083000000003</v>
      </c>
      <c r="AJ30">
        <v>0</v>
      </c>
      <c r="AK30">
        <v>68.830275</v>
      </c>
      <c r="AL30">
        <v>52.29</v>
      </c>
      <c r="AM30">
        <v>18.800616999999999</v>
      </c>
      <c r="AN30">
        <v>1.169503</v>
      </c>
      <c r="AO30">
        <v>0</v>
      </c>
      <c r="AP30">
        <v>4.3554000000000004</v>
      </c>
      <c r="AQ30">
        <v>0</v>
      </c>
      <c r="AR30">
        <v>33.119999999999997</v>
      </c>
      <c r="AS30">
        <v>37.890518999999998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2565.3726039999988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455.15</v>
      </c>
      <c r="L31">
        <v>180</v>
      </c>
      <c r="M31">
        <v>94.410200000000003</v>
      </c>
      <c r="N31">
        <v>121.43219999999999</v>
      </c>
      <c r="O31">
        <v>127.30249999999999</v>
      </c>
      <c r="P31">
        <v>144.59030000000001</v>
      </c>
      <c r="Q31">
        <v>19.5106</v>
      </c>
      <c r="R31">
        <v>37.588200000000001</v>
      </c>
      <c r="S31">
        <v>22.891999999999999</v>
      </c>
      <c r="T31">
        <v>1.78</v>
      </c>
      <c r="U31">
        <v>337.5</v>
      </c>
      <c r="V31">
        <v>12.817399999999999</v>
      </c>
      <c r="W31">
        <v>44.31</v>
      </c>
      <c r="X31">
        <v>98.868250000000003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59.175403000000003</v>
      </c>
      <c r="AF31">
        <v>9.7989119999999996</v>
      </c>
      <c r="AG31">
        <v>48.587094</v>
      </c>
      <c r="AH31">
        <v>179.96245400000001</v>
      </c>
      <c r="AI31">
        <v>58.790083000000003</v>
      </c>
      <c r="AJ31">
        <v>0</v>
      </c>
      <c r="AK31">
        <v>68.830275</v>
      </c>
      <c r="AL31">
        <v>52.29</v>
      </c>
      <c r="AM31">
        <v>18.800616999999999</v>
      </c>
      <c r="AN31">
        <v>1.169503</v>
      </c>
      <c r="AO31">
        <v>0</v>
      </c>
      <c r="AP31">
        <v>4.3554000000000004</v>
      </c>
      <c r="AQ31">
        <v>0</v>
      </c>
      <c r="AR31">
        <v>33.119999999999997</v>
      </c>
      <c r="AS31">
        <v>37.890518999999998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2507.5747039999987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400.15</v>
      </c>
      <c r="L32">
        <v>180</v>
      </c>
      <c r="M32">
        <v>94.410200000000003</v>
      </c>
      <c r="N32">
        <v>121.43219999999999</v>
      </c>
      <c r="O32">
        <v>127.30249999999999</v>
      </c>
      <c r="P32">
        <v>144.59030000000001</v>
      </c>
      <c r="Q32">
        <v>19.740600000000001</v>
      </c>
      <c r="R32">
        <v>38.078200000000002</v>
      </c>
      <c r="S32">
        <v>23.302</v>
      </c>
      <c r="T32">
        <v>2.2715000000000001</v>
      </c>
      <c r="U32">
        <v>337.5</v>
      </c>
      <c r="V32">
        <v>12.817399999999999</v>
      </c>
      <c r="W32">
        <v>44.31</v>
      </c>
      <c r="X32">
        <v>98.868250000000003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43.536136999999997</v>
      </c>
      <c r="AE32">
        <v>59.175403000000003</v>
      </c>
      <c r="AF32">
        <v>9.7989119999999996</v>
      </c>
      <c r="AG32">
        <v>48.587094</v>
      </c>
      <c r="AH32">
        <v>179.96245400000001</v>
      </c>
      <c r="AI32">
        <v>58.790083000000003</v>
      </c>
      <c r="AJ32">
        <v>0</v>
      </c>
      <c r="AK32">
        <v>68.830275</v>
      </c>
      <c r="AL32">
        <v>52.29</v>
      </c>
      <c r="AM32">
        <v>18.800616999999999</v>
      </c>
      <c r="AN32">
        <v>1.169503</v>
      </c>
      <c r="AO32">
        <v>0</v>
      </c>
      <c r="AP32">
        <v>4.3554000000000004</v>
      </c>
      <c r="AQ32">
        <v>0</v>
      </c>
      <c r="AR32">
        <v>33.119999999999997</v>
      </c>
      <c r="AS32">
        <v>37.890518999999998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2454.1962039999989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</v>
      </c>
      <c r="L33">
        <v>180</v>
      </c>
      <c r="M33">
        <v>94.410200000000003</v>
      </c>
      <c r="N33">
        <v>121.43219999999999</v>
      </c>
      <c r="O33">
        <v>127.30249999999999</v>
      </c>
      <c r="P33">
        <v>144.59030000000001</v>
      </c>
      <c r="Q33">
        <v>17.198499999999999</v>
      </c>
      <c r="R33">
        <v>33.238799999999998</v>
      </c>
      <c r="S33">
        <v>20.456499999999998</v>
      </c>
      <c r="T33">
        <v>2.2715000000000001</v>
      </c>
      <c r="U33">
        <v>337.5</v>
      </c>
      <c r="V33">
        <v>11.45</v>
      </c>
      <c r="W33">
        <v>44.31</v>
      </c>
      <c r="X33">
        <v>98.868250000000003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43.536136999999997</v>
      </c>
      <c r="AE33">
        <v>59.175403000000003</v>
      </c>
      <c r="AF33">
        <v>9.7989119999999996</v>
      </c>
      <c r="AG33">
        <v>48.587094</v>
      </c>
      <c r="AH33">
        <v>179.96245400000001</v>
      </c>
      <c r="AI33">
        <v>58.790083000000003</v>
      </c>
      <c r="AJ33">
        <v>0</v>
      </c>
      <c r="AK33">
        <v>68.830275</v>
      </c>
      <c r="AL33">
        <v>53.451999999999998</v>
      </c>
      <c r="AM33">
        <v>18.800616999999999</v>
      </c>
      <c r="AN33">
        <v>1.169503</v>
      </c>
      <c r="AO33">
        <v>0</v>
      </c>
      <c r="AP33">
        <v>10.119899999999999</v>
      </c>
      <c r="AQ33">
        <v>0</v>
      </c>
      <c r="AR33">
        <v>33.119999999999997</v>
      </c>
      <c r="AS33">
        <v>37.890518999999998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2429.3783039999998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</v>
      </c>
      <c r="L34">
        <v>180</v>
      </c>
      <c r="M34">
        <v>94.410200000000003</v>
      </c>
      <c r="N34">
        <v>121.43219999999999</v>
      </c>
      <c r="O34">
        <v>127.30249999999999</v>
      </c>
      <c r="P34">
        <v>144.59030000000001</v>
      </c>
      <c r="Q34">
        <v>17.198499999999999</v>
      </c>
      <c r="R34">
        <v>33.188800000000001</v>
      </c>
      <c r="S34">
        <v>20.456499999999998</v>
      </c>
      <c r="T34">
        <v>2.2715000000000001</v>
      </c>
      <c r="U34">
        <v>337.5</v>
      </c>
      <c r="V34">
        <v>11.45</v>
      </c>
      <c r="W34">
        <v>44.31</v>
      </c>
      <c r="X34">
        <v>98.868250000000003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43.536136999999997</v>
      </c>
      <c r="AE34">
        <v>59.175403000000003</v>
      </c>
      <c r="AF34">
        <v>9.7989119999999996</v>
      </c>
      <c r="AG34">
        <v>48.587094</v>
      </c>
      <c r="AH34">
        <v>179.96245400000001</v>
      </c>
      <c r="AI34">
        <v>58.790083000000003</v>
      </c>
      <c r="AJ34">
        <v>0</v>
      </c>
      <c r="AK34">
        <v>68.830275</v>
      </c>
      <c r="AL34">
        <v>53.451999999999998</v>
      </c>
      <c r="AM34">
        <v>18.800616999999999</v>
      </c>
      <c r="AN34">
        <v>1.169503</v>
      </c>
      <c r="AO34">
        <v>0</v>
      </c>
      <c r="AP34">
        <v>10.119899999999999</v>
      </c>
      <c r="AQ34">
        <v>0</v>
      </c>
      <c r="AR34">
        <v>33.119999999999997</v>
      </c>
      <c r="AS34">
        <v>37.890518999999998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10.235073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2429.3283039999997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</v>
      </c>
      <c r="L35">
        <v>180</v>
      </c>
      <c r="M35">
        <v>94.410200000000003</v>
      </c>
      <c r="N35">
        <v>121.43219999999999</v>
      </c>
      <c r="O35">
        <v>127.30249999999999</v>
      </c>
      <c r="P35">
        <v>144.59030000000001</v>
      </c>
      <c r="Q35">
        <v>12.53</v>
      </c>
      <c r="R35">
        <v>25</v>
      </c>
      <c r="S35">
        <v>16</v>
      </c>
      <c r="T35">
        <v>1.71</v>
      </c>
      <c r="U35">
        <v>337.5</v>
      </c>
      <c r="V35">
        <v>11.45</v>
      </c>
      <c r="W35">
        <v>44.31</v>
      </c>
      <c r="X35">
        <v>98.868250000000003</v>
      </c>
      <c r="Y35">
        <v>0</v>
      </c>
      <c r="Z35">
        <v>19.5624</v>
      </c>
      <c r="AA35">
        <v>42.14808</v>
      </c>
      <c r="AB35">
        <v>48.499828000000001</v>
      </c>
      <c r="AC35">
        <v>34.831252999999997</v>
      </c>
      <c r="AD35">
        <v>43.536136999999997</v>
      </c>
      <c r="AE35">
        <v>59.175403000000003</v>
      </c>
      <c r="AF35">
        <v>9.7989119999999996</v>
      </c>
      <c r="AG35">
        <v>48.587094</v>
      </c>
      <c r="AH35">
        <v>179.96245400000001</v>
      </c>
      <c r="AI35">
        <v>22.886205</v>
      </c>
      <c r="AJ35">
        <v>0</v>
      </c>
      <c r="AK35">
        <v>68.830275</v>
      </c>
      <c r="AL35">
        <v>53.451999999999998</v>
      </c>
      <c r="AM35">
        <v>18.800616999999999</v>
      </c>
      <c r="AN35">
        <v>1.169503</v>
      </c>
      <c r="AO35">
        <v>0</v>
      </c>
      <c r="AP35">
        <v>4.3554000000000004</v>
      </c>
      <c r="AQ35">
        <v>0</v>
      </c>
      <c r="AR35">
        <v>33.119999999999997</v>
      </c>
      <c r="AS35">
        <v>37.890518999999998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10.235073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2369.7846259999988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</v>
      </c>
      <c r="L36">
        <v>180</v>
      </c>
      <c r="M36">
        <v>96.760199999999998</v>
      </c>
      <c r="N36">
        <v>124.0722</v>
      </c>
      <c r="O36">
        <v>130.2225</v>
      </c>
      <c r="P36">
        <v>149.44030000000001</v>
      </c>
      <c r="Q36">
        <v>12.72</v>
      </c>
      <c r="R36">
        <v>25</v>
      </c>
      <c r="S36">
        <v>16</v>
      </c>
      <c r="T36">
        <v>2.29</v>
      </c>
      <c r="U36">
        <v>337.5</v>
      </c>
      <c r="V36">
        <v>11.45</v>
      </c>
      <c r="W36">
        <v>34.848999999999997</v>
      </c>
      <c r="X36">
        <v>90.446299999999994</v>
      </c>
      <c r="Y36">
        <v>0</v>
      </c>
      <c r="Z36">
        <v>19.5624</v>
      </c>
      <c r="AA36">
        <v>42.14808</v>
      </c>
      <c r="AB36">
        <v>48.499828000000001</v>
      </c>
      <c r="AC36">
        <v>34.831252999999997</v>
      </c>
      <c r="AD36">
        <v>43.536136999999997</v>
      </c>
      <c r="AE36">
        <v>59.175403000000003</v>
      </c>
      <c r="AF36">
        <v>9.7989119999999996</v>
      </c>
      <c r="AG36">
        <v>48.587094</v>
      </c>
      <c r="AH36">
        <v>179.96245400000001</v>
      </c>
      <c r="AI36">
        <v>22.886205</v>
      </c>
      <c r="AJ36">
        <v>0</v>
      </c>
      <c r="AK36">
        <v>68.830275</v>
      </c>
      <c r="AL36">
        <v>53.451999999999998</v>
      </c>
      <c r="AM36">
        <v>18.800616999999999</v>
      </c>
      <c r="AN36">
        <v>1.169503</v>
      </c>
      <c r="AO36">
        <v>0</v>
      </c>
      <c r="AP36">
        <v>4.3554000000000004</v>
      </c>
      <c r="AQ36">
        <v>0</v>
      </c>
      <c r="AR36">
        <v>33.119999999999997</v>
      </c>
      <c r="AS36">
        <v>37.890518999999998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10.235073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2365.4316759999992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</v>
      </c>
      <c r="L37">
        <v>180</v>
      </c>
      <c r="M37">
        <v>96.700199999999995</v>
      </c>
      <c r="N37">
        <v>124.0222</v>
      </c>
      <c r="O37">
        <v>130.16249999999999</v>
      </c>
      <c r="P37">
        <v>149.3203</v>
      </c>
      <c r="Q37">
        <v>12.72</v>
      </c>
      <c r="R37">
        <v>25</v>
      </c>
      <c r="S37">
        <v>16</v>
      </c>
      <c r="T37">
        <v>2.29</v>
      </c>
      <c r="U37">
        <v>337.5</v>
      </c>
      <c r="V37">
        <v>11.45</v>
      </c>
      <c r="W37">
        <v>34.848999999999997</v>
      </c>
      <c r="X37">
        <v>90.446299999999994</v>
      </c>
      <c r="Y37">
        <v>0</v>
      </c>
      <c r="Z37">
        <v>19.5624</v>
      </c>
      <c r="AA37">
        <v>42.14808</v>
      </c>
      <c r="AB37">
        <v>48.499828000000001</v>
      </c>
      <c r="AC37">
        <v>34.831252999999997</v>
      </c>
      <c r="AD37">
        <v>43.536136999999997</v>
      </c>
      <c r="AE37">
        <v>59.175403000000003</v>
      </c>
      <c r="AF37">
        <v>9.7989119999999996</v>
      </c>
      <c r="AG37">
        <v>48.587094</v>
      </c>
      <c r="AH37">
        <v>179.96245400000001</v>
      </c>
      <c r="AI37">
        <v>22.886205</v>
      </c>
      <c r="AJ37">
        <v>0</v>
      </c>
      <c r="AK37">
        <v>68.830275</v>
      </c>
      <c r="AL37">
        <v>53.451999999999998</v>
      </c>
      <c r="AM37">
        <v>18.800616999999999</v>
      </c>
      <c r="AN37">
        <v>1.2128190000000001</v>
      </c>
      <c r="AO37">
        <v>0</v>
      </c>
      <c r="AP37">
        <v>4.3554000000000004</v>
      </c>
      <c r="AQ37">
        <v>0</v>
      </c>
      <c r="AR37">
        <v>33.119999999999997</v>
      </c>
      <c r="AS37">
        <v>37.890518999999998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2365.1849919999991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</v>
      </c>
      <c r="L38">
        <v>180</v>
      </c>
      <c r="M38">
        <v>96.780199999999994</v>
      </c>
      <c r="N38">
        <v>124.1022</v>
      </c>
      <c r="O38">
        <v>130.2525</v>
      </c>
      <c r="P38">
        <v>149.47030000000001</v>
      </c>
      <c r="Q38">
        <v>12.72</v>
      </c>
      <c r="R38">
        <v>25</v>
      </c>
      <c r="S38">
        <v>16</v>
      </c>
      <c r="T38">
        <v>2.29</v>
      </c>
      <c r="U38">
        <v>337.5</v>
      </c>
      <c r="V38">
        <v>11.45</v>
      </c>
      <c r="W38">
        <v>28.7347</v>
      </c>
      <c r="X38">
        <v>76.793000000000006</v>
      </c>
      <c r="Y38">
        <v>0</v>
      </c>
      <c r="Z38">
        <v>19.5624</v>
      </c>
      <c r="AA38">
        <v>42.14808</v>
      </c>
      <c r="AB38">
        <v>48.499828000000001</v>
      </c>
      <c r="AC38">
        <v>34.831252999999997</v>
      </c>
      <c r="AD38">
        <v>43.536136999999997</v>
      </c>
      <c r="AE38">
        <v>59.175403000000003</v>
      </c>
      <c r="AF38">
        <v>9.7989119999999996</v>
      </c>
      <c r="AG38">
        <v>48.587094</v>
      </c>
      <c r="AH38">
        <v>179.96245400000001</v>
      </c>
      <c r="AI38">
        <v>22.886205</v>
      </c>
      <c r="AJ38">
        <v>0</v>
      </c>
      <c r="AK38">
        <v>68.830275</v>
      </c>
      <c r="AL38">
        <v>53.451999999999998</v>
      </c>
      <c r="AM38">
        <v>18.800616999999999</v>
      </c>
      <c r="AN38">
        <v>1.2128190000000001</v>
      </c>
      <c r="AO38">
        <v>0</v>
      </c>
      <c r="AP38">
        <v>4.3554000000000004</v>
      </c>
      <c r="AQ38">
        <v>0</v>
      </c>
      <c r="AR38">
        <v>38.64</v>
      </c>
      <c r="AS38">
        <v>37.890518999999998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2351.3373919999985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307.688219</v>
      </c>
      <c r="L39">
        <v>180</v>
      </c>
      <c r="M39">
        <v>96.810199999999995</v>
      </c>
      <c r="N39">
        <v>124.1422</v>
      </c>
      <c r="O39">
        <v>130.30250000000001</v>
      </c>
      <c r="P39">
        <v>149.55029999999999</v>
      </c>
      <c r="Q39">
        <v>12.72</v>
      </c>
      <c r="R39">
        <v>24.81</v>
      </c>
      <c r="S39">
        <v>15.22</v>
      </c>
      <c r="T39">
        <v>2.29</v>
      </c>
      <c r="U39">
        <v>337.5</v>
      </c>
      <c r="V39">
        <v>11.45</v>
      </c>
      <c r="W39">
        <v>34.848999999999997</v>
      </c>
      <c r="X39">
        <v>90.446299999999994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43.536136999999997</v>
      </c>
      <c r="AE39">
        <v>59.175403000000003</v>
      </c>
      <c r="AF39">
        <v>9.7989119999999996</v>
      </c>
      <c r="AG39">
        <v>48.587094</v>
      </c>
      <c r="AH39">
        <v>179.96245400000001</v>
      </c>
      <c r="AI39">
        <v>22.886205</v>
      </c>
      <c r="AJ39">
        <v>0</v>
      </c>
      <c r="AK39">
        <v>68.830275</v>
      </c>
      <c r="AL39">
        <v>53.451999999999998</v>
      </c>
      <c r="AM39">
        <v>9.5144819999999992</v>
      </c>
      <c r="AN39">
        <v>1.2128190000000001</v>
      </c>
      <c r="AO39">
        <v>0</v>
      </c>
      <c r="AP39">
        <v>4.3554000000000004</v>
      </c>
      <c r="AQ39">
        <v>0</v>
      </c>
      <c r="AR39">
        <v>38.64</v>
      </c>
      <c r="AS39">
        <v>37.890518999999998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2282.2162759999997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304</v>
      </c>
      <c r="L40">
        <v>180</v>
      </c>
      <c r="M40">
        <v>96.870199999999997</v>
      </c>
      <c r="N40">
        <v>124.2022</v>
      </c>
      <c r="O40">
        <v>130.36250000000001</v>
      </c>
      <c r="P40">
        <v>149.6703</v>
      </c>
      <c r="Q40">
        <v>12.72</v>
      </c>
      <c r="R40">
        <v>24.83</v>
      </c>
      <c r="S40">
        <v>15.22</v>
      </c>
      <c r="T40">
        <v>2.29</v>
      </c>
      <c r="U40">
        <v>337.5</v>
      </c>
      <c r="V40">
        <v>11.45</v>
      </c>
      <c r="W40">
        <v>34.848999999999997</v>
      </c>
      <c r="X40">
        <v>90.446299999999994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43.536136999999997</v>
      </c>
      <c r="AE40">
        <v>59.175403000000003</v>
      </c>
      <c r="AF40">
        <v>9.7989119999999996</v>
      </c>
      <c r="AG40">
        <v>48.587094</v>
      </c>
      <c r="AH40">
        <v>179.96245400000001</v>
      </c>
      <c r="AI40">
        <v>19.071838</v>
      </c>
      <c r="AJ40">
        <v>0</v>
      </c>
      <c r="AK40">
        <v>68.830275</v>
      </c>
      <c r="AL40">
        <v>53.451999999999998</v>
      </c>
      <c r="AM40">
        <v>4.7572409999999996</v>
      </c>
      <c r="AN40">
        <v>1.2128190000000001</v>
      </c>
      <c r="AO40">
        <v>0</v>
      </c>
      <c r="AP40">
        <v>4.3554000000000004</v>
      </c>
      <c r="AQ40">
        <v>0</v>
      </c>
      <c r="AR40">
        <v>38.64</v>
      </c>
      <c r="AS40">
        <v>37.890518999999998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2270.2764489999986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304</v>
      </c>
      <c r="L41">
        <v>180</v>
      </c>
      <c r="M41">
        <v>96.790199999999999</v>
      </c>
      <c r="N41">
        <v>124.1122</v>
      </c>
      <c r="O41">
        <v>130.27250000000001</v>
      </c>
      <c r="P41">
        <v>149.5103</v>
      </c>
      <c r="Q41">
        <v>12.72</v>
      </c>
      <c r="R41">
        <v>24.8</v>
      </c>
      <c r="S41">
        <v>15.22</v>
      </c>
      <c r="T41">
        <v>2.29</v>
      </c>
      <c r="U41">
        <v>337.5</v>
      </c>
      <c r="V41">
        <v>11.45</v>
      </c>
      <c r="W41">
        <v>44.31</v>
      </c>
      <c r="X41">
        <v>98.868250000000003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43.536136999999997</v>
      </c>
      <c r="AE41">
        <v>59.175403000000003</v>
      </c>
      <c r="AF41">
        <v>9.7989119999999996</v>
      </c>
      <c r="AG41">
        <v>48.587094</v>
      </c>
      <c r="AH41">
        <v>179.96245400000001</v>
      </c>
      <c r="AI41">
        <v>19.071838</v>
      </c>
      <c r="AJ41">
        <v>0</v>
      </c>
      <c r="AK41">
        <v>68.830275</v>
      </c>
      <c r="AL41">
        <v>53.451999999999998</v>
      </c>
      <c r="AM41">
        <v>0</v>
      </c>
      <c r="AN41">
        <v>1.2128190000000001</v>
      </c>
      <c r="AO41">
        <v>0</v>
      </c>
      <c r="AP41">
        <v>4.3554000000000004</v>
      </c>
      <c r="AQ41">
        <v>0</v>
      </c>
      <c r="AR41">
        <v>33.119999999999997</v>
      </c>
      <c r="AS41">
        <v>37.890518999999998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2277.4321579999992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304</v>
      </c>
      <c r="L42">
        <v>180</v>
      </c>
      <c r="M42">
        <v>96.810199999999995</v>
      </c>
      <c r="N42">
        <v>124.1322</v>
      </c>
      <c r="O42">
        <v>130.29249999999999</v>
      </c>
      <c r="P42">
        <v>149.5403</v>
      </c>
      <c r="Q42">
        <v>15.4062</v>
      </c>
      <c r="R42">
        <v>30.475899999999999</v>
      </c>
      <c r="S42">
        <v>18.5258</v>
      </c>
      <c r="T42">
        <v>2.29</v>
      </c>
      <c r="U42">
        <v>337.5</v>
      </c>
      <c r="V42">
        <v>11.45</v>
      </c>
      <c r="W42">
        <v>44.31</v>
      </c>
      <c r="X42">
        <v>98.868250000000003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43.536136999999997</v>
      </c>
      <c r="AE42">
        <v>59.175403000000003</v>
      </c>
      <c r="AF42">
        <v>9.7989119999999996</v>
      </c>
      <c r="AG42">
        <v>48.587094</v>
      </c>
      <c r="AH42">
        <v>179.96245400000001</v>
      </c>
      <c r="AI42">
        <v>19.071838</v>
      </c>
      <c r="AJ42">
        <v>0</v>
      </c>
      <c r="AK42">
        <v>68.830275</v>
      </c>
      <c r="AL42">
        <v>53.451999999999998</v>
      </c>
      <c r="AM42">
        <v>0</v>
      </c>
      <c r="AN42">
        <v>1.2128190000000001</v>
      </c>
      <c r="AO42">
        <v>0</v>
      </c>
      <c r="AP42">
        <v>4.3554000000000004</v>
      </c>
      <c r="AQ42">
        <v>0</v>
      </c>
      <c r="AR42">
        <v>33.119999999999997</v>
      </c>
      <c r="AS42">
        <v>37.890518999999998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2289.1900579999988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304</v>
      </c>
      <c r="L43">
        <v>180</v>
      </c>
      <c r="M43">
        <v>96.940200000000004</v>
      </c>
      <c r="N43">
        <v>124.2822</v>
      </c>
      <c r="O43">
        <v>130.45249999999999</v>
      </c>
      <c r="P43">
        <v>149.80029999999999</v>
      </c>
      <c r="Q43">
        <v>15.4062</v>
      </c>
      <c r="R43">
        <v>30.815899999999999</v>
      </c>
      <c r="S43">
        <v>18.5258</v>
      </c>
      <c r="T43">
        <v>2.29</v>
      </c>
      <c r="U43">
        <v>337.5</v>
      </c>
      <c r="V43">
        <v>11.45</v>
      </c>
      <c r="W43">
        <v>44.31</v>
      </c>
      <c r="X43">
        <v>98.868250000000003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43.536136999999997</v>
      </c>
      <c r="AE43">
        <v>59.175403000000003</v>
      </c>
      <c r="AF43">
        <v>0</v>
      </c>
      <c r="AG43">
        <v>48.587094</v>
      </c>
      <c r="AH43">
        <v>179.96245400000001</v>
      </c>
      <c r="AI43">
        <v>19.071838</v>
      </c>
      <c r="AJ43">
        <v>0</v>
      </c>
      <c r="AK43">
        <v>68.830275</v>
      </c>
      <c r="AL43">
        <v>52.29</v>
      </c>
      <c r="AM43">
        <v>0</v>
      </c>
      <c r="AN43">
        <v>1.2128190000000001</v>
      </c>
      <c r="AO43">
        <v>0</v>
      </c>
      <c r="AP43">
        <v>4.3554000000000004</v>
      </c>
      <c r="AQ43">
        <v>0</v>
      </c>
      <c r="AR43">
        <v>38.64</v>
      </c>
      <c r="AS43">
        <v>37.890518999999998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2284.7891459999992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304</v>
      </c>
      <c r="L44">
        <v>180</v>
      </c>
      <c r="M44">
        <v>96.940200000000004</v>
      </c>
      <c r="N44">
        <v>124.2822</v>
      </c>
      <c r="O44">
        <v>130.45249999999999</v>
      </c>
      <c r="P44">
        <v>149.80029999999999</v>
      </c>
      <c r="Q44">
        <v>15.4062</v>
      </c>
      <c r="R44">
        <v>30.815899999999999</v>
      </c>
      <c r="S44">
        <v>18.5258</v>
      </c>
      <c r="T44">
        <v>2.29</v>
      </c>
      <c r="U44">
        <v>337.5</v>
      </c>
      <c r="V44">
        <v>13.0321</v>
      </c>
      <c r="W44">
        <v>44.31</v>
      </c>
      <c r="X44">
        <v>98.868250000000003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43.536136999999997</v>
      </c>
      <c r="AE44">
        <v>59.175403000000003</v>
      </c>
      <c r="AF44">
        <v>0</v>
      </c>
      <c r="AG44">
        <v>48.587094</v>
      </c>
      <c r="AH44">
        <v>179.96245400000001</v>
      </c>
      <c r="AI44">
        <v>19.071838</v>
      </c>
      <c r="AJ44">
        <v>0</v>
      </c>
      <c r="AK44">
        <v>68.830275</v>
      </c>
      <c r="AL44">
        <v>52.29</v>
      </c>
      <c r="AM44">
        <v>0</v>
      </c>
      <c r="AN44">
        <v>1.2128190000000001</v>
      </c>
      <c r="AO44">
        <v>0</v>
      </c>
      <c r="AP44">
        <v>4.3554000000000004</v>
      </c>
      <c r="AQ44">
        <v>0</v>
      </c>
      <c r="AR44">
        <v>38.64</v>
      </c>
      <c r="AS44">
        <v>37.890518999999998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2286.3712459999988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307.94</v>
      </c>
      <c r="L45">
        <v>180</v>
      </c>
      <c r="M45">
        <v>96.940200000000004</v>
      </c>
      <c r="N45">
        <v>124.2822</v>
      </c>
      <c r="O45">
        <v>130.45249999999999</v>
      </c>
      <c r="P45">
        <v>149.80029999999999</v>
      </c>
      <c r="Q45">
        <v>20.0747</v>
      </c>
      <c r="R45">
        <v>40.094700000000003</v>
      </c>
      <c r="S45">
        <v>24.912299999999998</v>
      </c>
      <c r="T45">
        <v>2.9815</v>
      </c>
      <c r="U45">
        <v>337.5</v>
      </c>
      <c r="V45">
        <v>13.0321</v>
      </c>
      <c r="W45">
        <v>44.31</v>
      </c>
      <c r="X45">
        <v>98.868250000000003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43.536136999999997</v>
      </c>
      <c r="AE45">
        <v>59.175403000000003</v>
      </c>
      <c r="AF45">
        <v>0</v>
      </c>
      <c r="AG45">
        <v>48.587094</v>
      </c>
      <c r="AH45">
        <v>179.96245400000001</v>
      </c>
      <c r="AI45">
        <v>19.071838</v>
      </c>
      <c r="AJ45">
        <v>0</v>
      </c>
      <c r="AK45">
        <v>68.830275</v>
      </c>
      <c r="AL45">
        <v>52.29</v>
      </c>
      <c r="AM45">
        <v>0</v>
      </c>
      <c r="AN45">
        <v>1.2128190000000001</v>
      </c>
      <c r="AO45">
        <v>0</v>
      </c>
      <c r="AP45">
        <v>4.3554000000000004</v>
      </c>
      <c r="AQ45">
        <v>0</v>
      </c>
      <c r="AR45">
        <v>38.64</v>
      </c>
      <c r="AS45">
        <v>37.890518999999998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2311.3365459999991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337.94</v>
      </c>
      <c r="L46">
        <v>180</v>
      </c>
      <c r="M46">
        <v>96.940200000000004</v>
      </c>
      <c r="N46">
        <v>124.2822</v>
      </c>
      <c r="O46">
        <v>130.45249999999999</v>
      </c>
      <c r="P46">
        <v>149.80029999999999</v>
      </c>
      <c r="Q46">
        <v>20.0747</v>
      </c>
      <c r="R46">
        <v>40.094700000000003</v>
      </c>
      <c r="S46">
        <v>24.912299999999998</v>
      </c>
      <c r="T46">
        <v>2.9815</v>
      </c>
      <c r="U46">
        <v>337.5</v>
      </c>
      <c r="V46">
        <v>13.0321</v>
      </c>
      <c r="W46">
        <v>44.31</v>
      </c>
      <c r="X46">
        <v>98.868250000000003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43.536136999999997</v>
      </c>
      <c r="AE46">
        <v>59.175403000000003</v>
      </c>
      <c r="AF46">
        <v>0</v>
      </c>
      <c r="AG46">
        <v>48.587094</v>
      </c>
      <c r="AH46">
        <v>179.96245400000001</v>
      </c>
      <c r="AI46">
        <v>19.071838</v>
      </c>
      <c r="AJ46">
        <v>0</v>
      </c>
      <c r="AK46">
        <v>68.830275</v>
      </c>
      <c r="AL46">
        <v>52.29</v>
      </c>
      <c r="AM46">
        <v>0</v>
      </c>
      <c r="AN46">
        <v>1.2128190000000001</v>
      </c>
      <c r="AO46">
        <v>0</v>
      </c>
      <c r="AP46">
        <v>4.3554000000000004</v>
      </c>
      <c r="AQ46">
        <v>0</v>
      </c>
      <c r="AR46">
        <v>33.119999999999997</v>
      </c>
      <c r="AS46">
        <v>37.890518999999998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2335.8165459999991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372.96</v>
      </c>
      <c r="L47">
        <v>180</v>
      </c>
      <c r="M47">
        <v>96.910200000000003</v>
      </c>
      <c r="N47">
        <v>124.2522</v>
      </c>
      <c r="O47">
        <v>130.42250000000001</v>
      </c>
      <c r="P47">
        <v>149.74029999999999</v>
      </c>
      <c r="Q47">
        <v>20.0747</v>
      </c>
      <c r="R47">
        <v>39.524700000000003</v>
      </c>
      <c r="S47">
        <v>24.9023</v>
      </c>
      <c r="T47">
        <v>2.9714999999999998</v>
      </c>
      <c r="U47">
        <v>337.5</v>
      </c>
      <c r="V47">
        <v>13.0321</v>
      </c>
      <c r="W47">
        <v>44.31</v>
      </c>
      <c r="X47">
        <v>98.868250000000003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43.536136999999997</v>
      </c>
      <c r="AE47">
        <v>59.175403000000003</v>
      </c>
      <c r="AF47">
        <v>0</v>
      </c>
      <c r="AG47">
        <v>48.587094</v>
      </c>
      <c r="AH47">
        <v>179.96245400000001</v>
      </c>
      <c r="AI47">
        <v>19.071838</v>
      </c>
      <c r="AJ47">
        <v>0</v>
      </c>
      <c r="AK47">
        <v>68.830275</v>
      </c>
      <c r="AL47">
        <v>38.345999999999997</v>
      </c>
      <c r="AM47">
        <v>0</v>
      </c>
      <c r="AN47">
        <v>1.2128190000000001</v>
      </c>
      <c r="AO47">
        <v>0</v>
      </c>
      <c r="AP47">
        <v>10.119899999999999</v>
      </c>
      <c r="AQ47">
        <v>0</v>
      </c>
      <c r="AR47">
        <v>33.119999999999997</v>
      </c>
      <c r="AS47">
        <v>37.890518999999998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2361.9170459999991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407.92</v>
      </c>
      <c r="L48">
        <v>180</v>
      </c>
      <c r="M48">
        <v>96.900199999999998</v>
      </c>
      <c r="N48">
        <v>124.23220000000001</v>
      </c>
      <c r="O48">
        <v>130.4025</v>
      </c>
      <c r="P48">
        <v>149.72030000000001</v>
      </c>
      <c r="Q48">
        <v>20.064699999999998</v>
      </c>
      <c r="R48">
        <v>39.524700000000003</v>
      </c>
      <c r="S48">
        <v>24.9023</v>
      </c>
      <c r="T48">
        <v>2.9615</v>
      </c>
      <c r="U48">
        <v>337.5</v>
      </c>
      <c r="V48">
        <v>13.0321</v>
      </c>
      <c r="W48">
        <v>44.31</v>
      </c>
      <c r="X48">
        <v>98.868250000000003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43.536136999999997</v>
      </c>
      <c r="AE48">
        <v>59.175403000000003</v>
      </c>
      <c r="AF48">
        <v>0</v>
      </c>
      <c r="AG48">
        <v>48.587094</v>
      </c>
      <c r="AH48">
        <v>179.96245400000001</v>
      </c>
      <c r="AI48">
        <v>19.071838</v>
      </c>
      <c r="AJ48">
        <v>0</v>
      </c>
      <c r="AK48">
        <v>68.830275</v>
      </c>
      <c r="AL48">
        <v>38.345999999999997</v>
      </c>
      <c r="AM48">
        <v>0</v>
      </c>
      <c r="AN48">
        <v>1.2128190000000001</v>
      </c>
      <c r="AO48">
        <v>0</v>
      </c>
      <c r="AP48">
        <v>10.119899999999999</v>
      </c>
      <c r="AQ48">
        <v>0</v>
      </c>
      <c r="AR48">
        <v>33.119999999999997</v>
      </c>
      <c r="AS48">
        <v>37.890518999999998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2396.787045999999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442.94</v>
      </c>
      <c r="L49">
        <v>180</v>
      </c>
      <c r="M49">
        <v>96.880200000000002</v>
      </c>
      <c r="N49">
        <v>124.2122</v>
      </c>
      <c r="O49">
        <v>130.38249999999999</v>
      </c>
      <c r="P49">
        <v>149.68029999999999</v>
      </c>
      <c r="Q49">
        <v>20.014700000000001</v>
      </c>
      <c r="R49">
        <v>39.444699999999997</v>
      </c>
      <c r="S49">
        <v>24.8323</v>
      </c>
      <c r="T49">
        <v>2.9514999999999998</v>
      </c>
      <c r="U49">
        <v>337.5</v>
      </c>
      <c r="V49">
        <v>13.0321</v>
      </c>
      <c r="W49">
        <v>44.31</v>
      </c>
      <c r="X49">
        <v>98.868250000000003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43.536136999999997</v>
      </c>
      <c r="AE49">
        <v>59.175403000000003</v>
      </c>
      <c r="AF49">
        <v>0</v>
      </c>
      <c r="AG49">
        <v>48.587094</v>
      </c>
      <c r="AH49">
        <v>179.96245400000001</v>
      </c>
      <c r="AI49">
        <v>19.071838</v>
      </c>
      <c r="AJ49">
        <v>0</v>
      </c>
      <c r="AK49">
        <v>68.830275</v>
      </c>
      <c r="AL49">
        <v>38.345999999999997</v>
      </c>
      <c r="AM49">
        <v>0</v>
      </c>
      <c r="AN49">
        <v>1.2128190000000001</v>
      </c>
      <c r="AO49">
        <v>0</v>
      </c>
      <c r="AP49">
        <v>10.119899999999999</v>
      </c>
      <c r="AQ49">
        <v>0</v>
      </c>
      <c r="AR49">
        <v>38.64</v>
      </c>
      <c r="AS49">
        <v>37.890518999999998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2437.017045999999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477.94</v>
      </c>
      <c r="L50">
        <v>180</v>
      </c>
      <c r="M50">
        <v>96.870199999999997</v>
      </c>
      <c r="N50">
        <v>124.2022</v>
      </c>
      <c r="O50">
        <v>130.3725</v>
      </c>
      <c r="P50">
        <v>149.66030000000001</v>
      </c>
      <c r="Q50">
        <v>20.014700000000001</v>
      </c>
      <c r="R50">
        <v>39.444699999999997</v>
      </c>
      <c r="S50">
        <v>24.8323</v>
      </c>
      <c r="T50">
        <v>2.9514999999999998</v>
      </c>
      <c r="U50">
        <v>337.5</v>
      </c>
      <c r="V50">
        <v>13.0321</v>
      </c>
      <c r="W50">
        <v>44.31</v>
      </c>
      <c r="X50">
        <v>98.868250000000003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43.536136999999997</v>
      </c>
      <c r="AE50">
        <v>59.175403000000003</v>
      </c>
      <c r="AF50">
        <v>0</v>
      </c>
      <c r="AG50">
        <v>48.587094</v>
      </c>
      <c r="AH50">
        <v>179.96245400000001</v>
      </c>
      <c r="AI50">
        <v>19.071838</v>
      </c>
      <c r="AJ50">
        <v>0</v>
      </c>
      <c r="AK50">
        <v>68.830275</v>
      </c>
      <c r="AL50">
        <v>38.345999999999997</v>
      </c>
      <c r="AM50">
        <v>0</v>
      </c>
      <c r="AN50">
        <v>1.2128190000000001</v>
      </c>
      <c r="AO50">
        <v>0</v>
      </c>
      <c r="AP50">
        <v>4.3554000000000004</v>
      </c>
      <c r="AQ50">
        <v>0</v>
      </c>
      <c r="AR50">
        <v>38.64</v>
      </c>
      <c r="AS50">
        <v>37.890518999999998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2466.2025459999986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477.94</v>
      </c>
      <c r="L51">
        <v>185.15</v>
      </c>
      <c r="M51">
        <v>96.940200000000004</v>
      </c>
      <c r="N51">
        <v>124.2822</v>
      </c>
      <c r="O51">
        <v>130.45249999999999</v>
      </c>
      <c r="P51">
        <v>149.80029999999999</v>
      </c>
      <c r="Q51">
        <v>22.616800000000001</v>
      </c>
      <c r="R51">
        <v>44.594099999999997</v>
      </c>
      <c r="S51">
        <v>27.617799999999999</v>
      </c>
      <c r="T51">
        <v>2.9514999999999998</v>
      </c>
      <c r="U51">
        <v>354.20625000000001</v>
      </c>
      <c r="V51">
        <v>13.0321</v>
      </c>
      <c r="W51">
        <v>44.31</v>
      </c>
      <c r="X51">
        <v>98.868250000000003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48.587094</v>
      </c>
      <c r="AH51">
        <v>179.96245400000001</v>
      </c>
      <c r="AI51">
        <v>19.071838</v>
      </c>
      <c r="AJ51">
        <v>0</v>
      </c>
      <c r="AK51">
        <v>68.830275</v>
      </c>
      <c r="AL51">
        <v>38.345999999999997</v>
      </c>
      <c r="AM51">
        <v>0</v>
      </c>
      <c r="AN51">
        <v>1.2128190000000001</v>
      </c>
      <c r="AO51">
        <v>0</v>
      </c>
      <c r="AP51">
        <v>5.7645</v>
      </c>
      <c r="AQ51">
        <v>0</v>
      </c>
      <c r="AR51">
        <v>19.872</v>
      </c>
      <c r="AS51">
        <v>37.890518999999998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2481.6068959999989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477.94</v>
      </c>
      <c r="L52">
        <v>185.15</v>
      </c>
      <c r="M52">
        <v>96.940200000000004</v>
      </c>
      <c r="N52">
        <v>124.2822</v>
      </c>
      <c r="O52">
        <v>130.45249999999999</v>
      </c>
      <c r="P52">
        <v>149.80029999999999</v>
      </c>
      <c r="Q52">
        <v>22.616800000000001</v>
      </c>
      <c r="R52">
        <v>44.864100000000001</v>
      </c>
      <c r="S52">
        <v>27.617799999999999</v>
      </c>
      <c r="T52">
        <v>2.9514999999999998</v>
      </c>
      <c r="U52">
        <v>370.544512</v>
      </c>
      <c r="V52">
        <v>13.0321</v>
      </c>
      <c r="W52">
        <v>44.31</v>
      </c>
      <c r="X52">
        <v>98.868250000000003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48.587094</v>
      </c>
      <c r="AH52">
        <v>179.96245400000001</v>
      </c>
      <c r="AI52">
        <v>19.071838</v>
      </c>
      <c r="AJ52">
        <v>0</v>
      </c>
      <c r="AK52">
        <v>68.830275</v>
      </c>
      <c r="AL52">
        <v>38.345999999999997</v>
      </c>
      <c r="AM52">
        <v>0</v>
      </c>
      <c r="AN52">
        <v>1.2128190000000001</v>
      </c>
      <c r="AO52">
        <v>0</v>
      </c>
      <c r="AP52">
        <v>5.7645</v>
      </c>
      <c r="AQ52">
        <v>0</v>
      </c>
      <c r="AR52">
        <v>19.872</v>
      </c>
      <c r="AS52">
        <v>37.890518999999998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2498.2151579999991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477.91</v>
      </c>
      <c r="L53">
        <v>182.15</v>
      </c>
      <c r="M53">
        <v>96.940200000000004</v>
      </c>
      <c r="N53">
        <v>124.2822</v>
      </c>
      <c r="O53">
        <v>130.45249999999999</v>
      </c>
      <c r="P53">
        <v>149.80029999999999</v>
      </c>
      <c r="Q53">
        <v>22.616800000000001</v>
      </c>
      <c r="R53">
        <v>44.864100000000001</v>
      </c>
      <c r="S53">
        <v>27.617799999999999</v>
      </c>
      <c r="T53">
        <v>2.9514999999999998</v>
      </c>
      <c r="U53">
        <v>378.34375</v>
      </c>
      <c r="V53">
        <v>13.0321</v>
      </c>
      <c r="W53">
        <v>44.31</v>
      </c>
      <c r="X53">
        <v>98.868250000000003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48.587094</v>
      </c>
      <c r="AH53">
        <v>179.96245400000001</v>
      </c>
      <c r="AI53">
        <v>19.071838</v>
      </c>
      <c r="AJ53">
        <v>0</v>
      </c>
      <c r="AK53">
        <v>68.830275</v>
      </c>
      <c r="AL53">
        <v>55.195</v>
      </c>
      <c r="AM53">
        <v>0</v>
      </c>
      <c r="AN53">
        <v>1.2128190000000001</v>
      </c>
      <c r="AO53">
        <v>0</v>
      </c>
      <c r="AP53">
        <v>5.7645</v>
      </c>
      <c r="AQ53">
        <v>0</v>
      </c>
      <c r="AR53">
        <v>19.872</v>
      </c>
      <c r="AS53">
        <v>37.890518999999998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2519.8333959999991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477.94</v>
      </c>
      <c r="L54">
        <v>182.15</v>
      </c>
      <c r="M54">
        <v>96.940200000000004</v>
      </c>
      <c r="N54">
        <v>124.2822</v>
      </c>
      <c r="O54">
        <v>130.45249999999999</v>
      </c>
      <c r="P54">
        <v>149.80029999999999</v>
      </c>
      <c r="Q54">
        <v>22.616800000000001</v>
      </c>
      <c r="R54">
        <v>44.864100000000001</v>
      </c>
      <c r="S54">
        <v>27.617799999999999</v>
      </c>
      <c r="T54">
        <v>2.9514999999999998</v>
      </c>
      <c r="U54">
        <v>387.25</v>
      </c>
      <c r="V54">
        <v>13.0321</v>
      </c>
      <c r="W54">
        <v>44.31</v>
      </c>
      <c r="X54">
        <v>98.868250000000003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48.587094</v>
      </c>
      <c r="AH54">
        <v>179.96245400000001</v>
      </c>
      <c r="AI54">
        <v>19.071838</v>
      </c>
      <c r="AJ54">
        <v>0</v>
      </c>
      <c r="AK54">
        <v>68.830275</v>
      </c>
      <c r="AL54">
        <v>55.195</v>
      </c>
      <c r="AM54">
        <v>0</v>
      </c>
      <c r="AN54">
        <v>1.2128190000000001</v>
      </c>
      <c r="AO54">
        <v>0</v>
      </c>
      <c r="AP54">
        <v>5.7645</v>
      </c>
      <c r="AQ54">
        <v>0</v>
      </c>
      <c r="AR54">
        <v>19.872</v>
      </c>
      <c r="AS54">
        <v>37.890518999999998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2528.7696459999993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447.94</v>
      </c>
      <c r="L55">
        <v>182.15</v>
      </c>
      <c r="M55">
        <v>96.940200000000004</v>
      </c>
      <c r="N55">
        <v>124.2822</v>
      </c>
      <c r="O55">
        <v>130.45249999999999</v>
      </c>
      <c r="P55">
        <v>149.80029999999999</v>
      </c>
      <c r="Q55">
        <v>22.616800000000001</v>
      </c>
      <c r="R55">
        <v>44.864100000000001</v>
      </c>
      <c r="S55">
        <v>27.617799999999999</v>
      </c>
      <c r="T55">
        <v>2.9514999999999998</v>
      </c>
      <c r="U55">
        <v>398.5</v>
      </c>
      <c r="V55">
        <v>13.0321</v>
      </c>
      <c r="W55">
        <v>44.31</v>
      </c>
      <c r="X55">
        <v>98.868250000000003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48.587094</v>
      </c>
      <c r="AH55">
        <v>179.96245400000001</v>
      </c>
      <c r="AI55">
        <v>19.071838</v>
      </c>
      <c r="AJ55">
        <v>0</v>
      </c>
      <c r="AK55">
        <v>68.830275</v>
      </c>
      <c r="AL55">
        <v>46.48</v>
      </c>
      <c r="AM55">
        <v>0</v>
      </c>
      <c r="AN55">
        <v>1.2128190000000001</v>
      </c>
      <c r="AO55">
        <v>0</v>
      </c>
      <c r="AP55">
        <v>10.119899999999999</v>
      </c>
      <c r="AQ55">
        <v>0</v>
      </c>
      <c r="AR55">
        <v>19.872</v>
      </c>
      <c r="AS55">
        <v>37.890518999999998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2505.6600459999991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447.94</v>
      </c>
      <c r="L56">
        <v>182.15</v>
      </c>
      <c r="M56">
        <v>96.940200000000004</v>
      </c>
      <c r="N56">
        <v>124.2822</v>
      </c>
      <c r="O56">
        <v>130.45249999999999</v>
      </c>
      <c r="P56">
        <v>149.80029999999999</v>
      </c>
      <c r="Q56">
        <v>22.616800000000001</v>
      </c>
      <c r="R56">
        <v>44.864100000000001</v>
      </c>
      <c r="S56">
        <v>27.617799999999999</v>
      </c>
      <c r="T56">
        <v>2.9514999999999998</v>
      </c>
      <c r="U56">
        <v>407.25</v>
      </c>
      <c r="V56">
        <v>13.0321</v>
      </c>
      <c r="W56">
        <v>44.31</v>
      </c>
      <c r="X56">
        <v>98.868250000000003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48.587094</v>
      </c>
      <c r="AH56">
        <v>179.96245400000001</v>
      </c>
      <c r="AI56">
        <v>19.071838</v>
      </c>
      <c r="AJ56">
        <v>0</v>
      </c>
      <c r="AK56">
        <v>68.830275</v>
      </c>
      <c r="AL56">
        <v>46.48</v>
      </c>
      <c r="AM56">
        <v>0</v>
      </c>
      <c r="AN56">
        <v>1.2128190000000001</v>
      </c>
      <c r="AO56">
        <v>0</v>
      </c>
      <c r="AP56">
        <v>10.119899999999999</v>
      </c>
      <c r="AQ56">
        <v>0</v>
      </c>
      <c r="AR56">
        <v>19.872</v>
      </c>
      <c r="AS56">
        <v>37.890518999999998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2514.4100459999991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520.53356900000006</v>
      </c>
      <c r="L57">
        <v>211.5112</v>
      </c>
      <c r="M57">
        <v>96.940200000000004</v>
      </c>
      <c r="N57">
        <v>124.2822</v>
      </c>
      <c r="O57">
        <v>130.45249999999999</v>
      </c>
      <c r="P57">
        <v>149.80029999999999</v>
      </c>
      <c r="Q57">
        <v>22.616800000000001</v>
      </c>
      <c r="R57">
        <v>44.864100000000001</v>
      </c>
      <c r="S57">
        <v>27.617799999999999</v>
      </c>
      <c r="T57">
        <v>2.9514999999999998</v>
      </c>
      <c r="U57">
        <v>408.375</v>
      </c>
      <c r="V57">
        <v>13.0321</v>
      </c>
      <c r="W57">
        <v>44.31</v>
      </c>
      <c r="X57">
        <v>98.868250000000003</v>
      </c>
      <c r="Y57">
        <v>0</v>
      </c>
      <c r="Z57">
        <v>19.5624</v>
      </c>
      <c r="AA57">
        <v>42.14808</v>
      </c>
      <c r="AB57">
        <v>48.499828000000001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48.587094</v>
      </c>
      <c r="AH57">
        <v>179.96245400000001</v>
      </c>
      <c r="AI57">
        <v>19.071838</v>
      </c>
      <c r="AJ57">
        <v>0</v>
      </c>
      <c r="AK57">
        <v>68.830275</v>
      </c>
      <c r="AL57">
        <v>46.48</v>
      </c>
      <c r="AM57">
        <v>0</v>
      </c>
      <c r="AN57">
        <v>1.2128190000000001</v>
      </c>
      <c r="AO57">
        <v>0</v>
      </c>
      <c r="AP57">
        <v>10.119899999999999</v>
      </c>
      <c r="AQ57">
        <v>0</v>
      </c>
      <c r="AR57">
        <v>32.567999999999998</v>
      </c>
      <c r="AS57">
        <v>37.890518999999998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2636.7066149999991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572.13080000000002</v>
      </c>
      <c r="L58">
        <v>211.5112</v>
      </c>
      <c r="M58">
        <v>96.940200000000004</v>
      </c>
      <c r="N58">
        <v>124.2822</v>
      </c>
      <c r="O58">
        <v>130.45249999999999</v>
      </c>
      <c r="P58">
        <v>149.80029999999999</v>
      </c>
      <c r="Q58">
        <v>22.616800000000001</v>
      </c>
      <c r="R58">
        <v>44.864100000000001</v>
      </c>
      <c r="S58">
        <v>27.617799999999999</v>
      </c>
      <c r="T58">
        <v>2.9514999999999998</v>
      </c>
      <c r="U58">
        <v>408.375</v>
      </c>
      <c r="V58">
        <v>13.0321</v>
      </c>
      <c r="W58">
        <v>44.31</v>
      </c>
      <c r="X58">
        <v>98.868250000000003</v>
      </c>
      <c r="Y58">
        <v>0</v>
      </c>
      <c r="Z58">
        <v>19.5624</v>
      </c>
      <c r="AA58">
        <v>42.14808</v>
      </c>
      <c r="AB58">
        <v>48.499828000000001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48.587094</v>
      </c>
      <c r="AH58">
        <v>179.96245400000001</v>
      </c>
      <c r="AI58">
        <v>19.071838</v>
      </c>
      <c r="AJ58">
        <v>0</v>
      </c>
      <c r="AK58">
        <v>68.830275</v>
      </c>
      <c r="AL58">
        <v>46.48</v>
      </c>
      <c r="AM58">
        <v>0</v>
      </c>
      <c r="AN58">
        <v>1.2128190000000001</v>
      </c>
      <c r="AO58">
        <v>0</v>
      </c>
      <c r="AP58">
        <v>5.6364000000000001</v>
      </c>
      <c r="AQ58">
        <v>0</v>
      </c>
      <c r="AR58">
        <v>32.567999999999998</v>
      </c>
      <c r="AS58">
        <v>37.890518999999998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2683.8203459999991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551.01500999999996</v>
      </c>
      <c r="L59">
        <v>191.15</v>
      </c>
      <c r="M59">
        <v>96.940200000000004</v>
      </c>
      <c r="N59">
        <v>124.2822</v>
      </c>
      <c r="O59">
        <v>130.45249999999999</v>
      </c>
      <c r="P59">
        <v>149.80029999999999</v>
      </c>
      <c r="Q59">
        <v>22.616800000000001</v>
      </c>
      <c r="R59">
        <v>44.864100000000001</v>
      </c>
      <c r="S59">
        <v>27.617799999999999</v>
      </c>
      <c r="T59">
        <v>2.9514999999999998</v>
      </c>
      <c r="U59">
        <v>408.375</v>
      </c>
      <c r="V59">
        <v>13.0321</v>
      </c>
      <c r="W59">
        <v>44.31</v>
      </c>
      <c r="X59">
        <v>98.868250000000003</v>
      </c>
      <c r="Y59">
        <v>0</v>
      </c>
      <c r="Z59">
        <v>19.5624</v>
      </c>
      <c r="AA59">
        <v>42.14808</v>
      </c>
      <c r="AB59">
        <v>48.499828000000001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48.587094</v>
      </c>
      <c r="AH59">
        <v>179.96245400000001</v>
      </c>
      <c r="AI59">
        <v>4.2720909999999996</v>
      </c>
      <c r="AJ59">
        <v>0</v>
      </c>
      <c r="AK59">
        <v>68.830275</v>
      </c>
      <c r="AL59">
        <v>42.994</v>
      </c>
      <c r="AM59">
        <v>0</v>
      </c>
      <c r="AN59">
        <v>1.2128190000000001</v>
      </c>
      <c r="AO59">
        <v>0</v>
      </c>
      <c r="AP59">
        <v>5.6364000000000001</v>
      </c>
      <c r="AQ59">
        <v>0</v>
      </c>
      <c r="AR59">
        <v>32.567999999999998</v>
      </c>
      <c r="AS59">
        <v>37.890518999999998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2624.057608999999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532.15660000000003</v>
      </c>
      <c r="L60">
        <v>201.15</v>
      </c>
      <c r="M60">
        <v>96.940200000000004</v>
      </c>
      <c r="N60">
        <v>124.2822</v>
      </c>
      <c r="O60">
        <v>130.45249999999999</v>
      </c>
      <c r="P60">
        <v>149.80029999999999</v>
      </c>
      <c r="Q60">
        <v>22.616800000000001</v>
      </c>
      <c r="R60">
        <v>44.864100000000001</v>
      </c>
      <c r="S60">
        <v>27.617799999999999</v>
      </c>
      <c r="T60">
        <v>2.9514999999999998</v>
      </c>
      <c r="U60">
        <v>408.375</v>
      </c>
      <c r="V60">
        <v>13.0321</v>
      </c>
      <c r="W60">
        <v>44.31</v>
      </c>
      <c r="X60">
        <v>98.868250000000003</v>
      </c>
      <c r="Y60">
        <v>0</v>
      </c>
      <c r="Z60">
        <v>19.5624</v>
      </c>
      <c r="AA60">
        <v>42.14808</v>
      </c>
      <c r="AB60">
        <v>48.499828000000001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48.587094</v>
      </c>
      <c r="AH60">
        <v>179.96245400000001</v>
      </c>
      <c r="AI60">
        <v>0</v>
      </c>
      <c r="AJ60">
        <v>0</v>
      </c>
      <c r="AK60">
        <v>68.830275</v>
      </c>
      <c r="AL60">
        <v>42.994</v>
      </c>
      <c r="AM60">
        <v>0</v>
      </c>
      <c r="AN60">
        <v>1.2128190000000001</v>
      </c>
      <c r="AO60">
        <v>0</v>
      </c>
      <c r="AP60">
        <v>5.6364000000000001</v>
      </c>
      <c r="AQ60">
        <v>0</v>
      </c>
      <c r="AR60">
        <v>32.567999999999998</v>
      </c>
      <c r="AS60">
        <v>37.890518999999998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2610.927107999999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554.15660000000003</v>
      </c>
      <c r="L61">
        <v>201.15</v>
      </c>
      <c r="M61">
        <v>96.940200000000004</v>
      </c>
      <c r="N61">
        <v>124.2822</v>
      </c>
      <c r="O61">
        <v>130.45249999999999</v>
      </c>
      <c r="P61">
        <v>149.80029999999999</v>
      </c>
      <c r="Q61">
        <v>22.616800000000001</v>
      </c>
      <c r="R61">
        <v>44.864100000000001</v>
      </c>
      <c r="S61">
        <v>27.617799999999999</v>
      </c>
      <c r="T61">
        <v>2.9514999999999998</v>
      </c>
      <c r="U61">
        <v>408.375</v>
      </c>
      <c r="V61">
        <v>13.0321</v>
      </c>
      <c r="W61">
        <v>44.31</v>
      </c>
      <c r="X61">
        <v>98.868250000000003</v>
      </c>
      <c r="Y61">
        <v>0</v>
      </c>
      <c r="Z61">
        <v>19.5624</v>
      </c>
      <c r="AA61">
        <v>42.14808</v>
      </c>
      <c r="AB61">
        <v>48.499828000000001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48.587094</v>
      </c>
      <c r="AH61">
        <v>179.96245400000001</v>
      </c>
      <c r="AI61">
        <v>0</v>
      </c>
      <c r="AJ61">
        <v>0</v>
      </c>
      <c r="AK61">
        <v>68.830275</v>
      </c>
      <c r="AL61">
        <v>42.994</v>
      </c>
      <c r="AM61">
        <v>0</v>
      </c>
      <c r="AN61">
        <v>1.2128190000000001</v>
      </c>
      <c r="AO61">
        <v>0</v>
      </c>
      <c r="AP61">
        <v>6.9173999999999998</v>
      </c>
      <c r="AQ61">
        <v>0</v>
      </c>
      <c r="AR61">
        <v>32.567999999999998</v>
      </c>
      <c r="AS61">
        <v>37.890518999999998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2634.2081079999989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552.15660000000003</v>
      </c>
      <c r="L62">
        <v>201.15</v>
      </c>
      <c r="M62">
        <v>96.940200000000004</v>
      </c>
      <c r="N62">
        <v>124.2822</v>
      </c>
      <c r="O62">
        <v>130.45249999999999</v>
      </c>
      <c r="P62">
        <v>149.80029999999999</v>
      </c>
      <c r="Q62">
        <v>22.616800000000001</v>
      </c>
      <c r="R62">
        <v>44.864100000000001</v>
      </c>
      <c r="S62">
        <v>27.617799999999999</v>
      </c>
      <c r="T62">
        <v>2.19</v>
      </c>
      <c r="U62">
        <v>408.375</v>
      </c>
      <c r="V62">
        <v>13.0321</v>
      </c>
      <c r="W62">
        <v>44.31</v>
      </c>
      <c r="X62">
        <v>98.868250000000003</v>
      </c>
      <c r="Y62">
        <v>0</v>
      </c>
      <c r="Z62">
        <v>19.5624</v>
      </c>
      <c r="AA62">
        <v>42.14808</v>
      </c>
      <c r="AB62">
        <v>48.499828000000001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48.587094</v>
      </c>
      <c r="AH62">
        <v>179.96245400000001</v>
      </c>
      <c r="AI62">
        <v>0</v>
      </c>
      <c r="AJ62">
        <v>0</v>
      </c>
      <c r="AK62">
        <v>68.830275</v>
      </c>
      <c r="AL62">
        <v>42.994</v>
      </c>
      <c r="AM62">
        <v>0</v>
      </c>
      <c r="AN62">
        <v>1.2128190000000001</v>
      </c>
      <c r="AO62">
        <v>0</v>
      </c>
      <c r="AP62">
        <v>6.9173999999999998</v>
      </c>
      <c r="AQ62">
        <v>0</v>
      </c>
      <c r="AR62">
        <v>38.64</v>
      </c>
      <c r="AS62">
        <v>37.890518999999998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2637.5186079999989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532.15660000000003</v>
      </c>
      <c r="L63">
        <v>251.15</v>
      </c>
      <c r="M63">
        <v>96.940200000000004</v>
      </c>
      <c r="N63">
        <v>124.2822</v>
      </c>
      <c r="O63">
        <v>130.45249999999999</v>
      </c>
      <c r="P63">
        <v>149.80029999999999</v>
      </c>
      <c r="Q63">
        <v>22.616800000000001</v>
      </c>
      <c r="R63">
        <v>44.864100000000001</v>
      </c>
      <c r="S63">
        <v>27.617799999999999</v>
      </c>
      <c r="T63">
        <v>2.39</v>
      </c>
      <c r="U63">
        <v>412.804688</v>
      </c>
      <c r="V63">
        <v>13.0321</v>
      </c>
      <c r="W63">
        <v>44.31</v>
      </c>
      <c r="X63">
        <v>98.868250000000003</v>
      </c>
      <c r="Y63">
        <v>0</v>
      </c>
      <c r="Z63">
        <v>19.5624</v>
      </c>
      <c r="AA63">
        <v>42.14808</v>
      </c>
      <c r="AB63">
        <v>48.499828000000001</v>
      </c>
      <c r="AC63">
        <v>34.831252999999997</v>
      </c>
      <c r="AD63">
        <v>43.536136999999997</v>
      </c>
      <c r="AE63">
        <v>59.175403000000003</v>
      </c>
      <c r="AF63">
        <v>0</v>
      </c>
      <c r="AG63">
        <v>48.587094</v>
      </c>
      <c r="AH63">
        <v>179.96245400000001</v>
      </c>
      <c r="AI63">
        <v>0</v>
      </c>
      <c r="AJ63">
        <v>0</v>
      </c>
      <c r="AK63">
        <v>68.830275</v>
      </c>
      <c r="AL63">
        <v>42.994</v>
      </c>
      <c r="AM63">
        <v>0</v>
      </c>
      <c r="AN63">
        <v>1.2128190000000001</v>
      </c>
      <c r="AO63">
        <v>0</v>
      </c>
      <c r="AP63">
        <v>10.119899999999999</v>
      </c>
      <c r="AQ63">
        <v>0</v>
      </c>
      <c r="AR63">
        <v>38.64</v>
      </c>
      <c r="AS63">
        <v>37.890518999999998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2675.3507959999993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562.15660000000003</v>
      </c>
      <c r="L64">
        <v>251.15</v>
      </c>
      <c r="M64">
        <v>96.940200000000004</v>
      </c>
      <c r="N64">
        <v>124.2822</v>
      </c>
      <c r="O64">
        <v>130.45249999999999</v>
      </c>
      <c r="P64">
        <v>149.80029999999999</v>
      </c>
      <c r="Q64">
        <v>22.616800000000001</v>
      </c>
      <c r="R64">
        <v>44.864100000000001</v>
      </c>
      <c r="S64">
        <v>27.617799999999999</v>
      </c>
      <c r="T64">
        <v>2.4900000000000002</v>
      </c>
      <c r="U64">
        <v>413.4375</v>
      </c>
      <c r="V64">
        <v>13.0321</v>
      </c>
      <c r="W64">
        <v>44.31</v>
      </c>
      <c r="X64">
        <v>98.868250000000003</v>
      </c>
      <c r="Y64">
        <v>0</v>
      </c>
      <c r="Z64">
        <v>19.5624</v>
      </c>
      <c r="AA64">
        <v>42.14808</v>
      </c>
      <c r="AB64">
        <v>48.499828000000001</v>
      </c>
      <c r="AC64">
        <v>34.831252999999997</v>
      </c>
      <c r="AD64">
        <v>43.536136999999997</v>
      </c>
      <c r="AE64">
        <v>59.175403000000003</v>
      </c>
      <c r="AF64">
        <v>0</v>
      </c>
      <c r="AG64">
        <v>48.587094</v>
      </c>
      <c r="AH64">
        <v>179.96245400000001</v>
      </c>
      <c r="AI64">
        <v>0</v>
      </c>
      <c r="AJ64">
        <v>0</v>
      </c>
      <c r="AK64">
        <v>68.830275</v>
      </c>
      <c r="AL64">
        <v>42.994</v>
      </c>
      <c r="AM64">
        <v>0</v>
      </c>
      <c r="AN64">
        <v>1.2128190000000001</v>
      </c>
      <c r="AO64">
        <v>0</v>
      </c>
      <c r="AP64">
        <v>8.1983999999999995</v>
      </c>
      <c r="AQ64">
        <v>0</v>
      </c>
      <c r="AR64">
        <v>38.64</v>
      </c>
      <c r="AS64">
        <v>37.890518999999998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2704.1621079999991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562.15660000000003</v>
      </c>
      <c r="L65">
        <v>251.15</v>
      </c>
      <c r="M65">
        <v>96.940200000000004</v>
      </c>
      <c r="N65">
        <v>124.2822</v>
      </c>
      <c r="O65">
        <v>130.45249999999999</v>
      </c>
      <c r="P65">
        <v>149.80029999999999</v>
      </c>
      <c r="Q65">
        <v>22.616800000000001</v>
      </c>
      <c r="R65">
        <v>44.864100000000001</v>
      </c>
      <c r="S65">
        <v>27.617799999999999</v>
      </c>
      <c r="T65">
        <v>2.69</v>
      </c>
      <c r="U65">
        <v>413.4375</v>
      </c>
      <c r="V65">
        <v>13.0321</v>
      </c>
      <c r="W65">
        <v>44.31</v>
      </c>
      <c r="X65">
        <v>98.868250000000003</v>
      </c>
      <c r="Y65">
        <v>0</v>
      </c>
      <c r="Z65">
        <v>19.5624</v>
      </c>
      <c r="AA65">
        <v>42.14808</v>
      </c>
      <c r="AB65">
        <v>48.499828000000001</v>
      </c>
      <c r="AC65">
        <v>34.831252999999997</v>
      </c>
      <c r="AD65">
        <v>43.536136999999997</v>
      </c>
      <c r="AE65">
        <v>59.175403000000003</v>
      </c>
      <c r="AF65">
        <v>0</v>
      </c>
      <c r="AG65">
        <v>48.587094</v>
      </c>
      <c r="AH65">
        <v>179.96245400000001</v>
      </c>
      <c r="AI65">
        <v>3.814368</v>
      </c>
      <c r="AJ65">
        <v>0</v>
      </c>
      <c r="AK65">
        <v>68.830275</v>
      </c>
      <c r="AL65">
        <v>45.317999999999998</v>
      </c>
      <c r="AM65">
        <v>0</v>
      </c>
      <c r="AN65">
        <v>1.2128190000000001</v>
      </c>
      <c r="AO65">
        <v>0</v>
      </c>
      <c r="AP65">
        <v>8.1983999999999995</v>
      </c>
      <c r="AQ65">
        <v>0</v>
      </c>
      <c r="AR65">
        <v>38.64</v>
      </c>
      <c r="AS65">
        <v>37.890518999999998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2710.5004759999993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562.15660000000003</v>
      </c>
      <c r="L66">
        <v>251.15</v>
      </c>
      <c r="M66">
        <v>96.940200000000004</v>
      </c>
      <c r="N66">
        <v>124.2822</v>
      </c>
      <c r="O66">
        <v>130.45249999999999</v>
      </c>
      <c r="P66">
        <v>149.80029999999999</v>
      </c>
      <c r="Q66">
        <v>22.616800000000001</v>
      </c>
      <c r="R66">
        <v>44.864100000000001</v>
      </c>
      <c r="S66">
        <v>27.617799999999999</v>
      </c>
      <c r="T66">
        <v>2.8561999999999999</v>
      </c>
      <c r="U66">
        <v>413.4375</v>
      </c>
      <c r="V66">
        <v>13.0321</v>
      </c>
      <c r="W66">
        <v>44.31</v>
      </c>
      <c r="X66">
        <v>98.868250000000003</v>
      </c>
      <c r="Y66">
        <v>0</v>
      </c>
      <c r="Z66">
        <v>19.5624</v>
      </c>
      <c r="AA66">
        <v>42.14808</v>
      </c>
      <c r="AB66">
        <v>48.499828000000001</v>
      </c>
      <c r="AC66">
        <v>34.831252999999997</v>
      </c>
      <c r="AD66">
        <v>43.536136999999997</v>
      </c>
      <c r="AE66">
        <v>59.175403000000003</v>
      </c>
      <c r="AF66">
        <v>0</v>
      </c>
      <c r="AG66">
        <v>48.587094</v>
      </c>
      <c r="AH66">
        <v>179.96245400000001</v>
      </c>
      <c r="AI66">
        <v>19.071838</v>
      </c>
      <c r="AJ66">
        <v>0</v>
      </c>
      <c r="AK66">
        <v>68.830275</v>
      </c>
      <c r="AL66">
        <v>45.317999999999998</v>
      </c>
      <c r="AM66">
        <v>0</v>
      </c>
      <c r="AN66">
        <v>1.2128190000000001</v>
      </c>
      <c r="AO66">
        <v>0</v>
      </c>
      <c r="AP66">
        <v>8.1983999999999995</v>
      </c>
      <c r="AQ66">
        <v>0</v>
      </c>
      <c r="AR66">
        <v>32.567999999999998</v>
      </c>
      <c r="AS66">
        <v>37.890518999999998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2719.8521459999993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562.15660000000003</v>
      </c>
      <c r="L67">
        <v>251.15</v>
      </c>
      <c r="M67">
        <v>96.940200000000004</v>
      </c>
      <c r="N67">
        <v>124.2822</v>
      </c>
      <c r="O67">
        <v>130.45249999999999</v>
      </c>
      <c r="P67">
        <v>149.80029999999999</v>
      </c>
      <c r="Q67">
        <v>22.616800000000001</v>
      </c>
      <c r="R67">
        <v>44.864100000000001</v>
      </c>
      <c r="S67">
        <v>27.617799999999999</v>
      </c>
      <c r="T67">
        <v>2.39</v>
      </c>
      <c r="U67">
        <v>413.4375</v>
      </c>
      <c r="V67">
        <v>13.0321</v>
      </c>
      <c r="W67">
        <v>44.31</v>
      </c>
      <c r="X67">
        <v>98.868250000000003</v>
      </c>
      <c r="Y67">
        <v>0</v>
      </c>
      <c r="Z67">
        <v>19.5624</v>
      </c>
      <c r="AA67">
        <v>42.14808</v>
      </c>
      <c r="AB67">
        <v>48.499828000000001</v>
      </c>
      <c r="AC67">
        <v>34.831252999999997</v>
      </c>
      <c r="AD67">
        <v>43.536136999999997</v>
      </c>
      <c r="AE67">
        <v>59.175403000000003</v>
      </c>
      <c r="AF67">
        <v>0</v>
      </c>
      <c r="AG67">
        <v>48.587094</v>
      </c>
      <c r="AH67">
        <v>179.96245400000001</v>
      </c>
      <c r="AI67">
        <v>19.071838</v>
      </c>
      <c r="AJ67">
        <v>0</v>
      </c>
      <c r="AK67">
        <v>68.830275</v>
      </c>
      <c r="AL67">
        <v>42.994</v>
      </c>
      <c r="AM67">
        <v>0</v>
      </c>
      <c r="AN67">
        <v>1.2128190000000001</v>
      </c>
      <c r="AO67">
        <v>0</v>
      </c>
      <c r="AP67">
        <v>8.1983999999999995</v>
      </c>
      <c r="AQ67">
        <v>0</v>
      </c>
      <c r="AR67">
        <v>32.567999999999998</v>
      </c>
      <c r="AS67">
        <v>37.890518999999998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2717.0619459999994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562.15660000000003</v>
      </c>
      <c r="L68">
        <v>251.15</v>
      </c>
      <c r="M68">
        <v>96.940200000000004</v>
      </c>
      <c r="N68">
        <v>124.2822</v>
      </c>
      <c r="O68">
        <v>130.45249999999999</v>
      </c>
      <c r="P68">
        <v>149.80029999999999</v>
      </c>
      <c r="Q68">
        <v>22.616800000000001</v>
      </c>
      <c r="R68">
        <v>44.864100000000001</v>
      </c>
      <c r="S68">
        <v>27.5578</v>
      </c>
      <c r="T68">
        <v>2.9514999999999998</v>
      </c>
      <c r="U68">
        <v>413.4375</v>
      </c>
      <c r="V68">
        <v>13.0321</v>
      </c>
      <c r="W68">
        <v>44.31</v>
      </c>
      <c r="X68">
        <v>98.868250000000003</v>
      </c>
      <c r="Y68">
        <v>0</v>
      </c>
      <c r="Z68">
        <v>19.5624</v>
      </c>
      <c r="AA68">
        <v>42.14808</v>
      </c>
      <c r="AB68">
        <v>48.499828000000001</v>
      </c>
      <c r="AC68">
        <v>34.831252999999997</v>
      </c>
      <c r="AD68">
        <v>43.536136999999997</v>
      </c>
      <c r="AE68">
        <v>59.175403000000003</v>
      </c>
      <c r="AF68">
        <v>0</v>
      </c>
      <c r="AG68">
        <v>48.587094</v>
      </c>
      <c r="AH68">
        <v>179.96245400000001</v>
      </c>
      <c r="AI68">
        <v>19.071838</v>
      </c>
      <c r="AJ68">
        <v>0</v>
      </c>
      <c r="AK68">
        <v>68.830275</v>
      </c>
      <c r="AL68">
        <v>42.994</v>
      </c>
      <c r="AM68">
        <v>0</v>
      </c>
      <c r="AN68">
        <v>1.2128190000000001</v>
      </c>
      <c r="AO68">
        <v>0</v>
      </c>
      <c r="AP68">
        <v>8.1983999999999995</v>
      </c>
      <c r="AQ68">
        <v>0</v>
      </c>
      <c r="AR68">
        <v>32.567999999999998</v>
      </c>
      <c r="AS68">
        <v>37.890518999999998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2717.5634459999992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561.89660000000003</v>
      </c>
      <c r="L69">
        <v>251.15</v>
      </c>
      <c r="M69">
        <v>96.940200000000004</v>
      </c>
      <c r="N69">
        <v>124.2822</v>
      </c>
      <c r="O69">
        <v>130.45249999999999</v>
      </c>
      <c r="P69">
        <v>149.80029999999999</v>
      </c>
      <c r="Q69">
        <v>19.539504999999998</v>
      </c>
      <c r="R69">
        <v>44.864100000000001</v>
      </c>
      <c r="S69">
        <v>27.617799999999999</v>
      </c>
      <c r="T69">
        <v>2.9514999999999998</v>
      </c>
      <c r="U69">
        <v>413.4375</v>
      </c>
      <c r="V69">
        <v>13.0321</v>
      </c>
      <c r="W69">
        <v>44.31</v>
      </c>
      <c r="X69">
        <v>98.868250000000003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43.536136999999997</v>
      </c>
      <c r="AE69">
        <v>59.175403000000003</v>
      </c>
      <c r="AF69">
        <v>0</v>
      </c>
      <c r="AG69">
        <v>48.587094</v>
      </c>
      <c r="AH69">
        <v>179.96245400000001</v>
      </c>
      <c r="AI69">
        <v>19.071838</v>
      </c>
      <c r="AJ69">
        <v>0</v>
      </c>
      <c r="AK69">
        <v>68.830275</v>
      </c>
      <c r="AL69">
        <v>42.994</v>
      </c>
      <c r="AM69">
        <v>0</v>
      </c>
      <c r="AN69">
        <v>1.2128190000000001</v>
      </c>
      <c r="AO69">
        <v>0</v>
      </c>
      <c r="AP69">
        <v>8.1983999999999995</v>
      </c>
      <c r="AQ69">
        <v>0</v>
      </c>
      <c r="AR69">
        <v>32.567999999999998</v>
      </c>
      <c r="AS69">
        <v>37.890518999999998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2707.7653509999996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561.98659999999995</v>
      </c>
      <c r="L70">
        <v>251.15</v>
      </c>
      <c r="M70">
        <v>96.940200000000004</v>
      </c>
      <c r="N70">
        <v>124.2822</v>
      </c>
      <c r="O70">
        <v>130.45249999999999</v>
      </c>
      <c r="P70">
        <v>149.80029999999999</v>
      </c>
      <c r="Q70">
        <v>19.539504999999998</v>
      </c>
      <c r="R70">
        <v>44.864100000000001</v>
      </c>
      <c r="S70">
        <v>27.617799999999999</v>
      </c>
      <c r="T70">
        <v>2.9514999999999998</v>
      </c>
      <c r="U70">
        <v>413.4375</v>
      </c>
      <c r="V70">
        <v>13.0321</v>
      </c>
      <c r="W70">
        <v>44.31</v>
      </c>
      <c r="X70">
        <v>98.868250000000003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43.536136999999997</v>
      </c>
      <c r="AE70">
        <v>59.175403000000003</v>
      </c>
      <c r="AF70">
        <v>0</v>
      </c>
      <c r="AG70">
        <v>48.587094</v>
      </c>
      <c r="AH70">
        <v>179.96245400000001</v>
      </c>
      <c r="AI70">
        <v>19.071838</v>
      </c>
      <c r="AJ70">
        <v>0</v>
      </c>
      <c r="AK70">
        <v>68.830275</v>
      </c>
      <c r="AL70">
        <v>42.994</v>
      </c>
      <c r="AM70">
        <v>0</v>
      </c>
      <c r="AN70">
        <v>1.2128190000000001</v>
      </c>
      <c r="AO70">
        <v>0</v>
      </c>
      <c r="AP70">
        <v>8.1983999999999995</v>
      </c>
      <c r="AQ70">
        <v>0</v>
      </c>
      <c r="AR70">
        <v>32.567999999999998</v>
      </c>
      <c r="AS70">
        <v>37.890518999999998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2707.8553509999992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562.15660000000003</v>
      </c>
      <c r="L71">
        <v>251.15</v>
      </c>
      <c r="M71">
        <v>96.940200000000004</v>
      </c>
      <c r="N71">
        <v>124.2822</v>
      </c>
      <c r="O71">
        <v>130.45249999999999</v>
      </c>
      <c r="P71">
        <v>149.80029999999999</v>
      </c>
      <c r="Q71">
        <v>19.539504999999998</v>
      </c>
      <c r="R71">
        <v>44.864100000000001</v>
      </c>
      <c r="S71">
        <v>27.617799999999999</v>
      </c>
      <c r="T71">
        <v>2.9514999999999998</v>
      </c>
      <c r="U71">
        <v>413.4375</v>
      </c>
      <c r="V71">
        <v>13.0321</v>
      </c>
      <c r="W71">
        <v>44.31</v>
      </c>
      <c r="X71">
        <v>98.868250000000003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43.536136999999997</v>
      </c>
      <c r="AE71">
        <v>59.175403000000003</v>
      </c>
      <c r="AF71">
        <v>0</v>
      </c>
      <c r="AG71">
        <v>48.587094</v>
      </c>
      <c r="AH71">
        <v>179.96245400000001</v>
      </c>
      <c r="AI71">
        <v>19.071838</v>
      </c>
      <c r="AJ71">
        <v>0</v>
      </c>
      <c r="AK71">
        <v>68.830275</v>
      </c>
      <c r="AL71">
        <v>42.994</v>
      </c>
      <c r="AM71">
        <v>0</v>
      </c>
      <c r="AN71">
        <v>1.2128190000000001</v>
      </c>
      <c r="AO71">
        <v>0</v>
      </c>
      <c r="AP71">
        <v>8.1983999999999995</v>
      </c>
      <c r="AQ71">
        <v>0</v>
      </c>
      <c r="AR71">
        <v>32.567999999999998</v>
      </c>
      <c r="AS71">
        <v>37.890518999999998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2708.0253509999993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562.15660000000003</v>
      </c>
      <c r="L72">
        <v>351.15</v>
      </c>
      <c r="M72">
        <v>96.940200000000004</v>
      </c>
      <c r="N72">
        <v>124.2822</v>
      </c>
      <c r="O72">
        <v>130.45249999999999</v>
      </c>
      <c r="P72">
        <v>149.80029999999999</v>
      </c>
      <c r="Q72">
        <v>19.539504999999998</v>
      </c>
      <c r="R72">
        <v>44.864100000000001</v>
      </c>
      <c r="S72">
        <v>27.617799999999999</v>
      </c>
      <c r="T72">
        <v>2.9514999999999998</v>
      </c>
      <c r="U72">
        <v>413.4375</v>
      </c>
      <c r="V72">
        <v>13.0321</v>
      </c>
      <c r="W72">
        <v>44.31</v>
      </c>
      <c r="X72">
        <v>98.868250000000003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43.536136999999997</v>
      </c>
      <c r="AE72">
        <v>59.175403000000003</v>
      </c>
      <c r="AF72">
        <v>0</v>
      </c>
      <c r="AG72">
        <v>48.587094</v>
      </c>
      <c r="AH72">
        <v>179.96245400000001</v>
      </c>
      <c r="AI72">
        <v>19.071838</v>
      </c>
      <c r="AJ72">
        <v>0</v>
      </c>
      <c r="AK72">
        <v>68.830275</v>
      </c>
      <c r="AL72">
        <v>42.994</v>
      </c>
      <c r="AM72">
        <v>0</v>
      </c>
      <c r="AN72">
        <v>1.2128190000000001</v>
      </c>
      <c r="AO72">
        <v>0</v>
      </c>
      <c r="AP72">
        <v>8.1983999999999995</v>
      </c>
      <c r="AQ72">
        <v>0</v>
      </c>
      <c r="AR72">
        <v>32.567999999999998</v>
      </c>
      <c r="AS72">
        <v>37.890518999999998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2808.0253509999993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606.34739999999999</v>
      </c>
      <c r="L73">
        <v>401.51119999999997</v>
      </c>
      <c r="M73">
        <v>96.940200000000004</v>
      </c>
      <c r="N73">
        <v>124.2822</v>
      </c>
      <c r="O73">
        <v>130.45249999999999</v>
      </c>
      <c r="P73">
        <v>149.80029999999999</v>
      </c>
      <c r="Q73">
        <v>19.539504999999998</v>
      </c>
      <c r="R73">
        <v>44.864100000000001</v>
      </c>
      <c r="S73">
        <v>27.617799999999999</v>
      </c>
      <c r="T73">
        <v>2.9514999999999998</v>
      </c>
      <c r="U73">
        <v>413.4375</v>
      </c>
      <c r="V73">
        <v>13.0321</v>
      </c>
      <c r="W73">
        <v>32.170999999999999</v>
      </c>
      <c r="X73">
        <v>98.868250000000003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43.536136999999997</v>
      </c>
      <c r="AE73">
        <v>59.175403000000003</v>
      </c>
      <c r="AF73">
        <v>0</v>
      </c>
      <c r="AG73">
        <v>48.587094</v>
      </c>
      <c r="AH73">
        <v>179.96245400000001</v>
      </c>
      <c r="AI73">
        <v>19.071838</v>
      </c>
      <c r="AJ73">
        <v>0</v>
      </c>
      <c r="AK73">
        <v>68.830275</v>
      </c>
      <c r="AL73">
        <v>42.994</v>
      </c>
      <c r="AM73">
        <v>0</v>
      </c>
      <c r="AN73">
        <v>1.2128190000000001</v>
      </c>
      <c r="AO73">
        <v>0</v>
      </c>
      <c r="AP73">
        <v>8.1983999999999995</v>
      </c>
      <c r="AQ73">
        <v>0</v>
      </c>
      <c r="AR73">
        <v>32.567999999999998</v>
      </c>
      <c r="AS73">
        <v>37.890518999999998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2890.4383509999993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606.34739999999999</v>
      </c>
      <c r="L74">
        <v>401.51119999999997</v>
      </c>
      <c r="M74">
        <v>96.940200000000004</v>
      </c>
      <c r="N74">
        <v>124.2822</v>
      </c>
      <c r="O74">
        <v>130.45249999999999</v>
      </c>
      <c r="P74">
        <v>149.80029999999999</v>
      </c>
      <c r="Q74">
        <v>19.539504999999998</v>
      </c>
      <c r="R74">
        <v>44.864100000000001</v>
      </c>
      <c r="S74">
        <v>27.617799999999999</v>
      </c>
      <c r="T74">
        <v>2.9514999999999998</v>
      </c>
      <c r="U74">
        <v>413.4375</v>
      </c>
      <c r="V74">
        <v>13.0321</v>
      </c>
      <c r="W74">
        <v>32.170999999999999</v>
      </c>
      <c r="X74">
        <v>98.868250000000003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43.536136999999997</v>
      </c>
      <c r="AE74">
        <v>59.175403000000003</v>
      </c>
      <c r="AF74">
        <v>0</v>
      </c>
      <c r="AG74">
        <v>48.587094</v>
      </c>
      <c r="AH74">
        <v>179.96245400000001</v>
      </c>
      <c r="AI74">
        <v>19.071838</v>
      </c>
      <c r="AJ74">
        <v>0</v>
      </c>
      <c r="AK74">
        <v>68.830275</v>
      </c>
      <c r="AL74">
        <v>42.994</v>
      </c>
      <c r="AM74">
        <v>6.2795579999999998</v>
      </c>
      <c r="AN74">
        <v>1.2128190000000001</v>
      </c>
      <c r="AO74">
        <v>0</v>
      </c>
      <c r="AP74">
        <v>8.1983999999999995</v>
      </c>
      <c r="AQ74">
        <v>10.756976</v>
      </c>
      <c r="AR74">
        <v>32.567999999999998</v>
      </c>
      <c r="AS74">
        <v>37.890518999999998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2907.4748849999996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677.34587399999998</v>
      </c>
      <c r="L75">
        <v>382.59980000000002</v>
      </c>
      <c r="M75">
        <v>96.940200000000004</v>
      </c>
      <c r="N75">
        <v>124.2822</v>
      </c>
      <c r="O75">
        <v>130.45249999999999</v>
      </c>
      <c r="P75">
        <v>149.80029999999999</v>
      </c>
      <c r="Q75">
        <v>19.539504999999998</v>
      </c>
      <c r="R75">
        <v>44.864100000000001</v>
      </c>
      <c r="S75">
        <v>27.617799999999999</v>
      </c>
      <c r="T75">
        <v>2.9815</v>
      </c>
      <c r="U75">
        <v>413.4375</v>
      </c>
      <c r="V75">
        <v>13.0321</v>
      </c>
      <c r="W75">
        <v>32.170999999999999</v>
      </c>
      <c r="X75">
        <v>98.868250000000003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43.536136999999997</v>
      </c>
      <c r="AE75">
        <v>59.175403000000003</v>
      </c>
      <c r="AF75">
        <v>0</v>
      </c>
      <c r="AG75">
        <v>48.587094</v>
      </c>
      <c r="AH75">
        <v>179.96245400000001</v>
      </c>
      <c r="AI75">
        <v>22.886205</v>
      </c>
      <c r="AJ75">
        <v>0</v>
      </c>
      <c r="AK75">
        <v>68.830275</v>
      </c>
      <c r="AL75">
        <v>42.994</v>
      </c>
      <c r="AM75">
        <v>12.559116</v>
      </c>
      <c r="AN75">
        <v>1.2128190000000001</v>
      </c>
      <c r="AO75">
        <v>0</v>
      </c>
      <c r="AP75">
        <v>8.1983999999999995</v>
      </c>
      <c r="AQ75">
        <v>21.513953999999998</v>
      </c>
      <c r="AR75">
        <v>32.567999999999998</v>
      </c>
      <c r="AS75">
        <v>37.890518999999998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2980.442861999999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688.58730000000003</v>
      </c>
      <c r="L76">
        <v>342.59980000000002</v>
      </c>
      <c r="M76">
        <v>96.940200000000004</v>
      </c>
      <c r="N76">
        <v>124.2822</v>
      </c>
      <c r="O76">
        <v>130.45249999999999</v>
      </c>
      <c r="P76">
        <v>149.80029999999999</v>
      </c>
      <c r="Q76">
        <v>19.539504999999998</v>
      </c>
      <c r="R76">
        <v>44.864100000000001</v>
      </c>
      <c r="S76">
        <v>27.617799999999999</v>
      </c>
      <c r="T76">
        <v>2.9815</v>
      </c>
      <c r="U76">
        <v>413.4375</v>
      </c>
      <c r="V76">
        <v>13.0321</v>
      </c>
      <c r="W76">
        <v>32.170999999999999</v>
      </c>
      <c r="X76">
        <v>98.868250000000003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48.587094</v>
      </c>
      <c r="AH76">
        <v>179.96245400000001</v>
      </c>
      <c r="AI76">
        <v>22.886205</v>
      </c>
      <c r="AJ76">
        <v>0</v>
      </c>
      <c r="AK76">
        <v>68.830275</v>
      </c>
      <c r="AL76">
        <v>42.994</v>
      </c>
      <c r="AM76">
        <v>18.800616999999999</v>
      </c>
      <c r="AN76">
        <v>1.2128190000000001</v>
      </c>
      <c r="AO76">
        <v>0</v>
      </c>
      <c r="AP76">
        <v>8.1983999999999995</v>
      </c>
      <c r="AQ76">
        <v>32.27093</v>
      </c>
      <c r="AR76">
        <v>32.567999999999998</v>
      </c>
      <c r="AS76">
        <v>37.890518999999998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2968.6827649999996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688.6173</v>
      </c>
      <c r="L77">
        <v>322.59980000000002</v>
      </c>
      <c r="M77">
        <v>96.940200000000004</v>
      </c>
      <c r="N77">
        <v>124.2822</v>
      </c>
      <c r="O77">
        <v>130.45249999999999</v>
      </c>
      <c r="P77">
        <v>149.80029999999999</v>
      </c>
      <c r="Q77">
        <v>19.539504999999998</v>
      </c>
      <c r="R77">
        <v>44.864100000000001</v>
      </c>
      <c r="S77">
        <v>27.617799999999999</v>
      </c>
      <c r="T77">
        <v>2.9815</v>
      </c>
      <c r="U77">
        <v>413.4375</v>
      </c>
      <c r="V77">
        <v>13.0321</v>
      </c>
      <c r="W77">
        <v>32.170999999999999</v>
      </c>
      <c r="X77">
        <v>98.868250000000003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48.587094</v>
      </c>
      <c r="AH77">
        <v>179.96245400000001</v>
      </c>
      <c r="AI77">
        <v>22.886205</v>
      </c>
      <c r="AJ77">
        <v>0</v>
      </c>
      <c r="AK77">
        <v>68.830275</v>
      </c>
      <c r="AL77">
        <v>42.994</v>
      </c>
      <c r="AM77">
        <v>18.800616999999999</v>
      </c>
      <c r="AN77">
        <v>1.2128190000000001</v>
      </c>
      <c r="AO77">
        <v>0</v>
      </c>
      <c r="AP77">
        <v>8.1983999999999995</v>
      </c>
      <c r="AQ77">
        <v>43.187269999999998</v>
      </c>
      <c r="AR77">
        <v>32.567999999999998</v>
      </c>
      <c r="AS77">
        <v>37.890518999999998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2969.4280169999997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688.21910000000003</v>
      </c>
      <c r="L78">
        <v>381.95404300000001</v>
      </c>
      <c r="M78">
        <v>96.940200000000004</v>
      </c>
      <c r="N78">
        <v>124.2822</v>
      </c>
      <c r="O78">
        <v>130.45249999999999</v>
      </c>
      <c r="P78">
        <v>149.80029999999999</v>
      </c>
      <c r="Q78">
        <v>19.539504999999998</v>
      </c>
      <c r="R78">
        <v>44.864100000000001</v>
      </c>
      <c r="S78">
        <v>27.617799999999999</v>
      </c>
      <c r="T78">
        <v>2.9815</v>
      </c>
      <c r="U78">
        <v>413.4375</v>
      </c>
      <c r="V78">
        <v>13.0321</v>
      </c>
      <c r="W78">
        <v>32.170999999999999</v>
      </c>
      <c r="X78">
        <v>98.868250000000003</v>
      </c>
      <c r="Y78">
        <v>0</v>
      </c>
      <c r="Z78">
        <v>20.214700000000001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10.375318</v>
      </c>
      <c r="AG78">
        <v>48.587094</v>
      </c>
      <c r="AH78">
        <v>182.023944</v>
      </c>
      <c r="AI78">
        <v>27.463446000000001</v>
      </c>
      <c r="AJ78">
        <v>0</v>
      </c>
      <c r="AK78">
        <v>68.830275</v>
      </c>
      <c r="AL78">
        <v>42.994</v>
      </c>
      <c r="AM78">
        <v>18.800616999999999</v>
      </c>
      <c r="AN78">
        <v>1.2128190000000001</v>
      </c>
      <c r="AO78">
        <v>0</v>
      </c>
      <c r="AP78">
        <v>8.1983999999999995</v>
      </c>
      <c r="AQ78">
        <v>43.187269999999998</v>
      </c>
      <c r="AR78">
        <v>32.567999999999998</v>
      </c>
      <c r="AS78">
        <v>38.989905999999998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3046.427388999999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637.36494300000004</v>
      </c>
      <c r="L79">
        <v>390.3546</v>
      </c>
      <c r="M79">
        <v>96.940200000000004</v>
      </c>
      <c r="N79">
        <v>124.2822</v>
      </c>
      <c r="O79">
        <v>130.45249999999999</v>
      </c>
      <c r="P79">
        <v>149.80029999999999</v>
      </c>
      <c r="Q79">
        <v>19.539504999999998</v>
      </c>
      <c r="R79">
        <v>44.864100000000001</v>
      </c>
      <c r="S79">
        <v>27.617799999999999</v>
      </c>
      <c r="T79">
        <v>2.9815</v>
      </c>
      <c r="U79">
        <v>413.4375</v>
      </c>
      <c r="V79">
        <v>13.0321</v>
      </c>
      <c r="W79">
        <v>32.170999999999999</v>
      </c>
      <c r="X79">
        <v>98.868250000000003</v>
      </c>
      <c r="Y79">
        <v>0</v>
      </c>
      <c r="Z79">
        <v>20.214700000000001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9.7989119999999996</v>
      </c>
      <c r="AG79">
        <v>48.587094</v>
      </c>
      <c r="AH79">
        <v>182.023944</v>
      </c>
      <c r="AI79">
        <v>58.790083000000003</v>
      </c>
      <c r="AJ79">
        <v>0</v>
      </c>
      <c r="AK79">
        <v>68.830275</v>
      </c>
      <c r="AL79">
        <v>42.994</v>
      </c>
      <c r="AM79">
        <v>18.800616999999999</v>
      </c>
      <c r="AN79">
        <v>1.2128190000000001</v>
      </c>
      <c r="AO79">
        <v>0</v>
      </c>
      <c r="AP79">
        <v>5.6364000000000001</v>
      </c>
      <c r="AQ79">
        <v>43.187269999999998</v>
      </c>
      <c r="AR79">
        <v>32.567999999999998</v>
      </c>
      <c r="AS79">
        <v>38.989905999999998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3032.1620199999988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614.12360000000001</v>
      </c>
      <c r="L80">
        <v>390.3546</v>
      </c>
      <c r="M80">
        <v>96.940200000000004</v>
      </c>
      <c r="N80">
        <v>124.2822</v>
      </c>
      <c r="O80">
        <v>130.45249999999999</v>
      </c>
      <c r="P80">
        <v>149.80029999999999</v>
      </c>
      <c r="Q80">
        <v>19.539504999999998</v>
      </c>
      <c r="R80">
        <v>44.864100000000001</v>
      </c>
      <c r="S80">
        <v>27.617799999999999</v>
      </c>
      <c r="T80">
        <v>2.9815</v>
      </c>
      <c r="U80">
        <v>413.4375</v>
      </c>
      <c r="V80">
        <v>13.0321</v>
      </c>
      <c r="W80">
        <v>32.170999999999999</v>
      </c>
      <c r="X80">
        <v>98.868250000000003</v>
      </c>
      <c r="Y80">
        <v>0</v>
      </c>
      <c r="Z80">
        <v>20.214700000000001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9.7989119999999996</v>
      </c>
      <c r="AG80">
        <v>48.587094</v>
      </c>
      <c r="AH80">
        <v>182.023944</v>
      </c>
      <c r="AI80">
        <v>58.790083000000003</v>
      </c>
      <c r="AJ80">
        <v>0</v>
      </c>
      <c r="AK80">
        <v>68.830275</v>
      </c>
      <c r="AL80">
        <v>42.994</v>
      </c>
      <c r="AM80">
        <v>16.650342999999999</v>
      </c>
      <c r="AN80">
        <v>1.2128190000000001</v>
      </c>
      <c r="AO80">
        <v>0</v>
      </c>
      <c r="AP80">
        <v>5.6364000000000001</v>
      </c>
      <c r="AQ80">
        <v>43.187269999999998</v>
      </c>
      <c r="AR80">
        <v>32.567999999999998</v>
      </c>
      <c r="AS80">
        <v>38.989905999999998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3006.7704029999986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614.12360000000001</v>
      </c>
      <c r="L81">
        <v>390.3546</v>
      </c>
      <c r="M81">
        <v>96.940200000000004</v>
      </c>
      <c r="N81">
        <v>124.2822</v>
      </c>
      <c r="O81">
        <v>130.45249999999999</v>
      </c>
      <c r="P81">
        <v>149.80029999999999</v>
      </c>
      <c r="Q81">
        <v>19.539504999999998</v>
      </c>
      <c r="R81">
        <v>44.864100000000001</v>
      </c>
      <c r="S81">
        <v>27.617799999999999</v>
      </c>
      <c r="T81">
        <v>2.9815</v>
      </c>
      <c r="U81">
        <v>413.4375</v>
      </c>
      <c r="V81">
        <v>13.0321</v>
      </c>
      <c r="W81">
        <v>32.170999999999999</v>
      </c>
      <c r="X81">
        <v>98.868250000000003</v>
      </c>
      <c r="Y81">
        <v>0</v>
      </c>
      <c r="Z81">
        <v>20.214700000000001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9.7989119999999996</v>
      </c>
      <c r="AG81">
        <v>48.587094</v>
      </c>
      <c r="AH81">
        <v>182.023944</v>
      </c>
      <c r="AI81">
        <v>58.790083000000003</v>
      </c>
      <c r="AJ81">
        <v>0</v>
      </c>
      <c r="AK81">
        <v>68.830275</v>
      </c>
      <c r="AL81">
        <v>42.994</v>
      </c>
      <c r="AM81">
        <v>16.650342999999999</v>
      </c>
      <c r="AN81">
        <v>1.2128190000000001</v>
      </c>
      <c r="AO81">
        <v>0</v>
      </c>
      <c r="AP81">
        <v>5.6364000000000001</v>
      </c>
      <c r="AQ81">
        <v>43.187269999999998</v>
      </c>
      <c r="AR81">
        <v>32.567999999999998</v>
      </c>
      <c r="AS81">
        <v>38.989905999999998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3006.7704029999986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614.12360000000001</v>
      </c>
      <c r="L82">
        <v>390.3546</v>
      </c>
      <c r="M82">
        <v>96.940200000000004</v>
      </c>
      <c r="N82">
        <v>124.2822</v>
      </c>
      <c r="O82">
        <v>130.45249999999999</v>
      </c>
      <c r="P82">
        <v>149.80029999999999</v>
      </c>
      <c r="Q82">
        <v>19.539504999999998</v>
      </c>
      <c r="R82">
        <v>44.864100000000001</v>
      </c>
      <c r="S82">
        <v>27.617799999999999</v>
      </c>
      <c r="T82">
        <v>2.9815</v>
      </c>
      <c r="U82">
        <v>413.4375</v>
      </c>
      <c r="V82">
        <v>13.0321</v>
      </c>
      <c r="W82">
        <v>32.170999999999999</v>
      </c>
      <c r="X82">
        <v>98.868250000000003</v>
      </c>
      <c r="Y82">
        <v>0</v>
      </c>
      <c r="Z82">
        <v>20.214700000000001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9.7989119999999996</v>
      </c>
      <c r="AG82">
        <v>48.587094</v>
      </c>
      <c r="AH82">
        <v>182.023944</v>
      </c>
      <c r="AI82">
        <v>58.790083000000003</v>
      </c>
      <c r="AJ82">
        <v>0</v>
      </c>
      <c r="AK82">
        <v>68.830275</v>
      </c>
      <c r="AL82">
        <v>42.994</v>
      </c>
      <c r="AM82">
        <v>16.650342999999999</v>
      </c>
      <c r="AN82">
        <v>1.2128190000000001</v>
      </c>
      <c r="AO82">
        <v>0</v>
      </c>
      <c r="AP82">
        <v>5.6364000000000001</v>
      </c>
      <c r="AQ82">
        <v>43.187269999999998</v>
      </c>
      <c r="AR82">
        <v>32.567999999999998</v>
      </c>
      <c r="AS82">
        <v>38.989905999999998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3006.7704029999986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614.12360000000001</v>
      </c>
      <c r="L83">
        <v>390.3546</v>
      </c>
      <c r="M83">
        <v>96.940200000000004</v>
      </c>
      <c r="N83">
        <v>124.2822</v>
      </c>
      <c r="O83">
        <v>130.45249999999999</v>
      </c>
      <c r="P83">
        <v>149.80029999999999</v>
      </c>
      <c r="Q83">
        <v>19.539504999999998</v>
      </c>
      <c r="R83">
        <v>44.864100000000001</v>
      </c>
      <c r="S83">
        <v>27.617799999999999</v>
      </c>
      <c r="T83">
        <v>2.9815</v>
      </c>
      <c r="U83">
        <v>413.4375</v>
      </c>
      <c r="V83">
        <v>13.0321</v>
      </c>
      <c r="W83">
        <v>32.170999999999999</v>
      </c>
      <c r="X83">
        <v>98.868250000000003</v>
      </c>
      <c r="Y83">
        <v>0</v>
      </c>
      <c r="Z83">
        <v>20.214700000000001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9.7989119999999996</v>
      </c>
      <c r="AG83">
        <v>48.587094</v>
      </c>
      <c r="AH83">
        <v>182.023944</v>
      </c>
      <c r="AI83">
        <v>58.790083000000003</v>
      </c>
      <c r="AJ83">
        <v>0</v>
      </c>
      <c r="AK83">
        <v>68.830275</v>
      </c>
      <c r="AL83">
        <v>42.994</v>
      </c>
      <c r="AM83">
        <v>15.857469999999999</v>
      </c>
      <c r="AN83">
        <v>1.2128190000000001</v>
      </c>
      <c r="AO83">
        <v>0</v>
      </c>
      <c r="AP83">
        <v>5.6364000000000001</v>
      </c>
      <c r="AQ83">
        <v>43.187269999999998</v>
      </c>
      <c r="AR83">
        <v>32.567999999999998</v>
      </c>
      <c r="AS83">
        <v>38.989905999999998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3005.9775299999988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614.12360000000001</v>
      </c>
      <c r="L84">
        <v>390.3546</v>
      </c>
      <c r="M84">
        <v>96.940200000000004</v>
      </c>
      <c r="N84">
        <v>124.2822</v>
      </c>
      <c r="O84">
        <v>130.45249999999999</v>
      </c>
      <c r="P84">
        <v>149.80029999999999</v>
      </c>
      <c r="Q84">
        <v>19.539504999999998</v>
      </c>
      <c r="R84">
        <v>44.864100000000001</v>
      </c>
      <c r="S84">
        <v>27.617799999999999</v>
      </c>
      <c r="T84">
        <v>2.9815</v>
      </c>
      <c r="U84">
        <v>413.4375</v>
      </c>
      <c r="V84">
        <v>13.0321</v>
      </c>
      <c r="W84">
        <v>32.170999999999999</v>
      </c>
      <c r="X84">
        <v>98.868250000000003</v>
      </c>
      <c r="Y84">
        <v>0</v>
      </c>
      <c r="Z84">
        <v>20.214700000000001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9.7989119999999996</v>
      </c>
      <c r="AG84">
        <v>48.587094</v>
      </c>
      <c r="AH84">
        <v>182.023944</v>
      </c>
      <c r="AI84">
        <v>58.790083000000003</v>
      </c>
      <c r="AJ84">
        <v>0</v>
      </c>
      <c r="AK84">
        <v>68.830275</v>
      </c>
      <c r="AL84">
        <v>42.994</v>
      </c>
      <c r="AM84">
        <v>15.857469999999999</v>
      </c>
      <c r="AN84">
        <v>1.2128190000000001</v>
      </c>
      <c r="AO84">
        <v>0</v>
      </c>
      <c r="AP84">
        <v>5.6364000000000001</v>
      </c>
      <c r="AQ84">
        <v>43.187269999999998</v>
      </c>
      <c r="AR84">
        <v>32.567999999999998</v>
      </c>
      <c r="AS84">
        <v>38.989905999999998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3005.9775299999988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669.28757199999995</v>
      </c>
      <c r="L85">
        <v>390.3546</v>
      </c>
      <c r="M85">
        <v>96.940200000000004</v>
      </c>
      <c r="N85">
        <v>124.2822</v>
      </c>
      <c r="O85">
        <v>130.45249999999999</v>
      </c>
      <c r="P85">
        <v>149.80029999999999</v>
      </c>
      <c r="Q85">
        <v>19.539504999999998</v>
      </c>
      <c r="R85">
        <v>44.864100000000001</v>
      </c>
      <c r="S85">
        <v>27.617799999999999</v>
      </c>
      <c r="T85">
        <v>2.9815</v>
      </c>
      <c r="U85">
        <v>413.4375</v>
      </c>
      <c r="V85">
        <v>13.0321</v>
      </c>
      <c r="W85">
        <v>32.170999999999999</v>
      </c>
      <c r="X85">
        <v>98.868250000000003</v>
      </c>
      <c r="Y85">
        <v>0</v>
      </c>
      <c r="Z85">
        <v>20.214700000000001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9.7989119999999996</v>
      </c>
      <c r="AG85">
        <v>48.587094</v>
      </c>
      <c r="AH85">
        <v>182.023944</v>
      </c>
      <c r="AI85">
        <v>38.143675000000002</v>
      </c>
      <c r="AJ85">
        <v>0</v>
      </c>
      <c r="AK85">
        <v>68.830275</v>
      </c>
      <c r="AL85">
        <v>42.994</v>
      </c>
      <c r="AM85">
        <v>15.857469999999999</v>
      </c>
      <c r="AN85">
        <v>1.2128190000000001</v>
      </c>
      <c r="AO85">
        <v>0</v>
      </c>
      <c r="AP85">
        <v>6.6612</v>
      </c>
      <c r="AQ85">
        <v>43.187269999999998</v>
      </c>
      <c r="AR85">
        <v>32.567999999999998</v>
      </c>
      <c r="AS85">
        <v>38.989905999999998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3041.5198939999987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688.21910000000003</v>
      </c>
      <c r="L86">
        <v>390.3546</v>
      </c>
      <c r="M86">
        <v>96.940200000000004</v>
      </c>
      <c r="N86">
        <v>124.2822</v>
      </c>
      <c r="O86">
        <v>130.45249999999999</v>
      </c>
      <c r="P86">
        <v>149.80029999999999</v>
      </c>
      <c r="Q86">
        <v>19.539504999999998</v>
      </c>
      <c r="R86">
        <v>44.864100000000001</v>
      </c>
      <c r="S86">
        <v>27.617799999999999</v>
      </c>
      <c r="T86">
        <v>2.9815</v>
      </c>
      <c r="U86">
        <v>413.4375</v>
      </c>
      <c r="V86">
        <v>13.0321</v>
      </c>
      <c r="W86">
        <v>32.170999999999999</v>
      </c>
      <c r="X86">
        <v>98.868250000000003</v>
      </c>
      <c r="Y86">
        <v>0</v>
      </c>
      <c r="Z86">
        <v>19.5624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48.587094</v>
      </c>
      <c r="AH86">
        <v>179.96245400000001</v>
      </c>
      <c r="AI86">
        <v>38.143675000000002</v>
      </c>
      <c r="AJ86">
        <v>0</v>
      </c>
      <c r="AK86">
        <v>68.830275</v>
      </c>
      <c r="AL86">
        <v>42.994</v>
      </c>
      <c r="AM86">
        <v>15.857469999999999</v>
      </c>
      <c r="AN86">
        <v>1.2128190000000001</v>
      </c>
      <c r="AO86">
        <v>0</v>
      </c>
      <c r="AP86">
        <v>6.6612</v>
      </c>
      <c r="AQ86">
        <v>43.187269999999998</v>
      </c>
      <c r="AR86">
        <v>32.567999999999998</v>
      </c>
      <c r="AS86">
        <v>37.890518999999998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3054.082539999999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688.21910000000003</v>
      </c>
      <c r="L87">
        <v>390.3546</v>
      </c>
      <c r="M87">
        <v>96.940200000000004</v>
      </c>
      <c r="N87">
        <v>124.2822</v>
      </c>
      <c r="O87">
        <v>130.45249999999999</v>
      </c>
      <c r="P87">
        <v>149.80029999999999</v>
      </c>
      <c r="Q87">
        <v>19.539504999999998</v>
      </c>
      <c r="R87">
        <v>44.864100000000001</v>
      </c>
      <c r="S87">
        <v>27.617799999999999</v>
      </c>
      <c r="T87">
        <v>2.9815</v>
      </c>
      <c r="U87">
        <v>413.4375</v>
      </c>
      <c r="V87">
        <v>13.0321</v>
      </c>
      <c r="W87">
        <v>32.170999999999999</v>
      </c>
      <c r="X87">
        <v>98.868250000000003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48.587094</v>
      </c>
      <c r="AH87">
        <v>179.96245400000001</v>
      </c>
      <c r="AI87">
        <v>38.143675000000002</v>
      </c>
      <c r="AJ87">
        <v>0</v>
      </c>
      <c r="AK87">
        <v>68.830275</v>
      </c>
      <c r="AL87">
        <v>42.994</v>
      </c>
      <c r="AM87">
        <v>15.857469999999999</v>
      </c>
      <c r="AN87">
        <v>1.2128190000000001</v>
      </c>
      <c r="AO87">
        <v>0</v>
      </c>
      <c r="AP87">
        <v>6.6612</v>
      </c>
      <c r="AQ87">
        <v>43.187269999999998</v>
      </c>
      <c r="AR87">
        <v>32.567999999999998</v>
      </c>
      <c r="AS87">
        <v>37.890518999999998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3054.082539999999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688.21910000000003</v>
      </c>
      <c r="L88">
        <v>390.3546</v>
      </c>
      <c r="M88">
        <v>96.940200000000004</v>
      </c>
      <c r="N88">
        <v>124.2822</v>
      </c>
      <c r="O88">
        <v>130.45249999999999</v>
      </c>
      <c r="P88">
        <v>149.80029999999999</v>
      </c>
      <c r="Q88">
        <v>19.539504999999998</v>
      </c>
      <c r="R88">
        <v>44.864100000000001</v>
      </c>
      <c r="S88">
        <v>27.617799999999999</v>
      </c>
      <c r="T88">
        <v>2.9815</v>
      </c>
      <c r="U88">
        <v>413.4375</v>
      </c>
      <c r="V88">
        <v>13.0321</v>
      </c>
      <c r="W88">
        <v>32.170999999999999</v>
      </c>
      <c r="X88">
        <v>98.868250000000003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48.587094</v>
      </c>
      <c r="AH88">
        <v>179.96245400000001</v>
      </c>
      <c r="AI88">
        <v>38.143675000000002</v>
      </c>
      <c r="AJ88">
        <v>0</v>
      </c>
      <c r="AK88">
        <v>68.830275</v>
      </c>
      <c r="AL88">
        <v>42.994</v>
      </c>
      <c r="AM88">
        <v>15.857469999999999</v>
      </c>
      <c r="AN88">
        <v>1.2128190000000001</v>
      </c>
      <c r="AO88">
        <v>0</v>
      </c>
      <c r="AP88">
        <v>6.6612</v>
      </c>
      <c r="AQ88">
        <v>43.187269999999998</v>
      </c>
      <c r="AR88">
        <v>32.567999999999998</v>
      </c>
      <c r="AS88">
        <v>37.890518999999998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3054.082539999999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688.21910000000003</v>
      </c>
      <c r="L89">
        <v>416.64</v>
      </c>
      <c r="M89">
        <v>96.940200000000004</v>
      </c>
      <c r="N89">
        <v>124.2822</v>
      </c>
      <c r="O89">
        <v>130.45249999999999</v>
      </c>
      <c r="P89">
        <v>149.80029999999999</v>
      </c>
      <c r="Q89">
        <v>22.616800000000001</v>
      </c>
      <c r="R89">
        <v>44.864100000000001</v>
      </c>
      <c r="S89">
        <v>27.617799999999999</v>
      </c>
      <c r="T89">
        <v>2.9815</v>
      </c>
      <c r="U89">
        <v>413.4375</v>
      </c>
      <c r="V89">
        <v>13.6426</v>
      </c>
      <c r="W89">
        <v>32.170099999999998</v>
      </c>
      <c r="X89">
        <v>98.868250000000003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48.587094</v>
      </c>
      <c r="AH89">
        <v>179.96245400000001</v>
      </c>
      <c r="AI89">
        <v>38.143675000000002</v>
      </c>
      <c r="AJ89">
        <v>0</v>
      </c>
      <c r="AK89">
        <v>68.830275</v>
      </c>
      <c r="AL89">
        <v>42.994</v>
      </c>
      <c r="AM89">
        <v>15.857469999999999</v>
      </c>
      <c r="AN89">
        <v>1.2128190000000001</v>
      </c>
      <c r="AO89">
        <v>0</v>
      </c>
      <c r="AP89">
        <v>6.6612</v>
      </c>
      <c r="AQ89">
        <v>43.187269999999998</v>
      </c>
      <c r="AR89">
        <v>32.567999999999998</v>
      </c>
      <c r="AS89">
        <v>37.890518999999998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3084.054834999999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688.21910000000003</v>
      </c>
      <c r="L90">
        <v>416.64</v>
      </c>
      <c r="M90">
        <v>96.940200000000004</v>
      </c>
      <c r="N90">
        <v>124.2822</v>
      </c>
      <c r="O90">
        <v>130.45249999999999</v>
      </c>
      <c r="P90">
        <v>149.80029999999999</v>
      </c>
      <c r="Q90">
        <v>22.616800000000001</v>
      </c>
      <c r="R90">
        <v>44.864100000000001</v>
      </c>
      <c r="S90">
        <v>27.617799999999999</v>
      </c>
      <c r="T90">
        <v>2.9815</v>
      </c>
      <c r="U90">
        <v>413.4375</v>
      </c>
      <c r="V90">
        <v>13.6426</v>
      </c>
      <c r="W90">
        <v>32.170099999999998</v>
      </c>
      <c r="X90">
        <v>98.868250000000003</v>
      </c>
      <c r="Y90">
        <v>0</v>
      </c>
      <c r="Z90">
        <v>20.214700000000001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19.597823000000002</v>
      </c>
      <c r="AG90">
        <v>48.587094</v>
      </c>
      <c r="AH90">
        <v>182.023944</v>
      </c>
      <c r="AI90">
        <v>38.143675000000002</v>
      </c>
      <c r="AJ90">
        <v>0</v>
      </c>
      <c r="AK90">
        <v>68.830275</v>
      </c>
      <c r="AL90">
        <v>42.994</v>
      </c>
      <c r="AM90">
        <v>15.857469999999999</v>
      </c>
      <c r="AN90">
        <v>1.2128190000000001</v>
      </c>
      <c r="AO90">
        <v>0</v>
      </c>
      <c r="AP90">
        <v>5.6364000000000001</v>
      </c>
      <c r="AQ90">
        <v>43.187269999999998</v>
      </c>
      <c r="AR90">
        <v>32.567999999999998</v>
      </c>
      <c r="AS90">
        <v>38.989905999999998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3099.1978279999985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688.21910000000003</v>
      </c>
      <c r="L91">
        <v>416.64</v>
      </c>
      <c r="M91">
        <v>96.940200000000004</v>
      </c>
      <c r="N91">
        <v>124.2822</v>
      </c>
      <c r="O91">
        <v>130.45249999999999</v>
      </c>
      <c r="P91">
        <v>149.80029999999999</v>
      </c>
      <c r="Q91">
        <v>22.616800000000001</v>
      </c>
      <c r="R91">
        <v>44.864100000000001</v>
      </c>
      <c r="S91">
        <v>27.617799999999999</v>
      </c>
      <c r="T91">
        <v>2.9815</v>
      </c>
      <c r="U91">
        <v>413.4375</v>
      </c>
      <c r="V91">
        <v>13.6426</v>
      </c>
      <c r="W91">
        <v>32.170099999999998</v>
      </c>
      <c r="X91">
        <v>98.868250000000003</v>
      </c>
      <c r="Y91">
        <v>0</v>
      </c>
      <c r="Z91">
        <v>20.214700000000001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19.597823000000002</v>
      </c>
      <c r="AG91">
        <v>48.587094</v>
      </c>
      <c r="AH91">
        <v>182.023944</v>
      </c>
      <c r="AI91">
        <v>38.143675000000002</v>
      </c>
      <c r="AJ91">
        <v>0</v>
      </c>
      <c r="AK91">
        <v>68.830275</v>
      </c>
      <c r="AL91">
        <v>42.994</v>
      </c>
      <c r="AM91">
        <v>15.857469999999999</v>
      </c>
      <c r="AN91">
        <v>1.2128190000000001</v>
      </c>
      <c r="AO91">
        <v>0</v>
      </c>
      <c r="AP91">
        <v>5.6364000000000001</v>
      </c>
      <c r="AQ91">
        <v>43.187269999999998</v>
      </c>
      <c r="AR91">
        <v>32.567999999999998</v>
      </c>
      <c r="AS91">
        <v>38.989905999999998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3099.1978279999985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688.21910000000003</v>
      </c>
      <c r="L92">
        <v>416.64</v>
      </c>
      <c r="M92">
        <v>96.940200000000004</v>
      </c>
      <c r="N92">
        <v>124.2822</v>
      </c>
      <c r="O92">
        <v>130.45249999999999</v>
      </c>
      <c r="P92">
        <v>149.80029999999999</v>
      </c>
      <c r="Q92">
        <v>22.616800000000001</v>
      </c>
      <c r="R92">
        <v>44.864100000000001</v>
      </c>
      <c r="S92">
        <v>27.617799999999999</v>
      </c>
      <c r="T92">
        <v>2.9815</v>
      </c>
      <c r="U92">
        <v>413.4375</v>
      </c>
      <c r="V92">
        <v>13.6426</v>
      </c>
      <c r="W92">
        <v>32.170099999999998</v>
      </c>
      <c r="X92">
        <v>98.868250000000003</v>
      </c>
      <c r="Y92">
        <v>0</v>
      </c>
      <c r="Z92">
        <v>20.214700000000001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19.597823000000002</v>
      </c>
      <c r="AG92">
        <v>48.587094</v>
      </c>
      <c r="AH92">
        <v>182.023944</v>
      </c>
      <c r="AI92">
        <v>38.143675000000002</v>
      </c>
      <c r="AJ92">
        <v>0</v>
      </c>
      <c r="AK92">
        <v>68.830275</v>
      </c>
      <c r="AL92">
        <v>42.994</v>
      </c>
      <c r="AM92">
        <v>15.857469999999999</v>
      </c>
      <c r="AN92">
        <v>1.2128190000000001</v>
      </c>
      <c r="AO92">
        <v>0</v>
      </c>
      <c r="AP92">
        <v>5.6364000000000001</v>
      </c>
      <c r="AQ92">
        <v>43.187269999999998</v>
      </c>
      <c r="AR92">
        <v>32.567999999999998</v>
      </c>
      <c r="AS92">
        <v>38.989905999999998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3099.1978279999985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688.21910000000003</v>
      </c>
      <c r="L93">
        <v>416.64</v>
      </c>
      <c r="M93">
        <v>96.940200000000004</v>
      </c>
      <c r="N93">
        <v>124.2822</v>
      </c>
      <c r="O93">
        <v>130.45249999999999</v>
      </c>
      <c r="P93">
        <v>149.80029999999999</v>
      </c>
      <c r="Q93">
        <v>22.616800000000001</v>
      </c>
      <c r="R93">
        <v>44.864100000000001</v>
      </c>
      <c r="S93">
        <v>27.617799999999999</v>
      </c>
      <c r="T93">
        <v>2.9815</v>
      </c>
      <c r="U93">
        <v>413.4375</v>
      </c>
      <c r="V93">
        <v>13.6426</v>
      </c>
      <c r="W93">
        <v>32.170099999999998</v>
      </c>
      <c r="X93">
        <v>98.868250000000003</v>
      </c>
      <c r="Y93">
        <v>0</v>
      </c>
      <c r="Z93">
        <v>20.214700000000001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19.597823000000002</v>
      </c>
      <c r="AG93">
        <v>48.587094</v>
      </c>
      <c r="AH93">
        <v>182.023944</v>
      </c>
      <c r="AI93">
        <v>38.143675000000002</v>
      </c>
      <c r="AJ93">
        <v>0</v>
      </c>
      <c r="AK93">
        <v>68.830275</v>
      </c>
      <c r="AL93">
        <v>42.994</v>
      </c>
      <c r="AM93">
        <v>15.857469999999999</v>
      </c>
      <c r="AN93">
        <v>1.2128190000000001</v>
      </c>
      <c r="AO93">
        <v>0</v>
      </c>
      <c r="AP93">
        <v>5.6364000000000001</v>
      </c>
      <c r="AQ93">
        <v>43.187269999999998</v>
      </c>
      <c r="AR93">
        <v>32.567999999999998</v>
      </c>
      <c r="AS93">
        <v>38.989905999999998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3099.1978279999985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688.21910000000003</v>
      </c>
      <c r="L94">
        <v>416.64</v>
      </c>
      <c r="M94">
        <v>96.940200000000004</v>
      </c>
      <c r="N94">
        <v>124.2822</v>
      </c>
      <c r="O94">
        <v>130.45249999999999</v>
      </c>
      <c r="P94">
        <v>149.80029999999999</v>
      </c>
      <c r="Q94">
        <v>22.616800000000001</v>
      </c>
      <c r="R94">
        <v>44.864100000000001</v>
      </c>
      <c r="S94">
        <v>27.617799999999999</v>
      </c>
      <c r="T94">
        <v>2.9815</v>
      </c>
      <c r="U94">
        <v>413.4375</v>
      </c>
      <c r="V94">
        <v>13.6426</v>
      </c>
      <c r="W94">
        <v>32.170099999999998</v>
      </c>
      <c r="X94">
        <v>98.868250000000003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19.597823000000002</v>
      </c>
      <c r="AG94">
        <v>48.587094</v>
      </c>
      <c r="AH94">
        <v>179.96245400000001</v>
      </c>
      <c r="AI94">
        <v>38.143675000000002</v>
      </c>
      <c r="AJ94">
        <v>0</v>
      </c>
      <c r="AK94">
        <v>68.830275</v>
      </c>
      <c r="AL94">
        <v>42.994</v>
      </c>
      <c r="AM94">
        <v>12.685976</v>
      </c>
      <c r="AN94">
        <v>1.2128190000000001</v>
      </c>
      <c r="AO94">
        <v>0</v>
      </c>
      <c r="AP94">
        <v>4.0991999999999997</v>
      </c>
      <c r="AQ94">
        <v>43.187269999999998</v>
      </c>
      <c r="AR94">
        <v>32.567999999999998</v>
      </c>
      <c r="AS94">
        <v>37.890518999999998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3088.1202519999993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688.21910000000003</v>
      </c>
      <c r="L95">
        <v>416.64</v>
      </c>
      <c r="M95">
        <v>96.940200000000004</v>
      </c>
      <c r="N95">
        <v>124.2822</v>
      </c>
      <c r="O95">
        <v>130.45249999999999</v>
      </c>
      <c r="P95">
        <v>149.80029999999999</v>
      </c>
      <c r="Q95">
        <v>22.616800000000001</v>
      </c>
      <c r="R95">
        <v>44.864100000000001</v>
      </c>
      <c r="S95">
        <v>27.617799999999999</v>
      </c>
      <c r="T95">
        <v>2.9815</v>
      </c>
      <c r="U95">
        <v>413.4375</v>
      </c>
      <c r="V95">
        <v>13.6426</v>
      </c>
      <c r="W95">
        <v>32.170099999999998</v>
      </c>
      <c r="X95">
        <v>98.868250000000003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19.597823000000002</v>
      </c>
      <c r="AG95">
        <v>48.587094</v>
      </c>
      <c r="AH95">
        <v>179.96245400000001</v>
      </c>
      <c r="AI95">
        <v>38.143675000000002</v>
      </c>
      <c r="AJ95">
        <v>0</v>
      </c>
      <c r="AK95">
        <v>68.830275</v>
      </c>
      <c r="AL95">
        <v>42.994</v>
      </c>
      <c r="AM95">
        <v>12.685976</v>
      </c>
      <c r="AN95">
        <v>1.2128190000000001</v>
      </c>
      <c r="AO95">
        <v>0</v>
      </c>
      <c r="AP95">
        <v>4.0991999999999997</v>
      </c>
      <c r="AQ95">
        <v>43.187269999999998</v>
      </c>
      <c r="AR95">
        <v>32.567999999999998</v>
      </c>
      <c r="AS95">
        <v>37.890518999999998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3088.1202519999993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688.21910000000003</v>
      </c>
      <c r="L96">
        <v>416.64</v>
      </c>
      <c r="M96">
        <v>96.940200000000004</v>
      </c>
      <c r="N96">
        <v>124.2822</v>
      </c>
      <c r="O96">
        <v>130.45249999999999</v>
      </c>
      <c r="P96">
        <v>149.80029999999999</v>
      </c>
      <c r="Q96">
        <v>22.616800000000001</v>
      </c>
      <c r="R96">
        <v>44.864100000000001</v>
      </c>
      <c r="S96">
        <v>27.617799999999999</v>
      </c>
      <c r="T96">
        <v>2.9815</v>
      </c>
      <c r="U96">
        <v>413.4375</v>
      </c>
      <c r="V96">
        <v>13.6426</v>
      </c>
      <c r="W96">
        <v>32.170099999999998</v>
      </c>
      <c r="X96">
        <v>98.868250000000003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19.597823000000002</v>
      </c>
      <c r="AG96">
        <v>48.587094</v>
      </c>
      <c r="AH96">
        <v>179.96245400000001</v>
      </c>
      <c r="AI96">
        <v>38.143675000000002</v>
      </c>
      <c r="AJ96">
        <v>0</v>
      </c>
      <c r="AK96">
        <v>68.830275</v>
      </c>
      <c r="AL96">
        <v>42.994</v>
      </c>
      <c r="AM96">
        <v>12.685976</v>
      </c>
      <c r="AN96">
        <v>1.2128190000000001</v>
      </c>
      <c r="AO96">
        <v>0</v>
      </c>
      <c r="AP96">
        <v>4.0991999999999997</v>
      </c>
      <c r="AQ96">
        <v>43.187269999999998</v>
      </c>
      <c r="AR96">
        <v>32.567999999999998</v>
      </c>
      <c r="AS96">
        <v>37.890518999999998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3088.1202519999993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688.21910000000003</v>
      </c>
      <c r="L97">
        <v>416.64</v>
      </c>
      <c r="M97">
        <v>96.940200000000004</v>
      </c>
      <c r="N97">
        <v>124.2822</v>
      </c>
      <c r="O97">
        <v>130.45249999999999</v>
      </c>
      <c r="P97">
        <v>149.80029999999999</v>
      </c>
      <c r="Q97">
        <v>22.616800000000001</v>
      </c>
      <c r="R97">
        <v>44.864100000000001</v>
      </c>
      <c r="S97">
        <v>27.617799999999999</v>
      </c>
      <c r="T97">
        <v>2.9815</v>
      </c>
      <c r="U97">
        <v>413.4375</v>
      </c>
      <c r="V97">
        <v>13.6426</v>
      </c>
      <c r="W97">
        <v>32.170099999999998</v>
      </c>
      <c r="X97">
        <v>98.868250000000003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27.667514000000001</v>
      </c>
      <c r="AG97">
        <v>48.587094</v>
      </c>
      <c r="AH97">
        <v>179.96245400000001</v>
      </c>
      <c r="AI97">
        <v>38.143675000000002</v>
      </c>
      <c r="AJ97">
        <v>0</v>
      </c>
      <c r="AK97">
        <v>68.830275</v>
      </c>
      <c r="AL97">
        <v>45.317999999999998</v>
      </c>
      <c r="AM97">
        <v>12.685976</v>
      </c>
      <c r="AN97">
        <v>1.2128190000000001</v>
      </c>
      <c r="AO97">
        <v>0</v>
      </c>
      <c r="AP97">
        <v>9.2232000000000003</v>
      </c>
      <c r="AQ97">
        <v>41.434280999999999</v>
      </c>
      <c r="AR97">
        <v>32.567999999999998</v>
      </c>
      <c r="AS97">
        <v>37.890518999999998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3101.8849539999992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688.21910000000003</v>
      </c>
      <c r="L98">
        <v>416.64</v>
      </c>
      <c r="M98">
        <v>96.940200000000004</v>
      </c>
      <c r="N98">
        <v>124.2822</v>
      </c>
      <c r="O98">
        <v>130.45249999999999</v>
      </c>
      <c r="P98">
        <v>149.80029999999999</v>
      </c>
      <c r="Q98">
        <v>22.616800000000001</v>
      </c>
      <c r="R98">
        <v>44.864100000000001</v>
      </c>
      <c r="S98">
        <v>27.617799999999999</v>
      </c>
      <c r="T98">
        <v>2.9815</v>
      </c>
      <c r="U98">
        <v>413.4375</v>
      </c>
      <c r="V98">
        <v>13.6426</v>
      </c>
      <c r="W98">
        <v>32.170099999999998</v>
      </c>
      <c r="X98">
        <v>98.868250000000003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27.667514000000001</v>
      </c>
      <c r="AG98">
        <v>48.587094</v>
      </c>
      <c r="AH98">
        <v>179.96245400000001</v>
      </c>
      <c r="AI98">
        <v>38.143675000000002</v>
      </c>
      <c r="AJ98">
        <v>0</v>
      </c>
      <c r="AK98">
        <v>68.830275</v>
      </c>
      <c r="AL98">
        <v>45.317999999999998</v>
      </c>
      <c r="AM98">
        <v>12.685976</v>
      </c>
      <c r="AN98">
        <v>1.2128190000000001</v>
      </c>
      <c r="AO98">
        <v>0</v>
      </c>
      <c r="AP98">
        <v>9.2232000000000003</v>
      </c>
      <c r="AQ98">
        <v>41.434280999999999</v>
      </c>
      <c r="AR98">
        <v>32.567999999999998</v>
      </c>
      <c r="AS98">
        <v>37.890518999999998</v>
      </c>
      <c r="AT98">
        <v>19.999969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3101.8849229999992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13.751649331250006</v>
      </c>
      <c r="L99">
        <f t="shared" si="2"/>
        <v>6.7849644057499958</v>
      </c>
      <c r="M99">
        <f t="shared" si="2"/>
        <v>2.3129673000000022</v>
      </c>
      <c r="N99">
        <f t="shared" si="2"/>
        <v>2.9674552999999966</v>
      </c>
      <c r="O99">
        <f t="shared" si="2"/>
        <v>3.1139399999999955</v>
      </c>
      <c r="P99">
        <f t="shared" si="2"/>
        <v>3.5672297000000066</v>
      </c>
      <c r="Q99">
        <f t="shared" si="2"/>
        <v>0.49495147499999992</v>
      </c>
      <c r="R99">
        <f t="shared" si="2"/>
        <v>1.0043410249999976</v>
      </c>
      <c r="S99">
        <f t="shared" si="2"/>
        <v>0.62261274999999994</v>
      </c>
      <c r="T99">
        <f t="shared" si="2"/>
        <v>6.215702100000009E-2</v>
      </c>
      <c r="U99">
        <f t="shared" si="2"/>
        <v>8.9573279250000013</v>
      </c>
      <c r="V99">
        <f t="shared" si="2"/>
        <v>0.31066122499999976</v>
      </c>
      <c r="W99">
        <f t="shared" si="2"/>
        <v>0.9711794249999981</v>
      </c>
      <c r="X99">
        <f t="shared" si="2"/>
        <v>2.3588972375000035</v>
      </c>
      <c r="Y99">
        <f t="shared" si="2"/>
        <v>0</v>
      </c>
      <c r="Z99">
        <f t="shared" si="2"/>
        <v>0.42743910000000035</v>
      </c>
      <c r="AA99">
        <f t="shared" si="2"/>
        <v>1.011553919999999</v>
      </c>
      <c r="AB99">
        <f t="shared" si="2"/>
        <v>1.1682175199999996</v>
      </c>
      <c r="AC99">
        <f t="shared" si="2"/>
        <v>0.83595007199999871</v>
      </c>
      <c r="AD99">
        <f t="shared" si="2"/>
        <v>1.0474781340000006</v>
      </c>
      <c r="AE99">
        <f t="shared" si="2"/>
        <v>1.4202096720000026</v>
      </c>
      <c r="AF99">
        <f t="shared" si="2"/>
        <v>0.2615444767499997</v>
      </c>
      <c r="AG99">
        <f t="shared" si="2"/>
        <v>1.1660902560000008</v>
      </c>
      <c r="AH99">
        <f t="shared" si="2"/>
        <v>4.3252833660000078</v>
      </c>
      <c r="AI99">
        <f t="shared" si="2"/>
        <v>0.63954889800000003</v>
      </c>
      <c r="AJ99">
        <f t="shared" si="2"/>
        <v>0</v>
      </c>
      <c r="AK99">
        <f t="shared" si="2"/>
        <v>1.651926600000001</v>
      </c>
      <c r="AL99">
        <f t="shared" si="2"/>
        <v>1.1547375000000004</v>
      </c>
      <c r="AM99">
        <f t="shared" si="2"/>
        <v>0.26823703900000007</v>
      </c>
      <c r="AN99">
        <f t="shared" si="2"/>
        <v>2.8882410999999969E-2</v>
      </c>
      <c r="AO99">
        <f t="shared" si="2"/>
        <v>0</v>
      </c>
      <c r="AP99">
        <f t="shared" si="2"/>
        <v>0.15365594999999987</v>
      </c>
      <c r="AQ99">
        <f t="shared" si="2"/>
        <v>0.40557786699999976</v>
      </c>
      <c r="AR99">
        <f t="shared" si="2"/>
        <v>0.78632400000000191</v>
      </c>
      <c r="AS99">
        <f t="shared" si="2"/>
        <v>0.91267061699999996</v>
      </c>
      <c r="AT99">
        <f t="shared" si="2"/>
        <v>0.46732472349999998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0.24564175200000063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66.087623167749967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45439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665.09493799999996</v>
      </c>
      <c r="L3">
        <v>305.25315000000001</v>
      </c>
      <c r="M3">
        <v>93.683008999999998</v>
      </c>
      <c r="N3">
        <v>120.106318</v>
      </c>
      <c r="O3">
        <v>126.06929599999999</v>
      </c>
      <c r="P3">
        <v>144.76701</v>
      </c>
      <c r="Q3">
        <v>21.856876</v>
      </c>
      <c r="R3">
        <v>42.999678000000003</v>
      </c>
      <c r="S3">
        <v>26.689841999999999</v>
      </c>
      <c r="T3">
        <v>2.9296419999999999</v>
      </c>
      <c r="U3">
        <v>326.01504</v>
      </c>
      <c r="V3">
        <v>12.761312</v>
      </c>
      <c r="W3">
        <v>42.821184000000002</v>
      </c>
      <c r="X3">
        <v>95.546277000000003</v>
      </c>
      <c r="Y3">
        <v>0</v>
      </c>
      <c r="Z3">
        <v>18.905103</v>
      </c>
      <c r="AA3">
        <v>40.731904999999998</v>
      </c>
      <c r="AB3">
        <v>46.870234000000004</v>
      </c>
      <c r="AC3">
        <v>33.660922999999997</v>
      </c>
      <c r="AD3">
        <v>42.073323000000002</v>
      </c>
      <c r="AE3">
        <v>57.187109</v>
      </c>
      <c r="AF3">
        <v>26.737886</v>
      </c>
      <c r="AG3">
        <v>46.954568000000002</v>
      </c>
      <c r="AH3">
        <v>173.915716</v>
      </c>
      <c r="AI3">
        <v>22.117228999999998</v>
      </c>
      <c r="AJ3">
        <v>0</v>
      </c>
      <c r="AK3">
        <v>66.517578</v>
      </c>
      <c r="AL3">
        <v>53.901926000000003</v>
      </c>
      <c r="AM3">
        <v>18.168915999999999</v>
      </c>
      <c r="AN3">
        <v>1.1762539999999999</v>
      </c>
      <c r="AO3">
        <v>0</v>
      </c>
      <c r="AP3">
        <v>9.779871</v>
      </c>
      <c r="AQ3">
        <v>40.042088999999997</v>
      </c>
      <c r="AR3">
        <v>32.007168</v>
      </c>
      <c r="AS3">
        <v>36.617398000000001</v>
      </c>
      <c r="AT3">
        <v>19.327999999999999</v>
      </c>
      <c r="AU3">
        <v>0</v>
      </c>
      <c r="AV3">
        <v>0</v>
      </c>
      <c r="AW3">
        <v>0</v>
      </c>
      <c r="AX3">
        <v>0</v>
      </c>
      <c r="AY3">
        <v>5.3736030000000001</v>
      </c>
      <c r="AZ3">
        <v>9.8911750000000005</v>
      </c>
      <c r="BA3">
        <v>6.5188670000000002</v>
      </c>
      <c r="BB3">
        <v>5.1780569999999999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2840.2484700000005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665.09493799999996</v>
      </c>
      <c r="L4">
        <v>305.25315000000001</v>
      </c>
      <c r="M4">
        <v>93.683008999999998</v>
      </c>
      <c r="N4">
        <v>120.106318</v>
      </c>
      <c r="O4">
        <v>126.06929599999999</v>
      </c>
      <c r="P4">
        <v>144.76701</v>
      </c>
      <c r="Q4">
        <v>21.856876</v>
      </c>
      <c r="R4">
        <v>42.999678000000003</v>
      </c>
      <c r="S4">
        <v>26.689841999999999</v>
      </c>
      <c r="T4">
        <v>2.9296419999999999</v>
      </c>
      <c r="U4">
        <v>326.16000000000003</v>
      </c>
      <c r="V4">
        <v>12.761312</v>
      </c>
      <c r="W4">
        <v>42.821184000000002</v>
      </c>
      <c r="X4">
        <v>95.546277000000003</v>
      </c>
      <c r="Y4">
        <v>0</v>
      </c>
      <c r="Z4">
        <v>18.905103</v>
      </c>
      <c r="AA4">
        <v>40.731904999999998</v>
      </c>
      <c r="AB4">
        <v>46.870234000000004</v>
      </c>
      <c r="AC4">
        <v>33.660922999999997</v>
      </c>
      <c r="AD4">
        <v>42.073323000000002</v>
      </c>
      <c r="AE4">
        <v>57.187109</v>
      </c>
      <c r="AF4">
        <v>26.737886</v>
      </c>
      <c r="AG4">
        <v>46.954568000000002</v>
      </c>
      <c r="AH4">
        <v>173.915716</v>
      </c>
      <c r="AI4">
        <v>22.117228999999998</v>
      </c>
      <c r="AJ4">
        <v>0</v>
      </c>
      <c r="AK4">
        <v>66.517578</v>
      </c>
      <c r="AL4">
        <v>53.901926000000003</v>
      </c>
      <c r="AM4">
        <v>18.168915999999999</v>
      </c>
      <c r="AN4">
        <v>1.1762539999999999</v>
      </c>
      <c r="AO4">
        <v>0</v>
      </c>
      <c r="AP4">
        <v>9.779871</v>
      </c>
      <c r="AQ4">
        <v>40.042088999999997</v>
      </c>
      <c r="AR4">
        <v>32.007168</v>
      </c>
      <c r="AS4">
        <v>36.617398000000001</v>
      </c>
      <c r="AT4">
        <v>18.40992</v>
      </c>
      <c r="AU4">
        <v>0</v>
      </c>
      <c r="AV4">
        <v>0</v>
      </c>
      <c r="AW4">
        <v>0</v>
      </c>
      <c r="AX4">
        <v>0</v>
      </c>
      <c r="AY4">
        <v>5.3736030000000001</v>
      </c>
      <c r="AZ4">
        <v>9.8911750000000005</v>
      </c>
      <c r="BA4">
        <v>6.5188670000000002</v>
      </c>
      <c r="BB4">
        <v>5.1780569999999999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2839.4753500000006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665.09493799999996</v>
      </c>
      <c r="L5">
        <v>305.25315000000001</v>
      </c>
      <c r="M5">
        <v>93.683008999999998</v>
      </c>
      <c r="N5">
        <v>120.106318</v>
      </c>
      <c r="O5">
        <v>126.06929599999999</v>
      </c>
      <c r="P5">
        <v>144.76701</v>
      </c>
      <c r="Q5">
        <v>21.856876</v>
      </c>
      <c r="R5">
        <v>42.999678000000003</v>
      </c>
      <c r="S5">
        <v>26.689841999999999</v>
      </c>
      <c r="T5">
        <v>2.9296419999999999</v>
      </c>
      <c r="U5">
        <v>326.16000000000003</v>
      </c>
      <c r="V5">
        <v>12.761312</v>
      </c>
      <c r="W5">
        <v>42.821184000000002</v>
      </c>
      <c r="X5">
        <v>95.546277000000003</v>
      </c>
      <c r="Y5">
        <v>0</v>
      </c>
      <c r="Z5">
        <v>18.905103</v>
      </c>
      <c r="AA5">
        <v>40.731904999999998</v>
      </c>
      <c r="AB5">
        <v>46.870234000000004</v>
      </c>
      <c r="AC5">
        <v>33.660922999999997</v>
      </c>
      <c r="AD5">
        <v>42.073323000000002</v>
      </c>
      <c r="AE5">
        <v>57.187109</v>
      </c>
      <c r="AF5">
        <v>26.737886</v>
      </c>
      <c r="AG5">
        <v>46.954568000000002</v>
      </c>
      <c r="AH5">
        <v>173.915716</v>
      </c>
      <c r="AI5">
        <v>22.117228999999998</v>
      </c>
      <c r="AJ5">
        <v>0</v>
      </c>
      <c r="AK5">
        <v>66.517578</v>
      </c>
      <c r="AL5">
        <v>53.901926000000003</v>
      </c>
      <c r="AM5">
        <v>18.168915999999999</v>
      </c>
      <c r="AN5">
        <v>1.1762539999999999</v>
      </c>
      <c r="AO5">
        <v>0</v>
      </c>
      <c r="AP5">
        <v>9.779871</v>
      </c>
      <c r="AQ5">
        <v>40.042088999999997</v>
      </c>
      <c r="AR5">
        <v>32.007168</v>
      </c>
      <c r="AS5">
        <v>36.617398000000001</v>
      </c>
      <c r="AT5">
        <v>17.994368000000001</v>
      </c>
      <c r="AU5">
        <v>0</v>
      </c>
      <c r="AV5">
        <v>0</v>
      </c>
      <c r="AW5">
        <v>0</v>
      </c>
      <c r="AX5">
        <v>0</v>
      </c>
      <c r="AY5">
        <v>5.3736030000000001</v>
      </c>
      <c r="AZ5">
        <v>9.8911750000000005</v>
      </c>
      <c r="BA5">
        <v>6.5188670000000002</v>
      </c>
      <c r="BB5">
        <v>5.1780569999999999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2839.0597980000002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665.09493799999996</v>
      </c>
      <c r="L6">
        <v>305.25315000000001</v>
      </c>
      <c r="M6">
        <v>93.683008999999998</v>
      </c>
      <c r="N6">
        <v>120.106318</v>
      </c>
      <c r="O6">
        <v>126.06929599999999</v>
      </c>
      <c r="P6">
        <v>144.76701</v>
      </c>
      <c r="Q6">
        <v>21.856876</v>
      </c>
      <c r="R6">
        <v>42.999678000000003</v>
      </c>
      <c r="S6">
        <v>26.689841999999999</v>
      </c>
      <c r="T6">
        <v>2.9296419999999999</v>
      </c>
      <c r="U6">
        <v>326.16000000000003</v>
      </c>
      <c r="V6">
        <v>12.761312</v>
      </c>
      <c r="W6">
        <v>42.821184000000002</v>
      </c>
      <c r="X6">
        <v>95.546277000000003</v>
      </c>
      <c r="Y6">
        <v>0</v>
      </c>
      <c r="Z6">
        <v>18.905103</v>
      </c>
      <c r="AA6">
        <v>40.731904999999998</v>
      </c>
      <c r="AB6">
        <v>46.870234000000004</v>
      </c>
      <c r="AC6">
        <v>33.660922999999997</v>
      </c>
      <c r="AD6">
        <v>42.073323000000002</v>
      </c>
      <c r="AE6">
        <v>57.187109</v>
      </c>
      <c r="AF6">
        <v>26.737886</v>
      </c>
      <c r="AG6">
        <v>46.954568000000002</v>
      </c>
      <c r="AH6">
        <v>173.915716</v>
      </c>
      <c r="AI6">
        <v>22.117228999999998</v>
      </c>
      <c r="AJ6">
        <v>0</v>
      </c>
      <c r="AK6">
        <v>66.517578</v>
      </c>
      <c r="AL6">
        <v>53.901926000000003</v>
      </c>
      <c r="AM6">
        <v>18.168915999999999</v>
      </c>
      <c r="AN6">
        <v>1.1762539999999999</v>
      </c>
      <c r="AO6">
        <v>0</v>
      </c>
      <c r="AP6">
        <v>5.4470169999999998</v>
      </c>
      <c r="AQ6">
        <v>40.042088999999997</v>
      </c>
      <c r="AR6">
        <v>32.007168</v>
      </c>
      <c r="AS6">
        <v>36.617398000000001</v>
      </c>
      <c r="AT6">
        <v>16.950655999999999</v>
      </c>
      <c r="AU6">
        <v>0</v>
      </c>
      <c r="AV6">
        <v>0</v>
      </c>
      <c r="AW6">
        <v>0</v>
      </c>
      <c r="AX6">
        <v>0</v>
      </c>
      <c r="AY6">
        <v>5.3736030000000001</v>
      </c>
      <c r="AZ6">
        <v>9.8911750000000005</v>
      </c>
      <c r="BA6">
        <v>6.5188670000000002</v>
      </c>
      <c r="BB6">
        <v>5.1780569999999999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2833.6832320000003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665.09493799999996</v>
      </c>
      <c r="L7">
        <v>305.25315000000001</v>
      </c>
      <c r="M7">
        <v>93.683008999999998</v>
      </c>
      <c r="N7">
        <v>120.106318</v>
      </c>
      <c r="O7">
        <v>126.06929599999999</v>
      </c>
      <c r="P7">
        <v>144.76701</v>
      </c>
      <c r="Q7">
        <v>21.856876</v>
      </c>
      <c r="R7">
        <v>42.999678000000003</v>
      </c>
      <c r="S7">
        <v>26.689841999999999</v>
      </c>
      <c r="T7">
        <v>2.9296419999999999</v>
      </c>
      <c r="U7">
        <v>326.16000000000003</v>
      </c>
      <c r="V7">
        <v>12.761312</v>
      </c>
      <c r="W7">
        <v>42.821184000000002</v>
      </c>
      <c r="X7">
        <v>95.546277000000003</v>
      </c>
      <c r="Y7">
        <v>0</v>
      </c>
      <c r="Z7">
        <v>18.905103</v>
      </c>
      <c r="AA7">
        <v>40.731904999999998</v>
      </c>
      <c r="AB7">
        <v>46.870234000000004</v>
      </c>
      <c r="AC7">
        <v>33.660922999999997</v>
      </c>
      <c r="AD7">
        <v>42.073323000000002</v>
      </c>
      <c r="AE7">
        <v>57.187109</v>
      </c>
      <c r="AF7">
        <v>26.737886</v>
      </c>
      <c r="AG7">
        <v>46.954568000000002</v>
      </c>
      <c r="AH7">
        <v>173.915716</v>
      </c>
      <c r="AI7">
        <v>22.117228999999998</v>
      </c>
      <c r="AJ7">
        <v>0</v>
      </c>
      <c r="AK7">
        <v>66.517578</v>
      </c>
      <c r="AL7">
        <v>53.901926000000003</v>
      </c>
      <c r="AM7">
        <v>18.168915999999999</v>
      </c>
      <c r="AN7">
        <v>1.1762539999999999</v>
      </c>
      <c r="AO7">
        <v>0</v>
      </c>
      <c r="AP7">
        <v>5.4470169999999998</v>
      </c>
      <c r="AQ7">
        <v>40.042088999999997</v>
      </c>
      <c r="AR7">
        <v>32.007168</v>
      </c>
      <c r="AS7">
        <v>36.617398000000001</v>
      </c>
      <c r="AT7">
        <v>16.670400000000001</v>
      </c>
      <c r="AU7">
        <v>0</v>
      </c>
      <c r="AV7">
        <v>0</v>
      </c>
      <c r="AW7">
        <v>0</v>
      </c>
      <c r="AX7">
        <v>0</v>
      </c>
      <c r="AY7">
        <v>5.3736030000000001</v>
      </c>
      <c r="AZ7">
        <v>9.8911750000000005</v>
      </c>
      <c r="BA7">
        <v>6.5188670000000002</v>
      </c>
      <c r="BB7">
        <v>5.1780569999999999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2833.4029760000003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665.09493799999996</v>
      </c>
      <c r="L8">
        <v>274.300657</v>
      </c>
      <c r="M8">
        <v>93.683008999999998</v>
      </c>
      <c r="N8">
        <v>120.106318</v>
      </c>
      <c r="O8">
        <v>126.06929599999999</v>
      </c>
      <c r="P8">
        <v>144.76701</v>
      </c>
      <c r="Q8">
        <v>21.856876</v>
      </c>
      <c r="R8">
        <v>42.999678000000003</v>
      </c>
      <c r="S8">
        <v>26.689841999999999</v>
      </c>
      <c r="T8">
        <v>2.9296419999999999</v>
      </c>
      <c r="U8">
        <v>326.16000000000003</v>
      </c>
      <c r="V8">
        <v>12.761312</v>
      </c>
      <c r="W8">
        <v>42.821184000000002</v>
      </c>
      <c r="X8">
        <v>95.546277000000003</v>
      </c>
      <c r="Y8">
        <v>0</v>
      </c>
      <c r="Z8">
        <v>18.905103</v>
      </c>
      <c r="AA8">
        <v>40.731904999999998</v>
      </c>
      <c r="AB8">
        <v>46.870234000000004</v>
      </c>
      <c r="AC8">
        <v>33.660922999999997</v>
      </c>
      <c r="AD8">
        <v>42.073323000000002</v>
      </c>
      <c r="AE8">
        <v>57.187109</v>
      </c>
      <c r="AF8">
        <v>26.737886</v>
      </c>
      <c r="AG8">
        <v>46.954568000000002</v>
      </c>
      <c r="AH8">
        <v>173.915716</v>
      </c>
      <c r="AI8">
        <v>22.117228999999998</v>
      </c>
      <c r="AJ8">
        <v>0</v>
      </c>
      <c r="AK8">
        <v>66.517578</v>
      </c>
      <c r="AL8">
        <v>53.901926000000003</v>
      </c>
      <c r="AM8">
        <v>18.168915999999999</v>
      </c>
      <c r="AN8">
        <v>1.1762539999999999</v>
      </c>
      <c r="AO8">
        <v>0</v>
      </c>
      <c r="AP8">
        <v>5.4470169999999998</v>
      </c>
      <c r="AQ8">
        <v>40.042088999999997</v>
      </c>
      <c r="AR8">
        <v>32.007168</v>
      </c>
      <c r="AS8">
        <v>36.617398000000001</v>
      </c>
      <c r="AT8">
        <v>15.394752</v>
      </c>
      <c r="AU8">
        <v>0</v>
      </c>
      <c r="AV8">
        <v>0</v>
      </c>
      <c r="AW8">
        <v>0</v>
      </c>
      <c r="AX8">
        <v>0</v>
      </c>
      <c r="AY8">
        <v>5.3736030000000001</v>
      </c>
      <c r="AZ8">
        <v>9.8911750000000005</v>
      </c>
      <c r="BA8">
        <v>6.5188670000000002</v>
      </c>
      <c r="BB8">
        <v>5.1780569999999999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2801.1748350000007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661.02523499999995</v>
      </c>
      <c r="L9">
        <v>214.268855</v>
      </c>
      <c r="M9">
        <v>93.683008999999998</v>
      </c>
      <c r="N9">
        <v>120.106318</v>
      </c>
      <c r="O9">
        <v>126.06929599999999</v>
      </c>
      <c r="P9">
        <v>144.76701</v>
      </c>
      <c r="Q9">
        <v>21.856876</v>
      </c>
      <c r="R9">
        <v>42.999678000000003</v>
      </c>
      <c r="S9">
        <v>26.689841999999999</v>
      </c>
      <c r="T9">
        <v>2.9296419999999999</v>
      </c>
      <c r="U9">
        <v>326.16000000000003</v>
      </c>
      <c r="V9">
        <v>12.761312</v>
      </c>
      <c r="W9">
        <v>42.821184000000002</v>
      </c>
      <c r="X9">
        <v>95.546277000000003</v>
      </c>
      <c r="Y9">
        <v>0</v>
      </c>
      <c r="Z9">
        <v>18.905103</v>
      </c>
      <c r="AA9">
        <v>40.731904999999998</v>
      </c>
      <c r="AB9">
        <v>46.870234000000004</v>
      </c>
      <c r="AC9">
        <v>33.660922999999997</v>
      </c>
      <c r="AD9">
        <v>42.073323000000002</v>
      </c>
      <c r="AE9">
        <v>57.187109</v>
      </c>
      <c r="AF9">
        <v>26.737886</v>
      </c>
      <c r="AG9">
        <v>46.954568000000002</v>
      </c>
      <c r="AH9">
        <v>173.915716</v>
      </c>
      <c r="AI9">
        <v>22.117228999999998</v>
      </c>
      <c r="AJ9">
        <v>0</v>
      </c>
      <c r="AK9">
        <v>66.517578</v>
      </c>
      <c r="AL9">
        <v>53.901926000000003</v>
      </c>
      <c r="AM9">
        <v>18.168915999999999</v>
      </c>
      <c r="AN9">
        <v>1.1762539999999999</v>
      </c>
      <c r="AO9">
        <v>0</v>
      </c>
      <c r="AP9">
        <v>5.4470169999999998</v>
      </c>
      <c r="AQ9">
        <v>40.042088999999997</v>
      </c>
      <c r="AR9">
        <v>32.007168</v>
      </c>
      <c r="AS9">
        <v>36.617398000000001</v>
      </c>
      <c r="AT9">
        <v>15.500676</v>
      </c>
      <c r="AU9">
        <v>0</v>
      </c>
      <c r="AV9">
        <v>0</v>
      </c>
      <c r="AW9">
        <v>0</v>
      </c>
      <c r="AX9">
        <v>0</v>
      </c>
      <c r="AY9">
        <v>5.3736030000000001</v>
      </c>
      <c r="AZ9">
        <v>9.8911750000000005</v>
      </c>
      <c r="BA9">
        <v>6.5188670000000002</v>
      </c>
      <c r="BB9">
        <v>5.1780569999999999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2737.1792540000006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661.40483600000005</v>
      </c>
      <c r="L10">
        <v>221.15201500000001</v>
      </c>
      <c r="M10">
        <v>93.683008999999998</v>
      </c>
      <c r="N10">
        <v>120.106318</v>
      </c>
      <c r="O10">
        <v>126.06929599999999</v>
      </c>
      <c r="P10">
        <v>144.76701</v>
      </c>
      <c r="Q10">
        <v>21.856876</v>
      </c>
      <c r="R10">
        <v>42.999678000000003</v>
      </c>
      <c r="S10">
        <v>26.689841999999999</v>
      </c>
      <c r="T10">
        <v>2.9296419999999999</v>
      </c>
      <c r="U10">
        <v>326.16000000000003</v>
      </c>
      <c r="V10">
        <v>12.761312</v>
      </c>
      <c r="W10">
        <v>42.821184000000002</v>
      </c>
      <c r="X10">
        <v>95.546277000000003</v>
      </c>
      <c r="Y10">
        <v>0</v>
      </c>
      <c r="Z10">
        <v>18.905103</v>
      </c>
      <c r="AA10">
        <v>40.731904999999998</v>
      </c>
      <c r="AB10">
        <v>46.870234000000004</v>
      </c>
      <c r="AC10">
        <v>33.660922999999997</v>
      </c>
      <c r="AD10">
        <v>42.073323000000002</v>
      </c>
      <c r="AE10">
        <v>57.187109</v>
      </c>
      <c r="AF10">
        <v>26.737886</v>
      </c>
      <c r="AG10">
        <v>46.954568000000002</v>
      </c>
      <c r="AH10">
        <v>173.915716</v>
      </c>
      <c r="AI10">
        <v>22.117228999999998</v>
      </c>
      <c r="AJ10">
        <v>0</v>
      </c>
      <c r="AK10">
        <v>66.517578</v>
      </c>
      <c r="AL10">
        <v>53.901926000000003</v>
      </c>
      <c r="AM10">
        <v>18.168915999999999</v>
      </c>
      <c r="AN10">
        <v>1.1762539999999999</v>
      </c>
      <c r="AO10">
        <v>0</v>
      </c>
      <c r="AP10">
        <v>5.4470169999999998</v>
      </c>
      <c r="AQ10">
        <v>40.042088999999997</v>
      </c>
      <c r="AR10">
        <v>32.007168</v>
      </c>
      <c r="AS10">
        <v>36.617398000000001</v>
      </c>
      <c r="AT10">
        <v>13.655232</v>
      </c>
      <c r="AU10">
        <v>0</v>
      </c>
      <c r="AV10">
        <v>0</v>
      </c>
      <c r="AW10">
        <v>0</v>
      </c>
      <c r="AX10">
        <v>0</v>
      </c>
      <c r="AY10">
        <v>5.3736030000000001</v>
      </c>
      <c r="AZ10">
        <v>9.8911750000000005</v>
      </c>
      <c r="BA10">
        <v>6.5188670000000002</v>
      </c>
      <c r="BB10">
        <v>5.1780569999999999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2742.596571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665.47975899999994</v>
      </c>
      <c r="L11">
        <v>333.97075899999999</v>
      </c>
      <c r="M11">
        <v>93.683008999999998</v>
      </c>
      <c r="N11">
        <v>120.106318</v>
      </c>
      <c r="O11">
        <v>126.06929599999999</v>
      </c>
      <c r="P11">
        <v>144.76701</v>
      </c>
      <c r="Q11">
        <v>21.856876</v>
      </c>
      <c r="R11">
        <v>42.999678000000003</v>
      </c>
      <c r="S11">
        <v>26.689841999999999</v>
      </c>
      <c r="T11">
        <v>2.9296419999999999</v>
      </c>
      <c r="U11">
        <v>326.16000000000003</v>
      </c>
      <c r="V11">
        <v>12.761312</v>
      </c>
      <c r="W11">
        <v>42.821184000000002</v>
      </c>
      <c r="X11">
        <v>95.546277000000003</v>
      </c>
      <c r="Y11">
        <v>0</v>
      </c>
      <c r="Z11">
        <v>18.905103</v>
      </c>
      <c r="AA11">
        <v>40.731904999999998</v>
      </c>
      <c r="AB11">
        <v>46.870234000000004</v>
      </c>
      <c r="AC11">
        <v>33.660922999999997</v>
      </c>
      <c r="AD11">
        <v>42.073323000000002</v>
      </c>
      <c r="AE11">
        <v>57.187109</v>
      </c>
      <c r="AF11">
        <v>26.737886</v>
      </c>
      <c r="AG11">
        <v>46.954568000000002</v>
      </c>
      <c r="AH11">
        <v>173.915716</v>
      </c>
      <c r="AI11">
        <v>22.117228999999998</v>
      </c>
      <c r="AJ11">
        <v>0</v>
      </c>
      <c r="AK11">
        <v>66.517578</v>
      </c>
      <c r="AL11">
        <v>52.778970000000001</v>
      </c>
      <c r="AM11">
        <v>18.168915999999999</v>
      </c>
      <c r="AN11">
        <v>1.1762539999999999</v>
      </c>
      <c r="AO11">
        <v>0</v>
      </c>
      <c r="AP11">
        <v>5.4470169999999998</v>
      </c>
      <c r="AQ11">
        <v>40.042088999999997</v>
      </c>
      <c r="AR11">
        <v>32.007168</v>
      </c>
      <c r="AS11">
        <v>36.617398000000001</v>
      </c>
      <c r="AT11">
        <v>14.068440000000001</v>
      </c>
      <c r="AU11">
        <v>0</v>
      </c>
      <c r="AV11">
        <v>0</v>
      </c>
      <c r="AW11">
        <v>0</v>
      </c>
      <c r="AX11">
        <v>0</v>
      </c>
      <c r="AY11">
        <v>5.3736030000000001</v>
      </c>
      <c r="AZ11">
        <v>9.8911750000000005</v>
      </c>
      <c r="BA11">
        <v>6.5188670000000002</v>
      </c>
      <c r="BB11">
        <v>5.1780569999999999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2858.7804900000001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665.47975899999994</v>
      </c>
      <c r="L12">
        <v>368.19839999999999</v>
      </c>
      <c r="M12">
        <v>93.683008999999998</v>
      </c>
      <c r="N12">
        <v>120.106318</v>
      </c>
      <c r="O12">
        <v>126.06929599999999</v>
      </c>
      <c r="P12">
        <v>144.76701</v>
      </c>
      <c r="Q12">
        <v>21.856876</v>
      </c>
      <c r="R12">
        <v>42.999678000000003</v>
      </c>
      <c r="S12">
        <v>26.689841999999999</v>
      </c>
      <c r="T12">
        <v>2.9296419999999999</v>
      </c>
      <c r="U12">
        <v>326.16000000000003</v>
      </c>
      <c r="V12">
        <v>12.761312</v>
      </c>
      <c r="W12">
        <v>42.821184000000002</v>
      </c>
      <c r="X12">
        <v>95.546277000000003</v>
      </c>
      <c r="Y12">
        <v>0</v>
      </c>
      <c r="Z12">
        <v>18.905103</v>
      </c>
      <c r="AA12">
        <v>40.731904999999998</v>
      </c>
      <c r="AB12">
        <v>46.870234000000004</v>
      </c>
      <c r="AC12">
        <v>33.660922999999997</v>
      </c>
      <c r="AD12">
        <v>42.073323000000002</v>
      </c>
      <c r="AE12">
        <v>57.187109</v>
      </c>
      <c r="AF12">
        <v>26.737886</v>
      </c>
      <c r="AG12">
        <v>46.954568000000002</v>
      </c>
      <c r="AH12">
        <v>173.915716</v>
      </c>
      <c r="AI12">
        <v>22.117228999999998</v>
      </c>
      <c r="AJ12">
        <v>0</v>
      </c>
      <c r="AK12">
        <v>66.517578</v>
      </c>
      <c r="AL12">
        <v>52.778970000000001</v>
      </c>
      <c r="AM12">
        <v>18.168915999999999</v>
      </c>
      <c r="AN12">
        <v>1.1762539999999999</v>
      </c>
      <c r="AO12">
        <v>0</v>
      </c>
      <c r="AP12">
        <v>5.4470169999999998</v>
      </c>
      <c r="AQ12">
        <v>40.042088999999997</v>
      </c>
      <c r="AR12">
        <v>32.007168</v>
      </c>
      <c r="AS12">
        <v>36.617398000000001</v>
      </c>
      <c r="AT12">
        <v>14.264063999999999</v>
      </c>
      <c r="AU12">
        <v>0</v>
      </c>
      <c r="AV12">
        <v>0</v>
      </c>
      <c r="AW12">
        <v>0</v>
      </c>
      <c r="AX12">
        <v>0</v>
      </c>
      <c r="AY12">
        <v>5.3736030000000001</v>
      </c>
      <c r="AZ12">
        <v>9.8911750000000005</v>
      </c>
      <c r="BA12">
        <v>6.5188670000000002</v>
      </c>
      <c r="BB12">
        <v>5.1780569999999999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2893.2037550000005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665.47975899999994</v>
      </c>
      <c r="L13">
        <v>368.19839999999999</v>
      </c>
      <c r="M13">
        <v>93.683008999999998</v>
      </c>
      <c r="N13">
        <v>120.106318</v>
      </c>
      <c r="O13">
        <v>126.06929599999999</v>
      </c>
      <c r="P13">
        <v>144.76701</v>
      </c>
      <c r="Q13">
        <v>21.856876</v>
      </c>
      <c r="R13">
        <v>42.999678000000003</v>
      </c>
      <c r="S13">
        <v>26.689841999999999</v>
      </c>
      <c r="T13">
        <v>2.9296419999999999</v>
      </c>
      <c r="U13">
        <v>326.16000000000003</v>
      </c>
      <c r="V13">
        <v>12.761312</v>
      </c>
      <c r="W13">
        <v>42.821184000000002</v>
      </c>
      <c r="X13">
        <v>95.546277000000003</v>
      </c>
      <c r="Y13">
        <v>0</v>
      </c>
      <c r="Z13">
        <v>18.905103</v>
      </c>
      <c r="AA13">
        <v>40.731904999999998</v>
      </c>
      <c r="AB13">
        <v>46.870234000000004</v>
      </c>
      <c r="AC13">
        <v>33.660922999999997</v>
      </c>
      <c r="AD13">
        <v>42.073323000000002</v>
      </c>
      <c r="AE13">
        <v>57.187109</v>
      </c>
      <c r="AF13">
        <v>26.737886</v>
      </c>
      <c r="AG13">
        <v>46.954568000000002</v>
      </c>
      <c r="AH13">
        <v>173.915716</v>
      </c>
      <c r="AI13">
        <v>22.117228999999998</v>
      </c>
      <c r="AJ13">
        <v>0</v>
      </c>
      <c r="AK13">
        <v>66.517578</v>
      </c>
      <c r="AL13">
        <v>52.778970000000001</v>
      </c>
      <c r="AM13">
        <v>18.168915999999999</v>
      </c>
      <c r="AN13">
        <v>1.1762539999999999</v>
      </c>
      <c r="AO13">
        <v>0</v>
      </c>
      <c r="AP13">
        <v>5.4470169999999998</v>
      </c>
      <c r="AQ13">
        <v>40.042088999999997</v>
      </c>
      <c r="AR13">
        <v>32.007168</v>
      </c>
      <c r="AS13">
        <v>36.617398000000001</v>
      </c>
      <c r="AT13">
        <v>13.017408</v>
      </c>
      <c r="AU13">
        <v>0</v>
      </c>
      <c r="AV13">
        <v>0</v>
      </c>
      <c r="AW13">
        <v>0</v>
      </c>
      <c r="AX13">
        <v>0</v>
      </c>
      <c r="AY13">
        <v>5.3736030000000001</v>
      </c>
      <c r="AZ13">
        <v>9.8911750000000005</v>
      </c>
      <c r="BA13">
        <v>6.5188670000000002</v>
      </c>
      <c r="BB13">
        <v>5.1780569999999999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2891.9570990000002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665.47975899999994</v>
      </c>
      <c r="L14">
        <v>368.19839999999999</v>
      </c>
      <c r="M14">
        <v>93.683008999999998</v>
      </c>
      <c r="N14">
        <v>120.106318</v>
      </c>
      <c r="O14">
        <v>126.06929599999999</v>
      </c>
      <c r="P14">
        <v>144.76701</v>
      </c>
      <c r="Q14">
        <v>21.856876</v>
      </c>
      <c r="R14">
        <v>42.999678000000003</v>
      </c>
      <c r="S14">
        <v>26.689841999999999</v>
      </c>
      <c r="T14">
        <v>2.9296419999999999</v>
      </c>
      <c r="U14">
        <v>326.16000000000003</v>
      </c>
      <c r="V14">
        <v>12.761312</v>
      </c>
      <c r="W14">
        <v>42.821184000000002</v>
      </c>
      <c r="X14">
        <v>95.546277000000003</v>
      </c>
      <c r="Y14">
        <v>0</v>
      </c>
      <c r="Z14">
        <v>18.905103</v>
      </c>
      <c r="AA14">
        <v>40.731904999999998</v>
      </c>
      <c r="AB14">
        <v>46.870234000000004</v>
      </c>
      <c r="AC14">
        <v>33.660922999999997</v>
      </c>
      <c r="AD14">
        <v>42.073323000000002</v>
      </c>
      <c r="AE14">
        <v>57.187109</v>
      </c>
      <c r="AF14">
        <v>18.939336000000001</v>
      </c>
      <c r="AG14">
        <v>46.954568000000002</v>
      </c>
      <c r="AH14">
        <v>173.915716</v>
      </c>
      <c r="AI14">
        <v>22.117228999999998</v>
      </c>
      <c r="AJ14">
        <v>0</v>
      </c>
      <c r="AK14">
        <v>66.517578</v>
      </c>
      <c r="AL14">
        <v>52.778970000000001</v>
      </c>
      <c r="AM14">
        <v>18.168915999999999</v>
      </c>
      <c r="AN14">
        <v>1.1762539999999999</v>
      </c>
      <c r="AO14">
        <v>0</v>
      </c>
      <c r="AP14">
        <v>5.4470169999999998</v>
      </c>
      <c r="AQ14">
        <v>40.042088999999997</v>
      </c>
      <c r="AR14">
        <v>32.007168</v>
      </c>
      <c r="AS14">
        <v>36.617398000000001</v>
      </c>
      <c r="AT14">
        <v>14.855299</v>
      </c>
      <c r="AU14">
        <v>0</v>
      </c>
      <c r="AV14">
        <v>0</v>
      </c>
      <c r="AW14">
        <v>0</v>
      </c>
      <c r="AX14">
        <v>0</v>
      </c>
      <c r="AY14">
        <v>5.3736030000000001</v>
      </c>
      <c r="AZ14">
        <v>9.8911750000000005</v>
      </c>
      <c r="BA14">
        <v>6.5188670000000002</v>
      </c>
      <c r="BB14">
        <v>5.1780569999999999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2885.9964399999999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662.783503</v>
      </c>
      <c r="L15">
        <v>368.19839999999999</v>
      </c>
      <c r="M15">
        <v>91.238016999999999</v>
      </c>
      <c r="N15">
        <v>117.35207800000001</v>
      </c>
      <c r="O15">
        <v>123.025136</v>
      </c>
      <c r="P15">
        <v>139.732066</v>
      </c>
      <c r="Q15">
        <v>21.460652</v>
      </c>
      <c r="R15">
        <v>40.945981000000003</v>
      </c>
      <c r="S15">
        <v>26.081009999999999</v>
      </c>
      <c r="T15">
        <v>1.605674</v>
      </c>
      <c r="U15">
        <v>326.16000000000003</v>
      </c>
      <c r="V15">
        <v>12.761312</v>
      </c>
      <c r="W15">
        <v>42.821184000000002</v>
      </c>
      <c r="X15">
        <v>95.546277000000003</v>
      </c>
      <c r="Y15">
        <v>0</v>
      </c>
      <c r="Z15">
        <v>18.905103</v>
      </c>
      <c r="AA15">
        <v>40.731904999999998</v>
      </c>
      <c r="AB15">
        <v>46.870234000000004</v>
      </c>
      <c r="AC15">
        <v>33.660922999999997</v>
      </c>
      <c r="AD15">
        <v>42.073323000000002</v>
      </c>
      <c r="AE15">
        <v>57.187109</v>
      </c>
      <c r="AF15">
        <v>18.939336000000001</v>
      </c>
      <c r="AG15">
        <v>46.954568000000002</v>
      </c>
      <c r="AH15">
        <v>173.915716</v>
      </c>
      <c r="AI15">
        <v>22.117228999999998</v>
      </c>
      <c r="AJ15">
        <v>0</v>
      </c>
      <c r="AK15">
        <v>66.517578</v>
      </c>
      <c r="AL15">
        <v>52.778970000000001</v>
      </c>
      <c r="AM15">
        <v>18.168915999999999</v>
      </c>
      <c r="AN15">
        <v>1.1302080000000001</v>
      </c>
      <c r="AO15">
        <v>0</v>
      </c>
      <c r="AP15">
        <v>5.4470169999999998</v>
      </c>
      <c r="AQ15">
        <v>30.031566999999999</v>
      </c>
      <c r="AR15">
        <v>32.007168</v>
      </c>
      <c r="AS15">
        <v>36.617398000000001</v>
      </c>
      <c r="AT15">
        <v>14.88256</v>
      </c>
      <c r="AU15">
        <v>0</v>
      </c>
      <c r="AV15">
        <v>0</v>
      </c>
      <c r="AW15">
        <v>0</v>
      </c>
      <c r="AX15">
        <v>0</v>
      </c>
      <c r="AY15">
        <v>5.3736030000000001</v>
      </c>
      <c r="AZ15">
        <v>9.8911750000000005</v>
      </c>
      <c r="BA15">
        <v>6.5188670000000002</v>
      </c>
      <c r="BB15">
        <v>5.1780569999999999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2855.6098200000006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662.783503</v>
      </c>
      <c r="L16">
        <v>368.19839999999999</v>
      </c>
      <c r="M16">
        <v>91.238016999999999</v>
      </c>
      <c r="N16">
        <v>117.35207800000001</v>
      </c>
      <c r="O16">
        <v>123.025136</v>
      </c>
      <c r="P16">
        <v>139.732066</v>
      </c>
      <c r="Q16">
        <v>21.460652</v>
      </c>
      <c r="R16">
        <v>41.772350000000003</v>
      </c>
      <c r="S16">
        <v>26.081009999999999</v>
      </c>
      <c r="T16">
        <v>1.605674</v>
      </c>
      <c r="U16">
        <v>326.16000000000003</v>
      </c>
      <c r="V16">
        <v>12.761312</v>
      </c>
      <c r="W16">
        <v>42.821184000000002</v>
      </c>
      <c r="X16">
        <v>95.546277000000003</v>
      </c>
      <c r="Y16">
        <v>0</v>
      </c>
      <c r="Z16">
        <v>18.905103</v>
      </c>
      <c r="AA16">
        <v>40.731904999999998</v>
      </c>
      <c r="AB16">
        <v>46.870234000000004</v>
      </c>
      <c r="AC16">
        <v>33.660922999999997</v>
      </c>
      <c r="AD16">
        <v>42.073323000000002</v>
      </c>
      <c r="AE16">
        <v>57.187109</v>
      </c>
      <c r="AF16">
        <v>18.939336000000001</v>
      </c>
      <c r="AG16">
        <v>46.954568000000002</v>
      </c>
      <c r="AH16">
        <v>173.915716</v>
      </c>
      <c r="AI16">
        <v>22.117228999999998</v>
      </c>
      <c r="AJ16">
        <v>0</v>
      </c>
      <c r="AK16">
        <v>66.517578</v>
      </c>
      <c r="AL16">
        <v>52.778970000000001</v>
      </c>
      <c r="AM16">
        <v>18.168915999999999</v>
      </c>
      <c r="AN16">
        <v>1.1302080000000001</v>
      </c>
      <c r="AO16">
        <v>0</v>
      </c>
      <c r="AP16">
        <v>5.4470169999999998</v>
      </c>
      <c r="AQ16">
        <v>30.031566999999999</v>
      </c>
      <c r="AR16">
        <v>32.007168</v>
      </c>
      <c r="AS16">
        <v>36.617398000000001</v>
      </c>
      <c r="AT16">
        <v>17.259858999999999</v>
      </c>
      <c r="AU16">
        <v>0</v>
      </c>
      <c r="AV16">
        <v>0</v>
      </c>
      <c r="AW16">
        <v>0</v>
      </c>
      <c r="AX16">
        <v>0</v>
      </c>
      <c r="AY16">
        <v>5.3736030000000001</v>
      </c>
      <c r="AZ16">
        <v>9.8911750000000005</v>
      </c>
      <c r="BA16">
        <v>6.5188670000000002</v>
      </c>
      <c r="BB16">
        <v>5.1780569999999999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2858.8134879999998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662.783503</v>
      </c>
      <c r="L17">
        <v>368.19839999999999</v>
      </c>
      <c r="M17">
        <v>91.238016999999999</v>
      </c>
      <c r="N17">
        <v>117.35207800000001</v>
      </c>
      <c r="O17">
        <v>123.025136</v>
      </c>
      <c r="P17">
        <v>139.732066</v>
      </c>
      <c r="Q17">
        <v>21.460652</v>
      </c>
      <c r="R17">
        <v>41.772350000000003</v>
      </c>
      <c r="S17">
        <v>26.081009999999999</v>
      </c>
      <c r="T17">
        <v>1.5960099999999999</v>
      </c>
      <c r="U17">
        <v>326.16000000000003</v>
      </c>
      <c r="V17">
        <v>12.761312</v>
      </c>
      <c r="W17">
        <v>42.821184000000002</v>
      </c>
      <c r="X17">
        <v>95.546277000000003</v>
      </c>
      <c r="Y17">
        <v>0</v>
      </c>
      <c r="Z17">
        <v>18.905103</v>
      </c>
      <c r="AA17">
        <v>40.731904999999998</v>
      </c>
      <c r="AB17">
        <v>46.870234000000004</v>
      </c>
      <c r="AC17">
        <v>33.660922999999997</v>
      </c>
      <c r="AD17">
        <v>42.073323000000002</v>
      </c>
      <c r="AE17">
        <v>57.187109</v>
      </c>
      <c r="AF17">
        <v>18.939336000000001</v>
      </c>
      <c r="AG17">
        <v>46.954568000000002</v>
      </c>
      <c r="AH17">
        <v>173.915716</v>
      </c>
      <c r="AI17">
        <v>22.117228999999998</v>
      </c>
      <c r="AJ17">
        <v>0</v>
      </c>
      <c r="AK17">
        <v>66.517578</v>
      </c>
      <c r="AL17">
        <v>52.778970000000001</v>
      </c>
      <c r="AM17">
        <v>18.168915999999999</v>
      </c>
      <c r="AN17">
        <v>1.1302080000000001</v>
      </c>
      <c r="AO17">
        <v>0</v>
      </c>
      <c r="AP17">
        <v>5.4470169999999998</v>
      </c>
      <c r="AQ17">
        <v>30.031566999999999</v>
      </c>
      <c r="AR17">
        <v>32.007168</v>
      </c>
      <c r="AS17">
        <v>36.617398000000001</v>
      </c>
      <c r="AT17">
        <v>18.670847999999999</v>
      </c>
      <c r="AU17">
        <v>0</v>
      </c>
      <c r="AV17">
        <v>0</v>
      </c>
      <c r="AW17">
        <v>0</v>
      </c>
      <c r="AX17">
        <v>0</v>
      </c>
      <c r="AY17">
        <v>5.3736030000000001</v>
      </c>
      <c r="AZ17">
        <v>9.8911750000000005</v>
      </c>
      <c r="BA17">
        <v>6.5188670000000002</v>
      </c>
      <c r="BB17">
        <v>5.1780569999999999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2860.2148130000005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662.783503</v>
      </c>
      <c r="L18">
        <v>368.19839999999999</v>
      </c>
      <c r="M18">
        <v>91.238016999999999</v>
      </c>
      <c r="N18">
        <v>117.35207800000001</v>
      </c>
      <c r="O18">
        <v>123.025136</v>
      </c>
      <c r="P18">
        <v>139.732066</v>
      </c>
      <c r="Q18">
        <v>21.460652</v>
      </c>
      <c r="R18">
        <v>41.772350000000003</v>
      </c>
      <c r="S18">
        <v>26.081009999999999</v>
      </c>
      <c r="T18">
        <v>1.5960099999999999</v>
      </c>
      <c r="U18">
        <v>326.16000000000003</v>
      </c>
      <c r="V18">
        <v>12.761312</v>
      </c>
      <c r="W18">
        <v>42.821184000000002</v>
      </c>
      <c r="X18">
        <v>95.546277000000003</v>
      </c>
      <c r="Y18">
        <v>0</v>
      </c>
      <c r="Z18">
        <v>18.905103</v>
      </c>
      <c r="AA18">
        <v>40.731904999999998</v>
      </c>
      <c r="AB18">
        <v>46.870234000000004</v>
      </c>
      <c r="AC18">
        <v>33.660922999999997</v>
      </c>
      <c r="AD18">
        <v>42.073323000000002</v>
      </c>
      <c r="AE18">
        <v>57.187109</v>
      </c>
      <c r="AF18">
        <v>18.939336000000001</v>
      </c>
      <c r="AG18">
        <v>46.954568000000002</v>
      </c>
      <c r="AH18">
        <v>173.915716</v>
      </c>
      <c r="AI18">
        <v>22.117228999999998</v>
      </c>
      <c r="AJ18">
        <v>0</v>
      </c>
      <c r="AK18">
        <v>66.517578</v>
      </c>
      <c r="AL18">
        <v>52.778970000000001</v>
      </c>
      <c r="AM18">
        <v>18.168915999999999</v>
      </c>
      <c r="AN18">
        <v>1.1302080000000001</v>
      </c>
      <c r="AO18">
        <v>0</v>
      </c>
      <c r="AP18">
        <v>5.4470169999999998</v>
      </c>
      <c r="AQ18">
        <v>20.021045000000001</v>
      </c>
      <c r="AR18">
        <v>32.007168</v>
      </c>
      <c r="AS18">
        <v>36.617398000000001</v>
      </c>
      <c r="AT18">
        <v>19.327999999999999</v>
      </c>
      <c r="AU18">
        <v>0</v>
      </c>
      <c r="AV18">
        <v>0</v>
      </c>
      <c r="AW18">
        <v>0</v>
      </c>
      <c r="AX18">
        <v>0</v>
      </c>
      <c r="AY18">
        <v>5.3736030000000001</v>
      </c>
      <c r="AZ18">
        <v>9.8911750000000005</v>
      </c>
      <c r="BA18">
        <v>6.5188670000000002</v>
      </c>
      <c r="BB18">
        <v>5.1780569999999999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2850.8614429999998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662.783503</v>
      </c>
      <c r="L19">
        <v>361.99353200000002</v>
      </c>
      <c r="M19">
        <v>91.238016999999999</v>
      </c>
      <c r="N19">
        <v>117.35207800000001</v>
      </c>
      <c r="O19">
        <v>123.025136</v>
      </c>
      <c r="P19">
        <v>139.732066</v>
      </c>
      <c r="Q19">
        <v>21.460652</v>
      </c>
      <c r="R19">
        <v>41.772350000000003</v>
      </c>
      <c r="S19">
        <v>26.081009999999999</v>
      </c>
      <c r="T19">
        <v>1.5960099999999999</v>
      </c>
      <c r="U19">
        <v>326.16000000000003</v>
      </c>
      <c r="V19">
        <v>12.761312</v>
      </c>
      <c r="W19">
        <v>42.821184000000002</v>
      </c>
      <c r="X19">
        <v>95.546277000000003</v>
      </c>
      <c r="Y19">
        <v>0</v>
      </c>
      <c r="Z19">
        <v>18.905103</v>
      </c>
      <c r="AA19">
        <v>40.731904999999998</v>
      </c>
      <c r="AB19">
        <v>46.870234000000004</v>
      </c>
      <c r="AC19">
        <v>33.660922999999997</v>
      </c>
      <c r="AD19">
        <v>42.073323000000002</v>
      </c>
      <c r="AE19">
        <v>57.187109</v>
      </c>
      <c r="AF19">
        <v>18.939336000000001</v>
      </c>
      <c r="AG19">
        <v>46.954568000000002</v>
      </c>
      <c r="AH19">
        <v>173.915716</v>
      </c>
      <c r="AI19">
        <v>22.117228999999998</v>
      </c>
      <c r="AJ19">
        <v>0</v>
      </c>
      <c r="AK19">
        <v>66.517578</v>
      </c>
      <c r="AL19">
        <v>52.778970000000001</v>
      </c>
      <c r="AM19">
        <v>18.168915999999999</v>
      </c>
      <c r="AN19">
        <v>1.1302080000000001</v>
      </c>
      <c r="AO19">
        <v>0</v>
      </c>
      <c r="AP19">
        <v>5.4470169999999998</v>
      </c>
      <c r="AQ19">
        <v>0</v>
      </c>
      <c r="AR19">
        <v>32.007168</v>
      </c>
      <c r="AS19">
        <v>36.617398000000001</v>
      </c>
      <c r="AT19">
        <v>19.327999999999999</v>
      </c>
      <c r="AU19">
        <v>0</v>
      </c>
      <c r="AV19">
        <v>0</v>
      </c>
      <c r="AW19">
        <v>0</v>
      </c>
      <c r="AX19">
        <v>0</v>
      </c>
      <c r="AY19">
        <v>5.3736030000000001</v>
      </c>
      <c r="AZ19">
        <v>9.8911750000000005</v>
      </c>
      <c r="BA19">
        <v>6.5188670000000002</v>
      </c>
      <c r="BB19">
        <v>5.1780569999999999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2824.6355300000005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662.783503</v>
      </c>
      <c r="L20">
        <v>340.08988299999999</v>
      </c>
      <c r="M20">
        <v>91.238016999999999</v>
      </c>
      <c r="N20">
        <v>117.35207800000001</v>
      </c>
      <c r="O20">
        <v>123.025136</v>
      </c>
      <c r="P20">
        <v>139.732066</v>
      </c>
      <c r="Q20">
        <v>21.460652</v>
      </c>
      <c r="R20">
        <v>40.854173000000003</v>
      </c>
      <c r="S20">
        <v>26.081009999999999</v>
      </c>
      <c r="T20">
        <v>0.95171099999999997</v>
      </c>
      <c r="U20">
        <v>326.16000000000003</v>
      </c>
      <c r="V20">
        <v>12.761312</v>
      </c>
      <c r="W20">
        <v>42.821184000000002</v>
      </c>
      <c r="X20">
        <v>95.546277000000003</v>
      </c>
      <c r="Y20">
        <v>0</v>
      </c>
      <c r="Z20">
        <v>18.905103</v>
      </c>
      <c r="AA20">
        <v>40.731904999999998</v>
      </c>
      <c r="AB20">
        <v>46.870234000000004</v>
      </c>
      <c r="AC20">
        <v>33.660922999999997</v>
      </c>
      <c r="AD20">
        <v>42.073323000000002</v>
      </c>
      <c r="AE20">
        <v>57.187109</v>
      </c>
      <c r="AF20">
        <v>18.939336000000001</v>
      </c>
      <c r="AG20">
        <v>46.954568000000002</v>
      </c>
      <c r="AH20">
        <v>173.915716</v>
      </c>
      <c r="AI20">
        <v>22.117228999999998</v>
      </c>
      <c r="AJ20">
        <v>0</v>
      </c>
      <c r="AK20">
        <v>66.517578</v>
      </c>
      <c r="AL20">
        <v>52.778970000000001</v>
      </c>
      <c r="AM20">
        <v>18.168915999999999</v>
      </c>
      <c r="AN20">
        <v>1.1302080000000001</v>
      </c>
      <c r="AO20">
        <v>0</v>
      </c>
      <c r="AP20">
        <v>5.4470169999999998</v>
      </c>
      <c r="AQ20">
        <v>0</v>
      </c>
      <c r="AR20">
        <v>32.007168</v>
      </c>
      <c r="AS20">
        <v>36.617398000000001</v>
      </c>
      <c r="AT20">
        <v>19.327999999999999</v>
      </c>
      <c r="AU20">
        <v>0</v>
      </c>
      <c r="AV20">
        <v>0</v>
      </c>
      <c r="AW20">
        <v>0</v>
      </c>
      <c r="AX20">
        <v>0</v>
      </c>
      <c r="AY20">
        <v>5.3736030000000001</v>
      </c>
      <c r="AZ20">
        <v>9.8911750000000005</v>
      </c>
      <c r="BA20">
        <v>6.5188670000000002</v>
      </c>
      <c r="BB20">
        <v>5.1780569999999999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2801.1694049999996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662.783503</v>
      </c>
      <c r="L21">
        <v>311.09788300000002</v>
      </c>
      <c r="M21">
        <v>91.238016999999999</v>
      </c>
      <c r="N21">
        <v>117.35207800000001</v>
      </c>
      <c r="O21">
        <v>123.025136</v>
      </c>
      <c r="P21">
        <v>139.732066</v>
      </c>
      <c r="Q21">
        <v>21.460652</v>
      </c>
      <c r="R21">
        <v>40.854173000000003</v>
      </c>
      <c r="S21">
        <v>26.081009999999999</v>
      </c>
      <c r="T21">
        <v>1.384271</v>
      </c>
      <c r="U21">
        <v>326.16000000000003</v>
      </c>
      <c r="V21">
        <v>12.761312</v>
      </c>
      <c r="W21">
        <v>42.821184000000002</v>
      </c>
      <c r="X21">
        <v>95.546277000000003</v>
      </c>
      <c r="Y21">
        <v>0</v>
      </c>
      <c r="Z21">
        <v>18.905103</v>
      </c>
      <c r="AA21">
        <v>40.731904999999998</v>
      </c>
      <c r="AB21">
        <v>46.870234000000004</v>
      </c>
      <c r="AC21">
        <v>33.660922999999997</v>
      </c>
      <c r="AD21">
        <v>42.073323000000002</v>
      </c>
      <c r="AE21">
        <v>57.187109</v>
      </c>
      <c r="AF21">
        <v>18.939336000000001</v>
      </c>
      <c r="AG21">
        <v>46.954568000000002</v>
      </c>
      <c r="AH21">
        <v>173.915716</v>
      </c>
      <c r="AI21">
        <v>22.117228999999998</v>
      </c>
      <c r="AJ21">
        <v>0</v>
      </c>
      <c r="AK21">
        <v>66.517578</v>
      </c>
      <c r="AL21">
        <v>50.533056000000002</v>
      </c>
      <c r="AM21">
        <v>18.168915999999999</v>
      </c>
      <c r="AN21">
        <v>1.1302080000000001</v>
      </c>
      <c r="AO21">
        <v>0</v>
      </c>
      <c r="AP21">
        <v>5.4470169999999998</v>
      </c>
      <c r="AQ21">
        <v>0</v>
      </c>
      <c r="AR21">
        <v>32.007168</v>
      </c>
      <c r="AS21">
        <v>36.617398000000001</v>
      </c>
      <c r="AT21">
        <v>19.327999999999999</v>
      </c>
      <c r="AU21">
        <v>0</v>
      </c>
      <c r="AV21">
        <v>0</v>
      </c>
      <c r="AW21">
        <v>0</v>
      </c>
      <c r="AX21">
        <v>0</v>
      </c>
      <c r="AY21">
        <v>5.3736030000000001</v>
      </c>
      <c r="AZ21">
        <v>9.8911750000000005</v>
      </c>
      <c r="BA21">
        <v>6.5188670000000002</v>
      </c>
      <c r="BB21">
        <v>5.1780569999999999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2770.3640510000005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662.783503</v>
      </c>
      <c r="L22">
        <v>291.76988299999999</v>
      </c>
      <c r="M22">
        <v>91.238016999999999</v>
      </c>
      <c r="N22">
        <v>117.35207800000001</v>
      </c>
      <c r="O22">
        <v>123.025136</v>
      </c>
      <c r="P22">
        <v>139.732066</v>
      </c>
      <c r="Q22">
        <v>21.460652</v>
      </c>
      <c r="R22">
        <v>40.854173000000003</v>
      </c>
      <c r="S22">
        <v>26.081009999999999</v>
      </c>
      <c r="T22">
        <v>1.5960099999999999</v>
      </c>
      <c r="U22">
        <v>326.16000000000003</v>
      </c>
      <c r="V22">
        <v>12.761312</v>
      </c>
      <c r="W22">
        <v>42.821184000000002</v>
      </c>
      <c r="X22">
        <v>95.546277000000003</v>
      </c>
      <c r="Y22">
        <v>0</v>
      </c>
      <c r="Z22">
        <v>18.905103</v>
      </c>
      <c r="AA22">
        <v>40.731904999999998</v>
      </c>
      <c r="AB22">
        <v>46.870234000000004</v>
      </c>
      <c r="AC22">
        <v>33.660922999999997</v>
      </c>
      <c r="AD22">
        <v>42.073323000000002</v>
      </c>
      <c r="AE22">
        <v>57.187109</v>
      </c>
      <c r="AF22">
        <v>18.939336000000001</v>
      </c>
      <c r="AG22">
        <v>46.954568000000002</v>
      </c>
      <c r="AH22">
        <v>173.915716</v>
      </c>
      <c r="AI22">
        <v>22.117228999999998</v>
      </c>
      <c r="AJ22">
        <v>0</v>
      </c>
      <c r="AK22">
        <v>66.517578</v>
      </c>
      <c r="AL22">
        <v>50.533056000000002</v>
      </c>
      <c r="AM22">
        <v>18.168915999999999</v>
      </c>
      <c r="AN22">
        <v>1.1302080000000001</v>
      </c>
      <c r="AO22">
        <v>0</v>
      </c>
      <c r="AP22">
        <v>5.4470169999999998</v>
      </c>
      <c r="AQ22">
        <v>0</v>
      </c>
      <c r="AR22">
        <v>32.007168</v>
      </c>
      <c r="AS22">
        <v>36.617398000000001</v>
      </c>
      <c r="AT22">
        <v>19.327999999999999</v>
      </c>
      <c r="AU22">
        <v>0</v>
      </c>
      <c r="AV22">
        <v>0</v>
      </c>
      <c r="AW22">
        <v>0</v>
      </c>
      <c r="AX22">
        <v>0</v>
      </c>
      <c r="AY22">
        <v>5.3736030000000001</v>
      </c>
      <c r="AZ22">
        <v>9.8911750000000005</v>
      </c>
      <c r="BA22">
        <v>6.5188670000000002</v>
      </c>
      <c r="BB22">
        <v>5.1780569999999999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2751.2477900000004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662.783503</v>
      </c>
      <c r="L23">
        <v>272.44188300000002</v>
      </c>
      <c r="M23">
        <v>91.238016999999999</v>
      </c>
      <c r="N23">
        <v>117.35207800000001</v>
      </c>
      <c r="O23">
        <v>123.025136</v>
      </c>
      <c r="P23">
        <v>139.732066</v>
      </c>
      <c r="Q23">
        <v>21.460652</v>
      </c>
      <c r="R23">
        <v>40.854173000000003</v>
      </c>
      <c r="S23">
        <v>26.081009999999999</v>
      </c>
      <c r="T23">
        <v>0.734545</v>
      </c>
      <c r="U23">
        <v>326.16000000000003</v>
      </c>
      <c r="V23">
        <v>12.761312</v>
      </c>
      <c r="W23">
        <v>42.821184000000002</v>
      </c>
      <c r="X23">
        <v>95.546277000000003</v>
      </c>
      <c r="Y23">
        <v>0</v>
      </c>
      <c r="Z23">
        <v>18.905103</v>
      </c>
      <c r="AA23">
        <v>40.731904999999998</v>
      </c>
      <c r="AB23">
        <v>46.870234000000004</v>
      </c>
      <c r="AC23">
        <v>33.660922999999997</v>
      </c>
      <c r="AD23">
        <v>42.073323000000002</v>
      </c>
      <c r="AE23">
        <v>57.187109</v>
      </c>
      <c r="AF23">
        <v>18.939336000000001</v>
      </c>
      <c r="AG23">
        <v>46.954568000000002</v>
      </c>
      <c r="AH23">
        <v>173.915716</v>
      </c>
      <c r="AI23">
        <v>17.693783</v>
      </c>
      <c r="AJ23">
        <v>0</v>
      </c>
      <c r="AK23">
        <v>66.517578</v>
      </c>
      <c r="AL23">
        <v>50.533056000000002</v>
      </c>
      <c r="AM23">
        <v>18.168915999999999</v>
      </c>
      <c r="AN23">
        <v>1.1302080000000001</v>
      </c>
      <c r="AO23">
        <v>0</v>
      </c>
      <c r="AP23">
        <v>4.2090589999999999</v>
      </c>
      <c r="AQ23">
        <v>0</v>
      </c>
      <c r="AR23">
        <v>32.007168</v>
      </c>
      <c r="AS23">
        <v>36.617398000000001</v>
      </c>
      <c r="AT23">
        <v>19.327999999999999</v>
      </c>
      <c r="AU23">
        <v>0</v>
      </c>
      <c r="AV23">
        <v>0</v>
      </c>
      <c r="AW23">
        <v>0</v>
      </c>
      <c r="AX23">
        <v>0</v>
      </c>
      <c r="AY23">
        <v>5.3736030000000001</v>
      </c>
      <c r="AZ23">
        <v>9.8911750000000005</v>
      </c>
      <c r="BA23">
        <v>6.5188670000000002</v>
      </c>
      <c r="BB23">
        <v>5.1780569999999999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2725.3969210000005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662.783503</v>
      </c>
      <c r="L24">
        <v>226.27695499999999</v>
      </c>
      <c r="M24">
        <v>91.238016999999999</v>
      </c>
      <c r="N24">
        <v>117.35207800000001</v>
      </c>
      <c r="O24">
        <v>123.025136</v>
      </c>
      <c r="P24">
        <v>139.732066</v>
      </c>
      <c r="Q24">
        <v>21.460652</v>
      </c>
      <c r="R24">
        <v>40.854173000000003</v>
      </c>
      <c r="S24">
        <v>26.081009999999999</v>
      </c>
      <c r="T24">
        <v>0.95171099999999997</v>
      </c>
      <c r="U24">
        <v>326.16000000000003</v>
      </c>
      <c r="V24">
        <v>12.761312</v>
      </c>
      <c r="W24">
        <v>42.821184000000002</v>
      </c>
      <c r="X24">
        <v>95.546277000000003</v>
      </c>
      <c r="Y24">
        <v>0</v>
      </c>
      <c r="Z24">
        <v>18.905103</v>
      </c>
      <c r="AA24">
        <v>40.731904999999998</v>
      </c>
      <c r="AB24">
        <v>46.870234000000004</v>
      </c>
      <c r="AC24">
        <v>33.660922999999997</v>
      </c>
      <c r="AD24">
        <v>42.073323000000002</v>
      </c>
      <c r="AE24">
        <v>57.187109</v>
      </c>
      <c r="AF24">
        <v>18.939336000000001</v>
      </c>
      <c r="AG24">
        <v>46.954568000000002</v>
      </c>
      <c r="AH24">
        <v>173.915716</v>
      </c>
      <c r="AI24">
        <v>17.693783</v>
      </c>
      <c r="AJ24">
        <v>0</v>
      </c>
      <c r="AK24">
        <v>66.517578</v>
      </c>
      <c r="AL24">
        <v>50.533056000000002</v>
      </c>
      <c r="AM24">
        <v>18.168915999999999</v>
      </c>
      <c r="AN24">
        <v>1.1302080000000001</v>
      </c>
      <c r="AO24">
        <v>0</v>
      </c>
      <c r="AP24">
        <v>4.2090589999999999</v>
      </c>
      <c r="AQ24">
        <v>0</v>
      </c>
      <c r="AR24">
        <v>32.007168</v>
      </c>
      <c r="AS24">
        <v>36.617398000000001</v>
      </c>
      <c r="AT24">
        <v>19.327999999999999</v>
      </c>
      <c r="AU24">
        <v>0</v>
      </c>
      <c r="AV24">
        <v>0</v>
      </c>
      <c r="AW24">
        <v>0</v>
      </c>
      <c r="AX24">
        <v>0</v>
      </c>
      <c r="AY24">
        <v>5.3736030000000001</v>
      </c>
      <c r="AZ24">
        <v>9.8911750000000005</v>
      </c>
      <c r="BA24">
        <v>6.5188670000000002</v>
      </c>
      <c r="BB24">
        <v>5.1780569999999999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2679.4491590000007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662.783503</v>
      </c>
      <c r="L25">
        <v>196.65679499999999</v>
      </c>
      <c r="M25">
        <v>91.238016999999999</v>
      </c>
      <c r="N25">
        <v>117.35207800000001</v>
      </c>
      <c r="O25">
        <v>123.025136</v>
      </c>
      <c r="P25">
        <v>139.732066</v>
      </c>
      <c r="Q25">
        <v>21.460652</v>
      </c>
      <c r="R25">
        <v>40.854173000000003</v>
      </c>
      <c r="S25">
        <v>26.081009999999999</v>
      </c>
      <c r="T25">
        <v>0.95171099999999997</v>
      </c>
      <c r="U25">
        <v>326.16000000000003</v>
      </c>
      <c r="V25">
        <v>12.761312</v>
      </c>
      <c r="W25">
        <v>42.821184000000002</v>
      </c>
      <c r="X25">
        <v>95.546277000000003</v>
      </c>
      <c r="Y25">
        <v>0</v>
      </c>
      <c r="Z25">
        <v>18.905103</v>
      </c>
      <c r="AA25">
        <v>40.731904999999998</v>
      </c>
      <c r="AB25">
        <v>46.870234000000004</v>
      </c>
      <c r="AC25">
        <v>33.660922999999997</v>
      </c>
      <c r="AD25">
        <v>42.073323000000002</v>
      </c>
      <c r="AE25">
        <v>57.187109</v>
      </c>
      <c r="AF25">
        <v>18.939336000000001</v>
      </c>
      <c r="AG25">
        <v>46.954568000000002</v>
      </c>
      <c r="AH25">
        <v>173.915716</v>
      </c>
      <c r="AI25">
        <v>17.693783</v>
      </c>
      <c r="AJ25">
        <v>0</v>
      </c>
      <c r="AK25">
        <v>66.517578</v>
      </c>
      <c r="AL25">
        <v>50.533056000000002</v>
      </c>
      <c r="AM25">
        <v>18.168915999999999</v>
      </c>
      <c r="AN25">
        <v>1.1302080000000001</v>
      </c>
      <c r="AO25">
        <v>0</v>
      </c>
      <c r="AP25">
        <v>4.2090589999999999</v>
      </c>
      <c r="AQ25">
        <v>0</v>
      </c>
      <c r="AR25">
        <v>32.007168</v>
      </c>
      <c r="AS25">
        <v>36.617398000000001</v>
      </c>
      <c r="AT25">
        <v>19.327999999999999</v>
      </c>
      <c r="AU25">
        <v>0</v>
      </c>
      <c r="AV25">
        <v>0</v>
      </c>
      <c r="AW25">
        <v>0</v>
      </c>
      <c r="AX25">
        <v>0</v>
      </c>
      <c r="AY25">
        <v>5.3736030000000001</v>
      </c>
      <c r="AZ25">
        <v>9.8911750000000005</v>
      </c>
      <c r="BA25">
        <v>6.5188670000000002</v>
      </c>
      <c r="BB25">
        <v>5.1780569999999999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2649.8289990000003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658.70857999999998</v>
      </c>
      <c r="L26">
        <v>186.44552300000001</v>
      </c>
      <c r="M26">
        <v>91.238016999999999</v>
      </c>
      <c r="N26">
        <v>117.35207800000001</v>
      </c>
      <c r="O26">
        <v>123.025136</v>
      </c>
      <c r="P26">
        <v>139.732066</v>
      </c>
      <c r="Q26">
        <v>21.460652</v>
      </c>
      <c r="R26">
        <v>40.854173000000003</v>
      </c>
      <c r="S26">
        <v>26.081009999999999</v>
      </c>
      <c r="T26">
        <v>1.5960099999999999</v>
      </c>
      <c r="U26">
        <v>326.16000000000003</v>
      </c>
      <c r="V26">
        <v>12.761312</v>
      </c>
      <c r="W26">
        <v>42.821184000000002</v>
      </c>
      <c r="X26">
        <v>95.546277000000003</v>
      </c>
      <c r="Y26">
        <v>0</v>
      </c>
      <c r="Z26">
        <v>18.905103</v>
      </c>
      <c r="AA26">
        <v>40.731904999999998</v>
      </c>
      <c r="AB26">
        <v>46.870234000000004</v>
      </c>
      <c r="AC26">
        <v>33.660922999999997</v>
      </c>
      <c r="AD26">
        <v>42.073323000000002</v>
      </c>
      <c r="AE26">
        <v>57.187109</v>
      </c>
      <c r="AF26">
        <v>18.939336000000001</v>
      </c>
      <c r="AG26">
        <v>46.954568000000002</v>
      </c>
      <c r="AH26">
        <v>173.915716</v>
      </c>
      <c r="AI26">
        <v>17.693783</v>
      </c>
      <c r="AJ26">
        <v>0</v>
      </c>
      <c r="AK26">
        <v>66.517578</v>
      </c>
      <c r="AL26">
        <v>50.533056000000002</v>
      </c>
      <c r="AM26">
        <v>18.168915999999999</v>
      </c>
      <c r="AN26">
        <v>1.1302080000000001</v>
      </c>
      <c r="AO26">
        <v>0</v>
      </c>
      <c r="AP26">
        <v>4.2090589999999999</v>
      </c>
      <c r="AQ26">
        <v>0</v>
      </c>
      <c r="AR26">
        <v>32.007168</v>
      </c>
      <c r="AS26">
        <v>36.617398000000001</v>
      </c>
      <c r="AT26">
        <v>19.327999999999999</v>
      </c>
      <c r="AU26">
        <v>0</v>
      </c>
      <c r="AV26">
        <v>0</v>
      </c>
      <c r="AW26">
        <v>0</v>
      </c>
      <c r="AX26">
        <v>0</v>
      </c>
      <c r="AY26">
        <v>5.3736030000000001</v>
      </c>
      <c r="AZ26">
        <v>9.8911750000000005</v>
      </c>
      <c r="BA26">
        <v>6.5188670000000002</v>
      </c>
      <c r="BB26">
        <v>5.1780569999999999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2636.1871030000002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589.37589200000002</v>
      </c>
      <c r="L27">
        <v>173.952</v>
      </c>
      <c r="M27">
        <v>91.238016999999999</v>
      </c>
      <c r="N27">
        <v>117.35207800000001</v>
      </c>
      <c r="O27">
        <v>123.025136</v>
      </c>
      <c r="P27">
        <v>139.732066</v>
      </c>
      <c r="Q27">
        <v>21.460652</v>
      </c>
      <c r="R27">
        <v>41.303839000000004</v>
      </c>
      <c r="S27">
        <v>26.081009999999999</v>
      </c>
      <c r="T27">
        <v>1.7201919999999999</v>
      </c>
      <c r="U27">
        <v>326.16000000000003</v>
      </c>
      <c r="V27">
        <v>12.386735</v>
      </c>
      <c r="W27">
        <v>42.821184000000002</v>
      </c>
      <c r="X27">
        <v>95.546277000000003</v>
      </c>
      <c r="Y27">
        <v>0</v>
      </c>
      <c r="Z27">
        <v>18.905103</v>
      </c>
      <c r="AA27">
        <v>40.731904999999998</v>
      </c>
      <c r="AB27">
        <v>46.870234000000004</v>
      </c>
      <c r="AC27">
        <v>33.660922999999997</v>
      </c>
      <c r="AD27">
        <v>42.073323000000002</v>
      </c>
      <c r="AE27">
        <v>57.187109</v>
      </c>
      <c r="AF27">
        <v>18.939336000000001</v>
      </c>
      <c r="AG27">
        <v>46.954568000000002</v>
      </c>
      <c r="AH27">
        <v>173.915716</v>
      </c>
      <c r="AI27">
        <v>17.693783</v>
      </c>
      <c r="AJ27">
        <v>0</v>
      </c>
      <c r="AK27">
        <v>66.517578</v>
      </c>
      <c r="AL27">
        <v>50.533056000000002</v>
      </c>
      <c r="AM27">
        <v>18.168915999999999</v>
      </c>
      <c r="AN27">
        <v>1.1302080000000001</v>
      </c>
      <c r="AO27">
        <v>0</v>
      </c>
      <c r="AP27">
        <v>4.2090589999999999</v>
      </c>
      <c r="AQ27">
        <v>0</v>
      </c>
      <c r="AR27">
        <v>32.007168</v>
      </c>
      <c r="AS27">
        <v>36.617398000000001</v>
      </c>
      <c r="AT27">
        <v>19.327999999999999</v>
      </c>
      <c r="AU27">
        <v>0</v>
      </c>
      <c r="AV27">
        <v>0</v>
      </c>
      <c r="AW27">
        <v>0</v>
      </c>
      <c r="AX27">
        <v>0</v>
      </c>
      <c r="AY27">
        <v>5.3736030000000001</v>
      </c>
      <c r="AZ27">
        <v>9.8911750000000005</v>
      </c>
      <c r="BA27">
        <v>6.5188670000000002</v>
      </c>
      <c r="BB27">
        <v>5.1780569999999999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2554.560163000001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587.01059099999998</v>
      </c>
      <c r="L28">
        <v>173.952</v>
      </c>
      <c r="M28">
        <v>91.238016999999999</v>
      </c>
      <c r="N28">
        <v>117.35207800000001</v>
      </c>
      <c r="O28">
        <v>123.025136</v>
      </c>
      <c r="P28">
        <v>139.732066</v>
      </c>
      <c r="Q28">
        <v>21.460652</v>
      </c>
      <c r="R28">
        <v>40.909934999999997</v>
      </c>
      <c r="S28">
        <v>26.081009999999999</v>
      </c>
      <c r="T28">
        <v>1.7201919999999999</v>
      </c>
      <c r="U28">
        <v>326.16000000000003</v>
      </c>
      <c r="V28">
        <v>12.386735</v>
      </c>
      <c r="W28">
        <v>42.821184000000002</v>
      </c>
      <c r="X28">
        <v>95.546277000000003</v>
      </c>
      <c r="Y28">
        <v>0</v>
      </c>
      <c r="Z28">
        <v>18.905103</v>
      </c>
      <c r="AA28">
        <v>40.731904999999998</v>
      </c>
      <c r="AB28">
        <v>46.870234000000004</v>
      </c>
      <c r="AC28">
        <v>33.660922999999997</v>
      </c>
      <c r="AD28">
        <v>42.073323000000002</v>
      </c>
      <c r="AE28">
        <v>57.187109</v>
      </c>
      <c r="AF28">
        <v>9.4696689999999997</v>
      </c>
      <c r="AG28">
        <v>46.954568000000002</v>
      </c>
      <c r="AH28">
        <v>173.915716</v>
      </c>
      <c r="AI28">
        <v>16.219301000000002</v>
      </c>
      <c r="AJ28">
        <v>0</v>
      </c>
      <c r="AK28">
        <v>66.517578</v>
      </c>
      <c r="AL28">
        <v>50.533056000000002</v>
      </c>
      <c r="AM28">
        <v>18.168915999999999</v>
      </c>
      <c r="AN28">
        <v>1.1302080000000001</v>
      </c>
      <c r="AO28">
        <v>0</v>
      </c>
      <c r="AP28">
        <v>4.2090589999999999</v>
      </c>
      <c r="AQ28">
        <v>0</v>
      </c>
      <c r="AR28">
        <v>32.007168</v>
      </c>
      <c r="AS28">
        <v>36.617398000000001</v>
      </c>
      <c r="AT28">
        <v>19.327999999999999</v>
      </c>
      <c r="AU28">
        <v>0</v>
      </c>
      <c r="AV28">
        <v>0</v>
      </c>
      <c r="AW28">
        <v>0</v>
      </c>
      <c r="AX28">
        <v>0</v>
      </c>
      <c r="AY28">
        <v>5.3736030000000001</v>
      </c>
      <c r="AZ28">
        <v>9.8911750000000005</v>
      </c>
      <c r="BA28">
        <v>6.5188670000000002</v>
      </c>
      <c r="BB28">
        <v>5.1780569999999999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2540.8568090000008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522.00095999999996</v>
      </c>
      <c r="L29">
        <v>173.952</v>
      </c>
      <c r="M29">
        <v>91.238016999999999</v>
      </c>
      <c r="N29">
        <v>117.35207800000001</v>
      </c>
      <c r="O29">
        <v>123.025136</v>
      </c>
      <c r="P29">
        <v>139.732066</v>
      </c>
      <c r="Q29">
        <v>21.460652</v>
      </c>
      <c r="R29">
        <v>42.129337999999997</v>
      </c>
      <c r="S29">
        <v>26.081009999999999</v>
      </c>
      <c r="T29">
        <v>1.7201919999999999</v>
      </c>
      <c r="U29">
        <v>326.16000000000003</v>
      </c>
      <c r="V29">
        <v>12.386735</v>
      </c>
      <c r="W29">
        <v>42.821184000000002</v>
      </c>
      <c r="X29">
        <v>95.546277000000003</v>
      </c>
      <c r="Y29">
        <v>0</v>
      </c>
      <c r="Z29">
        <v>18.905103</v>
      </c>
      <c r="AA29">
        <v>40.731904999999998</v>
      </c>
      <c r="AB29">
        <v>46.870234000000004</v>
      </c>
      <c r="AC29">
        <v>33.660922999999997</v>
      </c>
      <c r="AD29">
        <v>42.073323000000002</v>
      </c>
      <c r="AE29">
        <v>57.187109</v>
      </c>
      <c r="AF29">
        <v>9.4696689999999997</v>
      </c>
      <c r="AG29">
        <v>46.954568000000002</v>
      </c>
      <c r="AH29">
        <v>173.915716</v>
      </c>
      <c r="AI29">
        <v>56.814736000000003</v>
      </c>
      <c r="AJ29">
        <v>0</v>
      </c>
      <c r="AK29">
        <v>66.517578</v>
      </c>
      <c r="AL29">
        <v>50.533056000000002</v>
      </c>
      <c r="AM29">
        <v>18.168915999999999</v>
      </c>
      <c r="AN29">
        <v>1.1302080000000001</v>
      </c>
      <c r="AO29">
        <v>0</v>
      </c>
      <c r="AP29">
        <v>4.2090589999999999</v>
      </c>
      <c r="AQ29">
        <v>0</v>
      </c>
      <c r="AR29">
        <v>32.007168</v>
      </c>
      <c r="AS29">
        <v>36.617398000000001</v>
      </c>
      <c r="AT29">
        <v>19.327999999999999</v>
      </c>
      <c r="AU29">
        <v>0</v>
      </c>
      <c r="AV29">
        <v>0</v>
      </c>
      <c r="AW29">
        <v>0</v>
      </c>
      <c r="AX29">
        <v>0</v>
      </c>
      <c r="AY29">
        <v>5.3736030000000001</v>
      </c>
      <c r="AZ29">
        <v>9.8911750000000005</v>
      </c>
      <c r="BA29">
        <v>6.5188670000000002</v>
      </c>
      <c r="BB29">
        <v>5.1780569999999999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2517.6620160000002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483.34496000000001</v>
      </c>
      <c r="L30">
        <v>173.952</v>
      </c>
      <c r="M30">
        <v>91.238016999999999</v>
      </c>
      <c r="N30">
        <v>117.35207800000001</v>
      </c>
      <c r="O30">
        <v>123.025136</v>
      </c>
      <c r="P30">
        <v>139.732066</v>
      </c>
      <c r="Q30">
        <v>21.460652</v>
      </c>
      <c r="R30">
        <v>42.129337999999997</v>
      </c>
      <c r="S30">
        <v>26.081009999999999</v>
      </c>
      <c r="T30">
        <v>1.7201919999999999</v>
      </c>
      <c r="U30">
        <v>326.16000000000003</v>
      </c>
      <c r="V30">
        <v>12.386735</v>
      </c>
      <c r="W30">
        <v>42.821184000000002</v>
      </c>
      <c r="X30">
        <v>95.546277000000003</v>
      </c>
      <c r="Y30">
        <v>0</v>
      </c>
      <c r="Z30">
        <v>18.905103</v>
      </c>
      <c r="AA30">
        <v>40.731904999999998</v>
      </c>
      <c r="AB30">
        <v>46.870234000000004</v>
      </c>
      <c r="AC30">
        <v>33.660922999999997</v>
      </c>
      <c r="AD30">
        <v>42.073323000000002</v>
      </c>
      <c r="AE30">
        <v>57.187109</v>
      </c>
      <c r="AF30">
        <v>9.4696689999999997</v>
      </c>
      <c r="AG30">
        <v>46.954568000000002</v>
      </c>
      <c r="AH30">
        <v>173.915716</v>
      </c>
      <c r="AI30">
        <v>56.814736000000003</v>
      </c>
      <c r="AJ30">
        <v>0</v>
      </c>
      <c r="AK30">
        <v>66.517578</v>
      </c>
      <c r="AL30">
        <v>50.533056000000002</v>
      </c>
      <c r="AM30">
        <v>18.168915999999999</v>
      </c>
      <c r="AN30">
        <v>1.1302080000000001</v>
      </c>
      <c r="AO30">
        <v>0</v>
      </c>
      <c r="AP30">
        <v>4.2090589999999999</v>
      </c>
      <c r="AQ30">
        <v>0</v>
      </c>
      <c r="AR30">
        <v>32.007168</v>
      </c>
      <c r="AS30">
        <v>36.617398000000001</v>
      </c>
      <c r="AT30">
        <v>19.327999999999999</v>
      </c>
      <c r="AU30">
        <v>0</v>
      </c>
      <c r="AV30">
        <v>0</v>
      </c>
      <c r="AW30">
        <v>0</v>
      </c>
      <c r="AX30">
        <v>0</v>
      </c>
      <c r="AY30">
        <v>5.3736030000000001</v>
      </c>
      <c r="AZ30">
        <v>9.8911750000000005</v>
      </c>
      <c r="BA30">
        <v>6.5188670000000002</v>
      </c>
      <c r="BB30">
        <v>5.1780569999999999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2479.0060160000003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439.85696000000002</v>
      </c>
      <c r="L31">
        <v>173.952</v>
      </c>
      <c r="M31">
        <v>91.238016999999999</v>
      </c>
      <c r="N31">
        <v>117.35207800000001</v>
      </c>
      <c r="O31">
        <v>123.025136</v>
      </c>
      <c r="P31">
        <v>139.732066</v>
      </c>
      <c r="Q31">
        <v>18.855043999999999</v>
      </c>
      <c r="R31">
        <v>36.325235999999997</v>
      </c>
      <c r="S31">
        <v>22.122828999999999</v>
      </c>
      <c r="T31">
        <v>1.7201919999999999</v>
      </c>
      <c r="U31">
        <v>326.16000000000003</v>
      </c>
      <c r="V31">
        <v>12.386735</v>
      </c>
      <c r="W31">
        <v>42.821184000000002</v>
      </c>
      <c r="X31">
        <v>95.546277000000003</v>
      </c>
      <c r="Y31">
        <v>0</v>
      </c>
      <c r="Z31">
        <v>18.905103</v>
      </c>
      <c r="AA31">
        <v>40.731904999999998</v>
      </c>
      <c r="AB31">
        <v>46.870234000000004</v>
      </c>
      <c r="AC31">
        <v>33.660922999999997</v>
      </c>
      <c r="AD31">
        <v>42.073323000000002</v>
      </c>
      <c r="AE31">
        <v>57.187109</v>
      </c>
      <c r="AF31">
        <v>9.4696689999999997</v>
      </c>
      <c r="AG31">
        <v>46.954568000000002</v>
      </c>
      <c r="AH31">
        <v>173.915716</v>
      </c>
      <c r="AI31">
        <v>56.814736000000003</v>
      </c>
      <c r="AJ31">
        <v>0</v>
      </c>
      <c r="AK31">
        <v>66.517578</v>
      </c>
      <c r="AL31">
        <v>50.533056000000002</v>
      </c>
      <c r="AM31">
        <v>18.168915999999999</v>
      </c>
      <c r="AN31">
        <v>1.1302080000000001</v>
      </c>
      <c r="AO31">
        <v>0</v>
      </c>
      <c r="AP31">
        <v>4.2090589999999999</v>
      </c>
      <c r="AQ31">
        <v>0</v>
      </c>
      <c r="AR31">
        <v>32.007168</v>
      </c>
      <c r="AS31">
        <v>36.617398000000001</v>
      </c>
      <c r="AT31">
        <v>19.327999999999999</v>
      </c>
      <c r="AU31">
        <v>0</v>
      </c>
      <c r="AV31">
        <v>0</v>
      </c>
      <c r="AW31">
        <v>0</v>
      </c>
      <c r="AX31">
        <v>0</v>
      </c>
      <c r="AY31">
        <v>5.3736030000000001</v>
      </c>
      <c r="AZ31">
        <v>9.8911750000000005</v>
      </c>
      <c r="BA31">
        <v>6.5188670000000002</v>
      </c>
      <c r="BB31">
        <v>5.1780569999999999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2423.1501250000001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386.70496000000003</v>
      </c>
      <c r="L32">
        <v>173.952</v>
      </c>
      <c r="M32">
        <v>91.238016999999999</v>
      </c>
      <c r="N32">
        <v>117.35207800000001</v>
      </c>
      <c r="O32">
        <v>123.025136</v>
      </c>
      <c r="P32">
        <v>139.732066</v>
      </c>
      <c r="Q32">
        <v>19.077316</v>
      </c>
      <c r="R32">
        <v>36.798772</v>
      </c>
      <c r="S32">
        <v>22.519053</v>
      </c>
      <c r="T32">
        <v>2.1951779999999999</v>
      </c>
      <c r="U32">
        <v>326.16000000000003</v>
      </c>
      <c r="V32">
        <v>12.386735</v>
      </c>
      <c r="W32">
        <v>42.821184000000002</v>
      </c>
      <c r="X32">
        <v>95.546277000000003</v>
      </c>
      <c r="Y32">
        <v>0</v>
      </c>
      <c r="Z32">
        <v>18.905103</v>
      </c>
      <c r="AA32">
        <v>40.731904999999998</v>
      </c>
      <c r="AB32">
        <v>46.870234000000004</v>
      </c>
      <c r="AC32">
        <v>33.660922999999997</v>
      </c>
      <c r="AD32">
        <v>42.073323000000002</v>
      </c>
      <c r="AE32">
        <v>57.187109</v>
      </c>
      <c r="AF32">
        <v>9.4696689999999997</v>
      </c>
      <c r="AG32">
        <v>46.954568000000002</v>
      </c>
      <c r="AH32">
        <v>173.915716</v>
      </c>
      <c r="AI32">
        <v>56.814736000000003</v>
      </c>
      <c r="AJ32">
        <v>0</v>
      </c>
      <c r="AK32">
        <v>66.517578</v>
      </c>
      <c r="AL32">
        <v>50.533056000000002</v>
      </c>
      <c r="AM32">
        <v>18.168915999999999</v>
      </c>
      <c r="AN32">
        <v>1.1302080000000001</v>
      </c>
      <c r="AO32">
        <v>0</v>
      </c>
      <c r="AP32">
        <v>4.2090589999999999</v>
      </c>
      <c r="AQ32">
        <v>0</v>
      </c>
      <c r="AR32">
        <v>32.007168</v>
      </c>
      <c r="AS32">
        <v>36.617398000000001</v>
      </c>
      <c r="AT32">
        <v>19.327999999999999</v>
      </c>
      <c r="AU32">
        <v>0</v>
      </c>
      <c r="AV32">
        <v>0</v>
      </c>
      <c r="AW32">
        <v>0</v>
      </c>
      <c r="AX32">
        <v>0</v>
      </c>
      <c r="AY32">
        <v>5.3736030000000001</v>
      </c>
      <c r="AZ32">
        <v>9.8911750000000005</v>
      </c>
      <c r="BA32">
        <v>6.5188670000000002</v>
      </c>
      <c r="BB32">
        <v>5.1780569999999999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2371.5651430000007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367.23200000000003</v>
      </c>
      <c r="L33">
        <v>173.952</v>
      </c>
      <c r="M33">
        <v>91.238016999999999</v>
      </c>
      <c r="N33">
        <v>117.35207800000001</v>
      </c>
      <c r="O33">
        <v>123.025136</v>
      </c>
      <c r="P33">
        <v>139.732066</v>
      </c>
      <c r="Q33">
        <v>16.620629999999998</v>
      </c>
      <c r="R33">
        <v>32.121975999999997</v>
      </c>
      <c r="S33">
        <v>19.769162000000001</v>
      </c>
      <c r="T33">
        <v>2.1951779999999999</v>
      </c>
      <c r="U33">
        <v>326.16000000000003</v>
      </c>
      <c r="V33">
        <v>11.06528</v>
      </c>
      <c r="W33">
        <v>42.821184000000002</v>
      </c>
      <c r="X33">
        <v>95.546277000000003</v>
      </c>
      <c r="Y33">
        <v>0</v>
      </c>
      <c r="Z33">
        <v>18.905103</v>
      </c>
      <c r="AA33">
        <v>40.731904999999998</v>
      </c>
      <c r="AB33">
        <v>46.870234000000004</v>
      </c>
      <c r="AC33">
        <v>33.660922999999997</v>
      </c>
      <c r="AD33">
        <v>42.073323000000002</v>
      </c>
      <c r="AE33">
        <v>57.187109</v>
      </c>
      <c r="AF33">
        <v>9.4696689999999997</v>
      </c>
      <c r="AG33">
        <v>46.954568000000002</v>
      </c>
      <c r="AH33">
        <v>173.915716</v>
      </c>
      <c r="AI33">
        <v>56.814736000000003</v>
      </c>
      <c r="AJ33">
        <v>0</v>
      </c>
      <c r="AK33">
        <v>66.517578</v>
      </c>
      <c r="AL33">
        <v>51.656013000000002</v>
      </c>
      <c r="AM33">
        <v>18.168915999999999</v>
      </c>
      <c r="AN33">
        <v>1.1302080000000001</v>
      </c>
      <c r="AO33">
        <v>0</v>
      </c>
      <c r="AP33">
        <v>9.779871</v>
      </c>
      <c r="AQ33">
        <v>0</v>
      </c>
      <c r="AR33">
        <v>32.007168</v>
      </c>
      <c r="AS33">
        <v>36.617398000000001</v>
      </c>
      <c r="AT33">
        <v>19.327999999999999</v>
      </c>
      <c r="AU33">
        <v>0</v>
      </c>
      <c r="AV33">
        <v>0</v>
      </c>
      <c r="AW33">
        <v>0</v>
      </c>
      <c r="AX33">
        <v>0</v>
      </c>
      <c r="AY33">
        <v>5.3736030000000001</v>
      </c>
      <c r="AZ33">
        <v>9.8911750000000005</v>
      </c>
      <c r="BA33">
        <v>6.5188670000000002</v>
      </c>
      <c r="BB33">
        <v>5.1780569999999999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2347.5811240000003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367.23200000000003</v>
      </c>
      <c r="L34">
        <v>173.952</v>
      </c>
      <c r="M34">
        <v>91.238016999999999</v>
      </c>
      <c r="N34">
        <v>117.35207800000001</v>
      </c>
      <c r="O34">
        <v>123.025136</v>
      </c>
      <c r="P34">
        <v>139.732066</v>
      </c>
      <c r="Q34">
        <v>16.620629999999998</v>
      </c>
      <c r="R34">
        <v>32.073656</v>
      </c>
      <c r="S34">
        <v>19.769162000000001</v>
      </c>
      <c r="T34">
        <v>2.1951779999999999</v>
      </c>
      <c r="U34">
        <v>326.16000000000003</v>
      </c>
      <c r="V34">
        <v>11.06528</v>
      </c>
      <c r="W34">
        <v>42.821184000000002</v>
      </c>
      <c r="X34">
        <v>95.546277000000003</v>
      </c>
      <c r="Y34">
        <v>0</v>
      </c>
      <c r="Z34">
        <v>18.905103</v>
      </c>
      <c r="AA34">
        <v>40.731904999999998</v>
      </c>
      <c r="AB34">
        <v>46.870234000000004</v>
      </c>
      <c r="AC34">
        <v>33.660922999999997</v>
      </c>
      <c r="AD34">
        <v>42.073323000000002</v>
      </c>
      <c r="AE34">
        <v>57.187109</v>
      </c>
      <c r="AF34">
        <v>9.4696689999999997</v>
      </c>
      <c r="AG34">
        <v>46.954568000000002</v>
      </c>
      <c r="AH34">
        <v>173.915716</v>
      </c>
      <c r="AI34">
        <v>56.814736000000003</v>
      </c>
      <c r="AJ34">
        <v>0</v>
      </c>
      <c r="AK34">
        <v>66.517578</v>
      </c>
      <c r="AL34">
        <v>51.656013000000002</v>
      </c>
      <c r="AM34">
        <v>18.168915999999999</v>
      </c>
      <c r="AN34">
        <v>1.1302080000000001</v>
      </c>
      <c r="AO34">
        <v>0</v>
      </c>
      <c r="AP34">
        <v>9.779871</v>
      </c>
      <c r="AQ34">
        <v>0</v>
      </c>
      <c r="AR34">
        <v>32.007168</v>
      </c>
      <c r="AS34">
        <v>36.617398000000001</v>
      </c>
      <c r="AT34">
        <v>19.327999999999999</v>
      </c>
      <c r="AU34">
        <v>0</v>
      </c>
      <c r="AV34">
        <v>0</v>
      </c>
      <c r="AW34">
        <v>0</v>
      </c>
      <c r="AX34">
        <v>0</v>
      </c>
      <c r="AY34">
        <v>5.3736030000000001</v>
      </c>
      <c r="AZ34">
        <v>9.8911750000000005</v>
      </c>
      <c r="BA34">
        <v>6.5188670000000002</v>
      </c>
      <c r="BB34">
        <v>5.1780569999999999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2347.5328040000004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367.23200000000003</v>
      </c>
      <c r="L35">
        <v>173.952</v>
      </c>
      <c r="M35">
        <v>91.238016999999999</v>
      </c>
      <c r="N35">
        <v>117.35207800000001</v>
      </c>
      <c r="O35">
        <v>123.025136</v>
      </c>
      <c r="P35">
        <v>139.732066</v>
      </c>
      <c r="Q35">
        <v>12.108992000000001</v>
      </c>
      <c r="R35">
        <v>24.16</v>
      </c>
      <c r="S35">
        <v>15.462400000000001</v>
      </c>
      <c r="T35">
        <v>1.652544</v>
      </c>
      <c r="U35">
        <v>326.16000000000003</v>
      </c>
      <c r="V35">
        <v>11.06528</v>
      </c>
      <c r="W35">
        <v>42.821184000000002</v>
      </c>
      <c r="X35">
        <v>95.546277000000003</v>
      </c>
      <c r="Y35">
        <v>0</v>
      </c>
      <c r="Z35">
        <v>18.905103</v>
      </c>
      <c r="AA35">
        <v>40.731904999999998</v>
      </c>
      <c r="AB35">
        <v>46.870234000000004</v>
      </c>
      <c r="AC35">
        <v>33.660922999999997</v>
      </c>
      <c r="AD35">
        <v>42.073323000000002</v>
      </c>
      <c r="AE35">
        <v>57.187109</v>
      </c>
      <c r="AF35">
        <v>9.4696689999999997</v>
      </c>
      <c r="AG35">
        <v>46.954568000000002</v>
      </c>
      <c r="AH35">
        <v>173.915716</v>
      </c>
      <c r="AI35">
        <v>22.117228999999998</v>
      </c>
      <c r="AJ35">
        <v>0</v>
      </c>
      <c r="AK35">
        <v>66.517578</v>
      </c>
      <c r="AL35">
        <v>51.656013000000002</v>
      </c>
      <c r="AM35">
        <v>18.168915999999999</v>
      </c>
      <c r="AN35">
        <v>1.1302080000000001</v>
      </c>
      <c r="AO35">
        <v>0</v>
      </c>
      <c r="AP35">
        <v>4.2090589999999999</v>
      </c>
      <c r="AQ35">
        <v>0</v>
      </c>
      <c r="AR35">
        <v>32.007168</v>
      </c>
      <c r="AS35">
        <v>36.617398000000001</v>
      </c>
      <c r="AT35">
        <v>19.327999999999999</v>
      </c>
      <c r="AU35">
        <v>0</v>
      </c>
      <c r="AV35">
        <v>0</v>
      </c>
      <c r="AW35">
        <v>0</v>
      </c>
      <c r="AX35">
        <v>0</v>
      </c>
      <c r="AY35">
        <v>5.3736030000000001</v>
      </c>
      <c r="AZ35">
        <v>9.8911750000000005</v>
      </c>
      <c r="BA35">
        <v>6.5188670000000002</v>
      </c>
      <c r="BB35">
        <v>5.1780569999999999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2289.9897950000004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367.23200000000003</v>
      </c>
      <c r="L36">
        <v>173.952</v>
      </c>
      <c r="M36">
        <v>93.509056999999999</v>
      </c>
      <c r="N36">
        <v>119.903374</v>
      </c>
      <c r="O36">
        <v>125.847024</v>
      </c>
      <c r="P36">
        <v>144.419106</v>
      </c>
      <c r="Q36">
        <v>12.292608</v>
      </c>
      <c r="R36">
        <v>24.16</v>
      </c>
      <c r="S36">
        <v>15.462400000000001</v>
      </c>
      <c r="T36">
        <v>2.2130559999999999</v>
      </c>
      <c r="U36">
        <v>326.16000000000003</v>
      </c>
      <c r="V36">
        <v>11.06528</v>
      </c>
      <c r="W36">
        <v>33.678074000000002</v>
      </c>
      <c r="X36">
        <v>87.407303999999996</v>
      </c>
      <c r="Y36">
        <v>0</v>
      </c>
      <c r="Z36">
        <v>18.905103</v>
      </c>
      <c r="AA36">
        <v>40.731904999999998</v>
      </c>
      <c r="AB36">
        <v>46.870234000000004</v>
      </c>
      <c r="AC36">
        <v>33.660922999999997</v>
      </c>
      <c r="AD36">
        <v>42.073323000000002</v>
      </c>
      <c r="AE36">
        <v>57.187109</v>
      </c>
      <c r="AF36">
        <v>9.4696689999999997</v>
      </c>
      <c r="AG36">
        <v>46.954568000000002</v>
      </c>
      <c r="AH36">
        <v>173.915716</v>
      </c>
      <c r="AI36">
        <v>22.117228999999998</v>
      </c>
      <c r="AJ36">
        <v>0</v>
      </c>
      <c r="AK36">
        <v>66.517578</v>
      </c>
      <c r="AL36">
        <v>51.656013000000002</v>
      </c>
      <c r="AM36">
        <v>18.168915999999999</v>
      </c>
      <c r="AN36">
        <v>1.1302080000000001</v>
      </c>
      <c r="AO36">
        <v>0</v>
      </c>
      <c r="AP36">
        <v>4.2090589999999999</v>
      </c>
      <c r="AQ36">
        <v>0</v>
      </c>
      <c r="AR36">
        <v>32.007168</v>
      </c>
      <c r="AS36">
        <v>36.617398000000001</v>
      </c>
      <c r="AT36">
        <v>19.327999999999999</v>
      </c>
      <c r="AU36">
        <v>0</v>
      </c>
      <c r="AV36">
        <v>0</v>
      </c>
      <c r="AW36">
        <v>0</v>
      </c>
      <c r="AX36">
        <v>0</v>
      </c>
      <c r="AY36">
        <v>5.3736030000000001</v>
      </c>
      <c r="AZ36">
        <v>9.8911750000000005</v>
      </c>
      <c r="BA36">
        <v>6.5188670000000002</v>
      </c>
      <c r="BB36">
        <v>5.1780569999999999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2285.7831040000001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367.23200000000003</v>
      </c>
      <c r="L37">
        <v>173.952</v>
      </c>
      <c r="M37">
        <v>93.451072999999994</v>
      </c>
      <c r="N37">
        <v>119.855054</v>
      </c>
      <c r="O37">
        <v>125.78904</v>
      </c>
      <c r="P37">
        <v>144.30313799999999</v>
      </c>
      <c r="Q37">
        <v>12.292608</v>
      </c>
      <c r="R37">
        <v>24.16</v>
      </c>
      <c r="S37">
        <v>15.462400000000001</v>
      </c>
      <c r="T37">
        <v>2.2130559999999999</v>
      </c>
      <c r="U37">
        <v>326.16000000000003</v>
      </c>
      <c r="V37">
        <v>11.06528</v>
      </c>
      <c r="W37">
        <v>33.678074000000002</v>
      </c>
      <c r="X37">
        <v>87.407303999999996</v>
      </c>
      <c r="Y37">
        <v>0</v>
      </c>
      <c r="Z37">
        <v>18.905103</v>
      </c>
      <c r="AA37">
        <v>40.731904999999998</v>
      </c>
      <c r="AB37">
        <v>46.870234000000004</v>
      </c>
      <c r="AC37">
        <v>33.660922999999997</v>
      </c>
      <c r="AD37">
        <v>42.073323000000002</v>
      </c>
      <c r="AE37">
        <v>57.187109</v>
      </c>
      <c r="AF37">
        <v>9.4696689999999997</v>
      </c>
      <c r="AG37">
        <v>46.954568000000002</v>
      </c>
      <c r="AH37">
        <v>173.915716</v>
      </c>
      <c r="AI37">
        <v>22.117228999999998</v>
      </c>
      <c r="AJ37">
        <v>0</v>
      </c>
      <c r="AK37">
        <v>66.517578</v>
      </c>
      <c r="AL37">
        <v>51.656013000000002</v>
      </c>
      <c r="AM37">
        <v>18.168915999999999</v>
      </c>
      <c r="AN37">
        <v>1.1720680000000001</v>
      </c>
      <c r="AO37">
        <v>0</v>
      </c>
      <c r="AP37">
        <v>4.2090589999999999</v>
      </c>
      <c r="AQ37">
        <v>0</v>
      </c>
      <c r="AR37">
        <v>32.007168</v>
      </c>
      <c r="AS37">
        <v>36.617398000000001</v>
      </c>
      <c r="AT37">
        <v>19.327999999999999</v>
      </c>
      <c r="AU37">
        <v>0</v>
      </c>
      <c r="AV37">
        <v>0</v>
      </c>
      <c r="AW37">
        <v>0</v>
      </c>
      <c r="AX37">
        <v>0</v>
      </c>
      <c r="AY37">
        <v>5.3736030000000001</v>
      </c>
      <c r="AZ37">
        <v>9.8911750000000005</v>
      </c>
      <c r="BA37">
        <v>6.5188670000000002</v>
      </c>
      <c r="BB37">
        <v>5.1780569999999999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2285.5447080000004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367.23200000000003</v>
      </c>
      <c r="L38">
        <v>173.952</v>
      </c>
      <c r="M38">
        <v>93.528385</v>
      </c>
      <c r="N38">
        <v>119.932366</v>
      </c>
      <c r="O38">
        <v>125.87601600000001</v>
      </c>
      <c r="P38">
        <v>144.44809799999999</v>
      </c>
      <c r="Q38">
        <v>12.292608</v>
      </c>
      <c r="R38">
        <v>24.16</v>
      </c>
      <c r="S38">
        <v>15.462400000000001</v>
      </c>
      <c r="T38">
        <v>2.2130559999999999</v>
      </c>
      <c r="U38">
        <v>326.16000000000003</v>
      </c>
      <c r="V38">
        <v>11.06528</v>
      </c>
      <c r="W38">
        <v>27.769214000000002</v>
      </c>
      <c r="X38">
        <v>74.212755000000001</v>
      </c>
      <c r="Y38">
        <v>0</v>
      </c>
      <c r="Z38">
        <v>18.905103</v>
      </c>
      <c r="AA38">
        <v>40.731904999999998</v>
      </c>
      <c r="AB38">
        <v>46.870234000000004</v>
      </c>
      <c r="AC38">
        <v>33.660922999999997</v>
      </c>
      <c r="AD38">
        <v>42.073323000000002</v>
      </c>
      <c r="AE38">
        <v>57.187109</v>
      </c>
      <c r="AF38">
        <v>9.4696689999999997</v>
      </c>
      <c r="AG38">
        <v>46.954568000000002</v>
      </c>
      <c r="AH38">
        <v>173.915716</v>
      </c>
      <c r="AI38">
        <v>22.117228999999998</v>
      </c>
      <c r="AJ38">
        <v>0</v>
      </c>
      <c r="AK38">
        <v>66.517578</v>
      </c>
      <c r="AL38">
        <v>51.656013000000002</v>
      </c>
      <c r="AM38">
        <v>18.168915999999999</v>
      </c>
      <c r="AN38">
        <v>1.1720680000000001</v>
      </c>
      <c r="AO38">
        <v>0</v>
      </c>
      <c r="AP38">
        <v>4.2090589999999999</v>
      </c>
      <c r="AQ38">
        <v>0</v>
      </c>
      <c r="AR38">
        <v>37.341695999999999</v>
      </c>
      <c r="AS38">
        <v>36.617398000000001</v>
      </c>
      <c r="AT38">
        <v>19.327999999999999</v>
      </c>
      <c r="AU38">
        <v>0</v>
      </c>
      <c r="AV38">
        <v>0</v>
      </c>
      <c r="AW38">
        <v>0</v>
      </c>
      <c r="AX38">
        <v>0</v>
      </c>
      <c r="AY38">
        <v>5.3736030000000001</v>
      </c>
      <c r="AZ38">
        <v>9.8911750000000005</v>
      </c>
      <c r="BA38">
        <v>6.5188670000000002</v>
      </c>
      <c r="BB38">
        <v>5.1780569999999999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2272.1623870000003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297.349895</v>
      </c>
      <c r="L39">
        <v>173.952</v>
      </c>
      <c r="M39">
        <v>93.557377000000002</v>
      </c>
      <c r="N39">
        <v>119.971022</v>
      </c>
      <c r="O39">
        <v>125.924336</v>
      </c>
      <c r="P39">
        <v>144.52540999999999</v>
      </c>
      <c r="Q39">
        <v>12.292608</v>
      </c>
      <c r="R39">
        <v>23.976383999999999</v>
      </c>
      <c r="S39">
        <v>14.708608</v>
      </c>
      <c r="T39">
        <v>2.2130559999999999</v>
      </c>
      <c r="U39">
        <v>326.16000000000003</v>
      </c>
      <c r="V39">
        <v>11.06528</v>
      </c>
      <c r="W39">
        <v>33.678074000000002</v>
      </c>
      <c r="X39">
        <v>87.407303999999996</v>
      </c>
      <c r="Y39">
        <v>0</v>
      </c>
      <c r="Z39">
        <v>12.603402000000001</v>
      </c>
      <c r="AA39">
        <v>40.731904999999998</v>
      </c>
      <c r="AB39">
        <v>46.870234000000004</v>
      </c>
      <c r="AC39">
        <v>33.660922999999997</v>
      </c>
      <c r="AD39">
        <v>42.073323000000002</v>
      </c>
      <c r="AE39">
        <v>57.187109</v>
      </c>
      <c r="AF39">
        <v>9.4696689999999997</v>
      </c>
      <c r="AG39">
        <v>46.954568000000002</v>
      </c>
      <c r="AH39">
        <v>173.915716</v>
      </c>
      <c r="AI39">
        <v>22.117228999999998</v>
      </c>
      <c r="AJ39">
        <v>0</v>
      </c>
      <c r="AK39">
        <v>66.517578</v>
      </c>
      <c r="AL39">
        <v>51.656013000000002</v>
      </c>
      <c r="AM39">
        <v>9.1947949999999992</v>
      </c>
      <c r="AN39">
        <v>1.1720680000000001</v>
      </c>
      <c r="AO39">
        <v>0</v>
      </c>
      <c r="AP39">
        <v>4.2090589999999999</v>
      </c>
      <c r="AQ39">
        <v>0</v>
      </c>
      <c r="AR39">
        <v>37.341695999999999</v>
      </c>
      <c r="AS39">
        <v>36.617398000000001</v>
      </c>
      <c r="AT39">
        <v>19.327999999999999</v>
      </c>
      <c r="AU39">
        <v>0</v>
      </c>
      <c r="AV39">
        <v>0</v>
      </c>
      <c r="AW39">
        <v>0</v>
      </c>
      <c r="AX39">
        <v>0</v>
      </c>
      <c r="AY39">
        <v>5.3736030000000001</v>
      </c>
      <c r="AZ39">
        <v>9.8911750000000005</v>
      </c>
      <c r="BA39">
        <v>6.5188670000000002</v>
      </c>
      <c r="BB39">
        <v>5.1780569999999999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2205.3637410000001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293.78559999999999</v>
      </c>
      <c r="L40">
        <v>173.952</v>
      </c>
      <c r="M40">
        <v>93.615360999999993</v>
      </c>
      <c r="N40">
        <v>120.029006</v>
      </c>
      <c r="O40">
        <v>125.98232</v>
      </c>
      <c r="P40">
        <v>144.641378</v>
      </c>
      <c r="Q40">
        <v>12.292608</v>
      </c>
      <c r="R40">
        <v>23.995712000000001</v>
      </c>
      <c r="S40">
        <v>14.708608</v>
      </c>
      <c r="T40">
        <v>2.2130559999999999</v>
      </c>
      <c r="U40">
        <v>326.16000000000003</v>
      </c>
      <c r="V40">
        <v>11.06528</v>
      </c>
      <c r="W40">
        <v>33.678074000000002</v>
      </c>
      <c r="X40">
        <v>87.407303999999996</v>
      </c>
      <c r="Y40">
        <v>0</v>
      </c>
      <c r="Z40">
        <v>12.603402000000001</v>
      </c>
      <c r="AA40">
        <v>40.731904999999998</v>
      </c>
      <c r="AB40">
        <v>46.870234000000004</v>
      </c>
      <c r="AC40">
        <v>33.660922999999997</v>
      </c>
      <c r="AD40">
        <v>42.073323000000002</v>
      </c>
      <c r="AE40">
        <v>57.187109</v>
      </c>
      <c r="AF40">
        <v>9.4696689999999997</v>
      </c>
      <c r="AG40">
        <v>46.954568000000002</v>
      </c>
      <c r="AH40">
        <v>173.915716</v>
      </c>
      <c r="AI40">
        <v>18.431024000000001</v>
      </c>
      <c r="AJ40">
        <v>0</v>
      </c>
      <c r="AK40">
        <v>66.517578</v>
      </c>
      <c r="AL40">
        <v>51.656013000000002</v>
      </c>
      <c r="AM40">
        <v>4.5973980000000001</v>
      </c>
      <c r="AN40">
        <v>1.1720680000000001</v>
      </c>
      <c r="AO40">
        <v>0</v>
      </c>
      <c r="AP40">
        <v>4.2090589999999999</v>
      </c>
      <c r="AQ40">
        <v>0</v>
      </c>
      <c r="AR40">
        <v>37.341695999999999</v>
      </c>
      <c r="AS40">
        <v>36.617398000000001</v>
      </c>
      <c r="AT40">
        <v>19.327999999999999</v>
      </c>
      <c r="AU40">
        <v>0</v>
      </c>
      <c r="AV40">
        <v>0</v>
      </c>
      <c r="AW40">
        <v>0</v>
      </c>
      <c r="AX40">
        <v>0</v>
      </c>
      <c r="AY40">
        <v>5.3736030000000001</v>
      </c>
      <c r="AZ40">
        <v>9.8911750000000005</v>
      </c>
      <c r="BA40">
        <v>6.5188670000000002</v>
      </c>
      <c r="BB40">
        <v>5.1780569999999999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2193.825092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293.78559999999999</v>
      </c>
      <c r="L41">
        <v>173.952</v>
      </c>
      <c r="M41">
        <v>93.538049000000001</v>
      </c>
      <c r="N41">
        <v>119.94203</v>
      </c>
      <c r="O41">
        <v>125.89534399999999</v>
      </c>
      <c r="P41">
        <v>144.48675399999999</v>
      </c>
      <c r="Q41">
        <v>12.292608</v>
      </c>
      <c r="R41">
        <v>23.966719999999999</v>
      </c>
      <c r="S41">
        <v>14.708608</v>
      </c>
      <c r="T41">
        <v>2.2130559999999999</v>
      </c>
      <c r="U41">
        <v>326.16000000000003</v>
      </c>
      <c r="V41">
        <v>11.06528</v>
      </c>
      <c r="W41">
        <v>42.821184000000002</v>
      </c>
      <c r="X41">
        <v>95.546277000000003</v>
      </c>
      <c r="Y41">
        <v>0</v>
      </c>
      <c r="Z41">
        <v>12.603402000000001</v>
      </c>
      <c r="AA41">
        <v>40.731904999999998</v>
      </c>
      <c r="AB41">
        <v>46.870234000000004</v>
      </c>
      <c r="AC41">
        <v>33.660922999999997</v>
      </c>
      <c r="AD41">
        <v>42.073323000000002</v>
      </c>
      <c r="AE41">
        <v>57.187109</v>
      </c>
      <c r="AF41">
        <v>9.4696689999999997</v>
      </c>
      <c r="AG41">
        <v>46.954568000000002</v>
      </c>
      <c r="AH41">
        <v>173.915716</v>
      </c>
      <c r="AI41">
        <v>18.431024000000001</v>
      </c>
      <c r="AJ41">
        <v>0</v>
      </c>
      <c r="AK41">
        <v>66.517578</v>
      </c>
      <c r="AL41">
        <v>51.656013000000002</v>
      </c>
      <c r="AM41">
        <v>0</v>
      </c>
      <c r="AN41">
        <v>1.1720680000000001</v>
      </c>
      <c r="AO41">
        <v>0</v>
      </c>
      <c r="AP41">
        <v>4.2090589999999999</v>
      </c>
      <c r="AQ41">
        <v>0</v>
      </c>
      <c r="AR41">
        <v>32.007168</v>
      </c>
      <c r="AS41">
        <v>36.617398000000001</v>
      </c>
      <c r="AT41">
        <v>19.327999999999999</v>
      </c>
      <c r="AU41">
        <v>0</v>
      </c>
      <c r="AV41">
        <v>0</v>
      </c>
      <c r="AW41">
        <v>0</v>
      </c>
      <c r="AX41">
        <v>0</v>
      </c>
      <c r="AY41">
        <v>5.3736030000000001</v>
      </c>
      <c r="AZ41">
        <v>9.8911750000000005</v>
      </c>
      <c r="BA41">
        <v>6.5188670000000002</v>
      </c>
      <c r="BB41">
        <v>5.1780569999999999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2200.7403690000001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293.78559999999999</v>
      </c>
      <c r="L42">
        <v>173.952</v>
      </c>
      <c r="M42">
        <v>93.557377000000002</v>
      </c>
      <c r="N42">
        <v>119.961358</v>
      </c>
      <c r="O42">
        <v>125.914672</v>
      </c>
      <c r="P42">
        <v>144.51574600000001</v>
      </c>
      <c r="Q42">
        <v>14.888552000000001</v>
      </c>
      <c r="R42">
        <v>29.451910000000002</v>
      </c>
      <c r="S42">
        <v>17.903333</v>
      </c>
      <c r="T42">
        <v>2.2130559999999999</v>
      </c>
      <c r="U42">
        <v>326.16000000000003</v>
      </c>
      <c r="V42">
        <v>11.06528</v>
      </c>
      <c r="W42">
        <v>42.821184000000002</v>
      </c>
      <c r="X42">
        <v>95.546277000000003</v>
      </c>
      <c r="Y42">
        <v>0</v>
      </c>
      <c r="Z42">
        <v>12.603402000000001</v>
      </c>
      <c r="AA42">
        <v>40.731904999999998</v>
      </c>
      <c r="AB42">
        <v>46.870234000000004</v>
      </c>
      <c r="AC42">
        <v>33.660922999999997</v>
      </c>
      <c r="AD42">
        <v>42.073323000000002</v>
      </c>
      <c r="AE42">
        <v>57.187109</v>
      </c>
      <c r="AF42">
        <v>9.4696689999999997</v>
      </c>
      <c r="AG42">
        <v>46.954568000000002</v>
      </c>
      <c r="AH42">
        <v>173.915716</v>
      </c>
      <c r="AI42">
        <v>18.431024000000001</v>
      </c>
      <c r="AJ42">
        <v>0</v>
      </c>
      <c r="AK42">
        <v>66.517578</v>
      </c>
      <c r="AL42">
        <v>51.656013000000002</v>
      </c>
      <c r="AM42">
        <v>0</v>
      </c>
      <c r="AN42">
        <v>1.1720680000000001</v>
      </c>
      <c r="AO42">
        <v>0</v>
      </c>
      <c r="AP42">
        <v>4.2090589999999999</v>
      </c>
      <c r="AQ42">
        <v>0</v>
      </c>
      <c r="AR42">
        <v>32.007168</v>
      </c>
      <c r="AS42">
        <v>36.617398000000001</v>
      </c>
      <c r="AT42">
        <v>19.327999999999999</v>
      </c>
      <c r="AU42">
        <v>0</v>
      </c>
      <c r="AV42">
        <v>0</v>
      </c>
      <c r="AW42">
        <v>0</v>
      </c>
      <c r="AX42">
        <v>0</v>
      </c>
      <c r="AY42">
        <v>5.3736030000000001</v>
      </c>
      <c r="AZ42">
        <v>9.8911750000000005</v>
      </c>
      <c r="BA42">
        <v>6.5188670000000002</v>
      </c>
      <c r="BB42">
        <v>5.1780569999999999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2212.103204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293.78559999999999</v>
      </c>
      <c r="L43">
        <v>173.952</v>
      </c>
      <c r="M43">
        <v>93.683008999999998</v>
      </c>
      <c r="N43">
        <v>120.106318</v>
      </c>
      <c r="O43">
        <v>126.06929599999999</v>
      </c>
      <c r="P43">
        <v>144.76701</v>
      </c>
      <c r="Q43">
        <v>14.888552000000001</v>
      </c>
      <c r="R43">
        <v>29.780486</v>
      </c>
      <c r="S43">
        <v>17.903333</v>
      </c>
      <c r="T43">
        <v>2.2130559999999999</v>
      </c>
      <c r="U43">
        <v>326.16000000000003</v>
      </c>
      <c r="V43">
        <v>11.06528</v>
      </c>
      <c r="W43">
        <v>42.821184000000002</v>
      </c>
      <c r="X43">
        <v>95.546277000000003</v>
      </c>
      <c r="Y43">
        <v>0</v>
      </c>
      <c r="Z43">
        <v>12.603402000000001</v>
      </c>
      <c r="AA43">
        <v>40.731904999999998</v>
      </c>
      <c r="AB43">
        <v>46.870234000000004</v>
      </c>
      <c r="AC43">
        <v>33.660922999999997</v>
      </c>
      <c r="AD43">
        <v>42.073323000000002</v>
      </c>
      <c r="AE43">
        <v>57.187109</v>
      </c>
      <c r="AF43">
        <v>0</v>
      </c>
      <c r="AG43">
        <v>46.954568000000002</v>
      </c>
      <c r="AH43">
        <v>173.915716</v>
      </c>
      <c r="AI43">
        <v>18.431024000000001</v>
      </c>
      <c r="AJ43">
        <v>0</v>
      </c>
      <c r="AK43">
        <v>66.517578</v>
      </c>
      <c r="AL43">
        <v>50.533056000000002</v>
      </c>
      <c r="AM43">
        <v>0</v>
      </c>
      <c r="AN43">
        <v>1.1720680000000001</v>
      </c>
      <c r="AO43">
        <v>0</v>
      </c>
      <c r="AP43">
        <v>4.2090589999999999</v>
      </c>
      <c r="AQ43">
        <v>0</v>
      </c>
      <c r="AR43">
        <v>37.341695999999999</v>
      </c>
      <c r="AS43">
        <v>36.617398000000001</v>
      </c>
      <c r="AT43">
        <v>19.327999999999999</v>
      </c>
      <c r="AU43">
        <v>0</v>
      </c>
      <c r="AV43">
        <v>0</v>
      </c>
      <c r="AW43">
        <v>0</v>
      </c>
      <c r="AX43">
        <v>0</v>
      </c>
      <c r="AY43">
        <v>5.3736030000000001</v>
      </c>
      <c r="AZ43">
        <v>9.8911750000000005</v>
      </c>
      <c r="BA43">
        <v>6.5188670000000002</v>
      </c>
      <c r="BB43">
        <v>5.1780569999999999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2207.8501619999997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293.78559999999999</v>
      </c>
      <c r="L44">
        <v>173.952</v>
      </c>
      <c r="M44">
        <v>93.683008999999998</v>
      </c>
      <c r="N44">
        <v>120.106318</v>
      </c>
      <c r="O44">
        <v>126.06929599999999</v>
      </c>
      <c r="P44">
        <v>144.76701</v>
      </c>
      <c r="Q44">
        <v>14.888552000000001</v>
      </c>
      <c r="R44">
        <v>29.780486</v>
      </c>
      <c r="S44">
        <v>17.903333</v>
      </c>
      <c r="T44">
        <v>2.2130559999999999</v>
      </c>
      <c r="U44">
        <v>326.16000000000003</v>
      </c>
      <c r="V44">
        <v>12.594220999999999</v>
      </c>
      <c r="W44">
        <v>42.821184000000002</v>
      </c>
      <c r="X44">
        <v>95.546277000000003</v>
      </c>
      <c r="Y44">
        <v>0</v>
      </c>
      <c r="Z44">
        <v>12.603402000000001</v>
      </c>
      <c r="AA44">
        <v>40.731904999999998</v>
      </c>
      <c r="AB44">
        <v>46.870234000000004</v>
      </c>
      <c r="AC44">
        <v>33.660922999999997</v>
      </c>
      <c r="AD44">
        <v>42.073323000000002</v>
      </c>
      <c r="AE44">
        <v>57.187109</v>
      </c>
      <c r="AF44">
        <v>0</v>
      </c>
      <c r="AG44">
        <v>46.954568000000002</v>
      </c>
      <c r="AH44">
        <v>173.915716</v>
      </c>
      <c r="AI44">
        <v>18.431024000000001</v>
      </c>
      <c r="AJ44">
        <v>0</v>
      </c>
      <c r="AK44">
        <v>66.517578</v>
      </c>
      <c r="AL44">
        <v>50.533056000000002</v>
      </c>
      <c r="AM44">
        <v>0</v>
      </c>
      <c r="AN44">
        <v>1.1720680000000001</v>
      </c>
      <c r="AO44">
        <v>0</v>
      </c>
      <c r="AP44">
        <v>4.2090589999999999</v>
      </c>
      <c r="AQ44">
        <v>0</v>
      </c>
      <c r="AR44">
        <v>37.341695999999999</v>
      </c>
      <c r="AS44">
        <v>36.617398000000001</v>
      </c>
      <c r="AT44">
        <v>19.327999999999999</v>
      </c>
      <c r="AU44">
        <v>0</v>
      </c>
      <c r="AV44">
        <v>0</v>
      </c>
      <c r="AW44">
        <v>0</v>
      </c>
      <c r="AX44">
        <v>0</v>
      </c>
      <c r="AY44">
        <v>5.3736030000000001</v>
      </c>
      <c r="AZ44">
        <v>9.8911750000000005</v>
      </c>
      <c r="BA44">
        <v>6.5188670000000002</v>
      </c>
      <c r="BB44">
        <v>5.1780569999999999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2209.3791030000002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297.59321599999998</v>
      </c>
      <c r="L45">
        <v>173.952</v>
      </c>
      <c r="M45">
        <v>93.683008999999998</v>
      </c>
      <c r="N45">
        <v>120.106318</v>
      </c>
      <c r="O45">
        <v>126.06929599999999</v>
      </c>
      <c r="P45">
        <v>144.76701</v>
      </c>
      <c r="Q45">
        <v>19.400189999999998</v>
      </c>
      <c r="R45">
        <v>38.747517999999999</v>
      </c>
      <c r="S45">
        <v>24.075247000000001</v>
      </c>
      <c r="T45">
        <v>2.8813219999999999</v>
      </c>
      <c r="U45">
        <v>326.16000000000003</v>
      </c>
      <c r="V45">
        <v>12.594220999999999</v>
      </c>
      <c r="W45">
        <v>42.821184000000002</v>
      </c>
      <c r="X45">
        <v>95.546277000000003</v>
      </c>
      <c r="Y45">
        <v>0</v>
      </c>
      <c r="Z45">
        <v>12.603402000000001</v>
      </c>
      <c r="AA45">
        <v>40.731904999999998</v>
      </c>
      <c r="AB45">
        <v>46.870234000000004</v>
      </c>
      <c r="AC45">
        <v>33.660922999999997</v>
      </c>
      <c r="AD45">
        <v>42.073323000000002</v>
      </c>
      <c r="AE45">
        <v>57.187109</v>
      </c>
      <c r="AF45">
        <v>0</v>
      </c>
      <c r="AG45">
        <v>46.954568000000002</v>
      </c>
      <c r="AH45">
        <v>173.915716</v>
      </c>
      <c r="AI45">
        <v>18.431024000000001</v>
      </c>
      <c r="AJ45">
        <v>0</v>
      </c>
      <c r="AK45">
        <v>66.517578</v>
      </c>
      <c r="AL45">
        <v>50.533056000000002</v>
      </c>
      <c r="AM45">
        <v>0</v>
      </c>
      <c r="AN45">
        <v>1.1720680000000001</v>
      </c>
      <c r="AO45">
        <v>0</v>
      </c>
      <c r="AP45">
        <v>4.2090589999999999</v>
      </c>
      <c r="AQ45">
        <v>0</v>
      </c>
      <c r="AR45">
        <v>37.341695999999999</v>
      </c>
      <c r="AS45">
        <v>36.617398000000001</v>
      </c>
      <c r="AT45">
        <v>19.327999999999999</v>
      </c>
      <c r="AU45">
        <v>0</v>
      </c>
      <c r="AV45">
        <v>0</v>
      </c>
      <c r="AW45">
        <v>0</v>
      </c>
      <c r="AX45">
        <v>0</v>
      </c>
      <c r="AY45">
        <v>5.3736030000000001</v>
      </c>
      <c r="AZ45">
        <v>9.8911750000000005</v>
      </c>
      <c r="BA45">
        <v>6.5188670000000002</v>
      </c>
      <c r="BB45">
        <v>5.1780569999999999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2233.5055689999999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326.585216</v>
      </c>
      <c r="L46">
        <v>173.952</v>
      </c>
      <c r="M46">
        <v>93.683008999999998</v>
      </c>
      <c r="N46">
        <v>120.106318</v>
      </c>
      <c r="O46">
        <v>126.06929599999999</v>
      </c>
      <c r="P46">
        <v>144.76701</v>
      </c>
      <c r="Q46">
        <v>19.400189999999998</v>
      </c>
      <c r="R46">
        <v>38.747517999999999</v>
      </c>
      <c r="S46">
        <v>24.075247000000001</v>
      </c>
      <c r="T46">
        <v>2.8813219999999999</v>
      </c>
      <c r="U46">
        <v>326.16000000000003</v>
      </c>
      <c r="V46">
        <v>12.594220999999999</v>
      </c>
      <c r="W46">
        <v>42.821184000000002</v>
      </c>
      <c r="X46">
        <v>95.546277000000003</v>
      </c>
      <c r="Y46">
        <v>0</v>
      </c>
      <c r="Z46">
        <v>12.603402000000001</v>
      </c>
      <c r="AA46">
        <v>40.731904999999998</v>
      </c>
      <c r="AB46">
        <v>46.870234000000004</v>
      </c>
      <c r="AC46">
        <v>33.660922999999997</v>
      </c>
      <c r="AD46">
        <v>42.073323000000002</v>
      </c>
      <c r="AE46">
        <v>57.187109</v>
      </c>
      <c r="AF46">
        <v>0</v>
      </c>
      <c r="AG46">
        <v>46.954568000000002</v>
      </c>
      <c r="AH46">
        <v>173.915716</v>
      </c>
      <c r="AI46">
        <v>18.431024000000001</v>
      </c>
      <c r="AJ46">
        <v>0</v>
      </c>
      <c r="AK46">
        <v>66.517578</v>
      </c>
      <c r="AL46">
        <v>50.533056000000002</v>
      </c>
      <c r="AM46">
        <v>0</v>
      </c>
      <c r="AN46">
        <v>1.1720680000000001</v>
      </c>
      <c r="AO46">
        <v>0</v>
      </c>
      <c r="AP46">
        <v>4.2090589999999999</v>
      </c>
      <c r="AQ46">
        <v>0</v>
      </c>
      <c r="AR46">
        <v>32.007168</v>
      </c>
      <c r="AS46">
        <v>36.617398000000001</v>
      </c>
      <c r="AT46">
        <v>19.327999999999999</v>
      </c>
      <c r="AU46">
        <v>0</v>
      </c>
      <c r="AV46">
        <v>0</v>
      </c>
      <c r="AW46">
        <v>0</v>
      </c>
      <c r="AX46">
        <v>0</v>
      </c>
      <c r="AY46">
        <v>5.3736030000000001</v>
      </c>
      <c r="AZ46">
        <v>9.8911750000000005</v>
      </c>
      <c r="BA46">
        <v>6.5188670000000002</v>
      </c>
      <c r="BB46">
        <v>5.1780569999999999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2257.1630409999998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360.42854399999999</v>
      </c>
      <c r="L47">
        <v>173.952</v>
      </c>
      <c r="M47">
        <v>93.654016999999996</v>
      </c>
      <c r="N47">
        <v>120.077326</v>
      </c>
      <c r="O47">
        <v>126.04030400000001</v>
      </c>
      <c r="P47">
        <v>144.70902599999999</v>
      </c>
      <c r="Q47">
        <v>19.400189999999998</v>
      </c>
      <c r="R47">
        <v>38.196669999999997</v>
      </c>
      <c r="S47">
        <v>24.065583</v>
      </c>
      <c r="T47">
        <v>2.871658</v>
      </c>
      <c r="U47">
        <v>326.16000000000003</v>
      </c>
      <c r="V47">
        <v>12.594220999999999</v>
      </c>
      <c r="W47">
        <v>42.821184000000002</v>
      </c>
      <c r="X47">
        <v>95.546277000000003</v>
      </c>
      <c r="Y47">
        <v>0</v>
      </c>
      <c r="Z47">
        <v>12.603402000000001</v>
      </c>
      <c r="AA47">
        <v>40.731904999999998</v>
      </c>
      <c r="AB47">
        <v>46.870234000000004</v>
      </c>
      <c r="AC47">
        <v>33.660922999999997</v>
      </c>
      <c r="AD47">
        <v>42.073323000000002</v>
      </c>
      <c r="AE47">
        <v>57.187109</v>
      </c>
      <c r="AF47">
        <v>0</v>
      </c>
      <c r="AG47">
        <v>46.954568000000002</v>
      </c>
      <c r="AH47">
        <v>173.915716</v>
      </c>
      <c r="AI47">
        <v>18.431024000000001</v>
      </c>
      <c r="AJ47">
        <v>0</v>
      </c>
      <c r="AK47">
        <v>66.517578</v>
      </c>
      <c r="AL47">
        <v>37.057574000000002</v>
      </c>
      <c r="AM47">
        <v>0</v>
      </c>
      <c r="AN47">
        <v>1.1720680000000001</v>
      </c>
      <c r="AO47">
        <v>0</v>
      </c>
      <c r="AP47">
        <v>9.779871</v>
      </c>
      <c r="AQ47">
        <v>0</v>
      </c>
      <c r="AR47">
        <v>32.007168</v>
      </c>
      <c r="AS47">
        <v>36.617398000000001</v>
      </c>
      <c r="AT47">
        <v>19.327999999999999</v>
      </c>
      <c r="AU47">
        <v>0</v>
      </c>
      <c r="AV47">
        <v>0</v>
      </c>
      <c r="AW47">
        <v>0</v>
      </c>
      <c r="AX47">
        <v>0</v>
      </c>
      <c r="AY47">
        <v>5.3736030000000001</v>
      </c>
      <c r="AZ47">
        <v>9.8911750000000005</v>
      </c>
      <c r="BA47">
        <v>6.5188670000000002</v>
      </c>
      <c r="BB47">
        <v>5.1780569999999999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2282.386563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394.213888</v>
      </c>
      <c r="L48">
        <v>173.952</v>
      </c>
      <c r="M48">
        <v>93.644352999999995</v>
      </c>
      <c r="N48">
        <v>120.057998</v>
      </c>
      <c r="O48">
        <v>126.020976</v>
      </c>
      <c r="P48">
        <v>144.68969799999999</v>
      </c>
      <c r="Q48">
        <v>19.390526000000001</v>
      </c>
      <c r="R48">
        <v>38.196669999999997</v>
      </c>
      <c r="S48">
        <v>24.065583</v>
      </c>
      <c r="T48">
        <v>2.8619940000000001</v>
      </c>
      <c r="U48">
        <v>326.16000000000003</v>
      </c>
      <c r="V48">
        <v>12.594220999999999</v>
      </c>
      <c r="W48">
        <v>42.821184000000002</v>
      </c>
      <c r="X48">
        <v>95.546277000000003</v>
      </c>
      <c r="Y48">
        <v>0</v>
      </c>
      <c r="Z48">
        <v>12.603402000000001</v>
      </c>
      <c r="AA48">
        <v>40.731904999999998</v>
      </c>
      <c r="AB48">
        <v>46.870234000000004</v>
      </c>
      <c r="AC48">
        <v>33.660922999999997</v>
      </c>
      <c r="AD48">
        <v>42.073323000000002</v>
      </c>
      <c r="AE48">
        <v>57.187109</v>
      </c>
      <c r="AF48">
        <v>0</v>
      </c>
      <c r="AG48">
        <v>46.954568000000002</v>
      </c>
      <c r="AH48">
        <v>173.915716</v>
      </c>
      <c r="AI48">
        <v>18.431024000000001</v>
      </c>
      <c r="AJ48">
        <v>0</v>
      </c>
      <c r="AK48">
        <v>66.517578</v>
      </c>
      <c r="AL48">
        <v>37.057574000000002</v>
      </c>
      <c r="AM48">
        <v>0</v>
      </c>
      <c r="AN48">
        <v>1.1720680000000001</v>
      </c>
      <c r="AO48">
        <v>0</v>
      </c>
      <c r="AP48">
        <v>9.779871</v>
      </c>
      <c r="AQ48">
        <v>0</v>
      </c>
      <c r="AR48">
        <v>32.007168</v>
      </c>
      <c r="AS48">
        <v>36.617398000000001</v>
      </c>
      <c r="AT48">
        <v>19.327999999999999</v>
      </c>
      <c r="AU48">
        <v>0</v>
      </c>
      <c r="AV48">
        <v>0</v>
      </c>
      <c r="AW48">
        <v>0</v>
      </c>
      <c r="AX48">
        <v>0</v>
      </c>
      <c r="AY48">
        <v>5.3736030000000001</v>
      </c>
      <c r="AZ48">
        <v>9.8911750000000005</v>
      </c>
      <c r="BA48">
        <v>6.5188670000000002</v>
      </c>
      <c r="BB48">
        <v>5.1780569999999999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2316.0849310000003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428.05721599999998</v>
      </c>
      <c r="L49">
        <v>173.952</v>
      </c>
      <c r="M49">
        <v>93.625024999999994</v>
      </c>
      <c r="N49">
        <v>120.03867</v>
      </c>
      <c r="O49">
        <v>126.001648</v>
      </c>
      <c r="P49">
        <v>144.65104199999999</v>
      </c>
      <c r="Q49">
        <v>19.342206000000001</v>
      </c>
      <c r="R49">
        <v>38.119357999999998</v>
      </c>
      <c r="S49">
        <v>23.997934999999998</v>
      </c>
      <c r="T49">
        <v>2.8523299999999998</v>
      </c>
      <c r="U49">
        <v>326.16000000000003</v>
      </c>
      <c r="V49">
        <v>12.594220999999999</v>
      </c>
      <c r="W49">
        <v>42.821184000000002</v>
      </c>
      <c r="X49">
        <v>95.546277000000003</v>
      </c>
      <c r="Y49">
        <v>0</v>
      </c>
      <c r="Z49">
        <v>12.603402000000001</v>
      </c>
      <c r="AA49">
        <v>40.731904999999998</v>
      </c>
      <c r="AB49">
        <v>46.870234000000004</v>
      </c>
      <c r="AC49">
        <v>33.660922999999997</v>
      </c>
      <c r="AD49">
        <v>42.073323000000002</v>
      </c>
      <c r="AE49">
        <v>57.187109</v>
      </c>
      <c r="AF49">
        <v>0</v>
      </c>
      <c r="AG49">
        <v>46.954568000000002</v>
      </c>
      <c r="AH49">
        <v>173.915716</v>
      </c>
      <c r="AI49">
        <v>18.431024000000001</v>
      </c>
      <c r="AJ49">
        <v>0</v>
      </c>
      <c r="AK49">
        <v>66.517578</v>
      </c>
      <c r="AL49">
        <v>37.057574000000002</v>
      </c>
      <c r="AM49">
        <v>0</v>
      </c>
      <c r="AN49">
        <v>1.1720680000000001</v>
      </c>
      <c r="AO49">
        <v>0</v>
      </c>
      <c r="AP49">
        <v>9.779871</v>
      </c>
      <c r="AQ49">
        <v>0</v>
      </c>
      <c r="AR49">
        <v>37.341695999999999</v>
      </c>
      <c r="AS49">
        <v>36.617398000000001</v>
      </c>
      <c r="AT49">
        <v>19.327999999999999</v>
      </c>
      <c r="AU49">
        <v>0</v>
      </c>
      <c r="AV49">
        <v>0</v>
      </c>
      <c r="AW49">
        <v>0</v>
      </c>
      <c r="AX49">
        <v>0</v>
      </c>
      <c r="AY49">
        <v>5.3736030000000001</v>
      </c>
      <c r="AZ49">
        <v>9.8911750000000005</v>
      </c>
      <c r="BA49">
        <v>6.5188670000000002</v>
      </c>
      <c r="BB49">
        <v>5.1780569999999999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2354.9632030000002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461.88121599999999</v>
      </c>
      <c r="L50">
        <v>173.952</v>
      </c>
      <c r="M50">
        <v>93.615360999999993</v>
      </c>
      <c r="N50">
        <v>120.029006</v>
      </c>
      <c r="O50">
        <v>125.991984</v>
      </c>
      <c r="P50">
        <v>144.63171399999999</v>
      </c>
      <c r="Q50">
        <v>19.342206000000001</v>
      </c>
      <c r="R50">
        <v>38.119357999999998</v>
      </c>
      <c r="S50">
        <v>23.997934999999998</v>
      </c>
      <c r="T50">
        <v>2.8523299999999998</v>
      </c>
      <c r="U50">
        <v>326.16000000000003</v>
      </c>
      <c r="V50">
        <v>12.594220999999999</v>
      </c>
      <c r="W50">
        <v>42.821184000000002</v>
      </c>
      <c r="X50">
        <v>95.546277000000003</v>
      </c>
      <c r="Y50">
        <v>0</v>
      </c>
      <c r="Z50">
        <v>12.603402000000001</v>
      </c>
      <c r="AA50">
        <v>40.731904999999998</v>
      </c>
      <c r="AB50">
        <v>46.870234000000004</v>
      </c>
      <c r="AC50">
        <v>33.660922999999997</v>
      </c>
      <c r="AD50">
        <v>42.073323000000002</v>
      </c>
      <c r="AE50">
        <v>57.187109</v>
      </c>
      <c r="AF50">
        <v>0</v>
      </c>
      <c r="AG50">
        <v>46.954568000000002</v>
      </c>
      <c r="AH50">
        <v>173.915716</v>
      </c>
      <c r="AI50">
        <v>18.431024000000001</v>
      </c>
      <c r="AJ50">
        <v>0</v>
      </c>
      <c r="AK50">
        <v>66.517578</v>
      </c>
      <c r="AL50">
        <v>37.057574000000002</v>
      </c>
      <c r="AM50">
        <v>0</v>
      </c>
      <c r="AN50">
        <v>1.1720680000000001</v>
      </c>
      <c r="AO50">
        <v>0</v>
      </c>
      <c r="AP50">
        <v>4.2090589999999999</v>
      </c>
      <c r="AQ50">
        <v>0</v>
      </c>
      <c r="AR50">
        <v>37.341695999999999</v>
      </c>
      <c r="AS50">
        <v>36.617398000000001</v>
      </c>
      <c r="AT50">
        <v>19.327999999999999</v>
      </c>
      <c r="AU50">
        <v>0</v>
      </c>
      <c r="AV50">
        <v>0</v>
      </c>
      <c r="AW50">
        <v>0</v>
      </c>
      <c r="AX50">
        <v>0</v>
      </c>
      <c r="AY50">
        <v>5.3736030000000001</v>
      </c>
      <c r="AZ50">
        <v>9.8911750000000005</v>
      </c>
      <c r="BA50">
        <v>6.5188670000000002</v>
      </c>
      <c r="BB50">
        <v>5.1780569999999999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2383.1680710000001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461.88121599999999</v>
      </c>
      <c r="L51">
        <v>178.92895999999999</v>
      </c>
      <c r="M51">
        <v>93.683008999999998</v>
      </c>
      <c r="N51">
        <v>120.106318</v>
      </c>
      <c r="O51">
        <v>126.06929599999999</v>
      </c>
      <c r="P51">
        <v>144.76701</v>
      </c>
      <c r="Q51">
        <v>21.856876</v>
      </c>
      <c r="R51">
        <v>43.095737999999997</v>
      </c>
      <c r="S51">
        <v>26.689841999999999</v>
      </c>
      <c r="T51">
        <v>2.8523299999999998</v>
      </c>
      <c r="U51">
        <v>342.30491999999998</v>
      </c>
      <c r="V51">
        <v>12.594220999999999</v>
      </c>
      <c r="W51">
        <v>42.821184000000002</v>
      </c>
      <c r="X51">
        <v>95.546277000000003</v>
      </c>
      <c r="Y51">
        <v>0</v>
      </c>
      <c r="Z51">
        <v>12.603402000000001</v>
      </c>
      <c r="AA51">
        <v>40.731904999999998</v>
      </c>
      <c r="AB51">
        <v>46.870234000000004</v>
      </c>
      <c r="AC51">
        <v>33.660922999999997</v>
      </c>
      <c r="AD51">
        <v>42.073323000000002</v>
      </c>
      <c r="AE51">
        <v>57.187109</v>
      </c>
      <c r="AF51">
        <v>0</v>
      </c>
      <c r="AG51">
        <v>46.954568000000002</v>
      </c>
      <c r="AH51">
        <v>173.915716</v>
      </c>
      <c r="AI51">
        <v>18.431024000000001</v>
      </c>
      <c r="AJ51">
        <v>0</v>
      </c>
      <c r="AK51">
        <v>66.517578</v>
      </c>
      <c r="AL51">
        <v>37.057574000000002</v>
      </c>
      <c r="AM51">
        <v>0</v>
      </c>
      <c r="AN51">
        <v>1.1720680000000001</v>
      </c>
      <c r="AO51">
        <v>0</v>
      </c>
      <c r="AP51">
        <v>5.5708130000000002</v>
      </c>
      <c r="AQ51">
        <v>0</v>
      </c>
      <c r="AR51">
        <v>19.204301000000001</v>
      </c>
      <c r="AS51">
        <v>36.617398000000001</v>
      </c>
      <c r="AT51">
        <v>19.327999999999999</v>
      </c>
      <c r="AU51">
        <v>0</v>
      </c>
      <c r="AV51">
        <v>0</v>
      </c>
      <c r="AW51">
        <v>0</v>
      </c>
      <c r="AX51">
        <v>0</v>
      </c>
      <c r="AY51">
        <v>5.3736030000000001</v>
      </c>
      <c r="AZ51">
        <v>9.8911750000000005</v>
      </c>
      <c r="BA51">
        <v>6.5188670000000002</v>
      </c>
      <c r="BB51">
        <v>5.1780569999999999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2398.0548349999999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461.88121599999999</v>
      </c>
      <c r="L52">
        <v>178.92895999999999</v>
      </c>
      <c r="M52">
        <v>93.683008999999998</v>
      </c>
      <c r="N52">
        <v>120.106318</v>
      </c>
      <c r="O52">
        <v>126.06929599999999</v>
      </c>
      <c r="P52">
        <v>144.76701</v>
      </c>
      <c r="Q52">
        <v>21.856876</v>
      </c>
      <c r="R52">
        <v>43.356665999999997</v>
      </c>
      <c r="S52">
        <v>26.689841999999999</v>
      </c>
      <c r="T52">
        <v>2.8523299999999998</v>
      </c>
      <c r="U52">
        <v>358.09421600000002</v>
      </c>
      <c r="V52">
        <v>12.594220999999999</v>
      </c>
      <c r="W52">
        <v>42.821184000000002</v>
      </c>
      <c r="X52">
        <v>95.546277000000003</v>
      </c>
      <c r="Y52">
        <v>0</v>
      </c>
      <c r="Z52">
        <v>12.603402000000001</v>
      </c>
      <c r="AA52">
        <v>40.731904999999998</v>
      </c>
      <c r="AB52">
        <v>46.870234000000004</v>
      </c>
      <c r="AC52">
        <v>33.660922999999997</v>
      </c>
      <c r="AD52">
        <v>42.073323000000002</v>
      </c>
      <c r="AE52">
        <v>57.187109</v>
      </c>
      <c r="AF52">
        <v>0</v>
      </c>
      <c r="AG52">
        <v>46.954568000000002</v>
      </c>
      <c r="AH52">
        <v>173.915716</v>
      </c>
      <c r="AI52">
        <v>18.431024000000001</v>
      </c>
      <c r="AJ52">
        <v>0</v>
      </c>
      <c r="AK52">
        <v>66.517578</v>
      </c>
      <c r="AL52">
        <v>37.057574000000002</v>
      </c>
      <c r="AM52">
        <v>0</v>
      </c>
      <c r="AN52">
        <v>1.1720680000000001</v>
      </c>
      <c r="AO52">
        <v>0</v>
      </c>
      <c r="AP52">
        <v>5.5708130000000002</v>
      </c>
      <c r="AQ52">
        <v>0</v>
      </c>
      <c r="AR52">
        <v>19.204301000000001</v>
      </c>
      <c r="AS52">
        <v>36.617398000000001</v>
      </c>
      <c r="AT52">
        <v>19.327999999999999</v>
      </c>
      <c r="AU52">
        <v>0</v>
      </c>
      <c r="AV52">
        <v>0</v>
      </c>
      <c r="AW52">
        <v>0</v>
      </c>
      <c r="AX52">
        <v>0</v>
      </c>
      <c r="AY52">
        <v>5.3736030000000001</v>
      </c>
      <c r="AZ52">
        <v>9.8911750000000005</v>
      </c>
      <c r="BA52">
        <v>6.5188670000000002</v>
      </c>
      <c r="BB52">
        <v>5.1780569999999999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2414.1050589999995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461.85222399999998</v>
      </c>
      <c r="L53">
        <v>176.02976000000001</v>
      </c>
      <c r="M53">
        <v>93.683008999999998</v>
      </c>
      <c r="N53">
        <v>120.106318</v>
      </c>
      <c r="O53">
        <v>126.06929599999999</v>
      </c>
      <c r="P53">
        <v>144.76701</v>
      </c>
      <c r="Q53">
        <v>21.856876</v>
      </c>
      <c r="R53">
        <v>43.356665999999997</v>
      </c>
      <c r="S53">
        <v>26.689841999999999</v>
      </c>
      <c r="T53">
        <v>2.8523299999999998</v>
      </c>
      <c r="U53">
        <v>365.63139999999999</v>
      </c>
      <c r="V53">
        <v>12.594220999999999</v>
      </c>
      <c r="W53">
        <v>42.821184000000002</v>
      </c>
      <c r="X53">
        <v>95.546277000000003</v>
      </c>
      <c r="Y53">
        <v>0</v>
      </c>
      <c r="Z53">
        <v>12.603402000000001</v>
      </c>
      <c r="AA53">
        <v>40.731904999999998</v>
      </c>
      <c r="AB53">
        <v>46.870234000000004</v>
      </c>
      <c r="AC53">
        <v>33.660922999999997</v>
      </c>
      <c r="AD53">
        <v>42.073323000000002</v>
      </c>
      <c r="AE53">
        <v>57.187109</v>
      </c>
      <c r="AF53">
        <v>0</v>
      </c>
      <c r="AG53">
        <v>46.954568000000002</v>
      </c>
      <c r="AH53">
        <v>173.915716</v>
      </c>
      <c r="AI53">
        <v>18.431024000000001</v>
      </c>
      <c r="AJ53">
        <v>0</v>
      </c>
      <c r="AK53">
        <v>66.517578</v>
      </c>
      <c r="AL53">
        <v>53.340448000000002</v>
      </c>
      <c r="AM53">
        <v>0</v>
      </c>
      <c r="AN53">
        <v>1.1720680000000001</v>
      </c>
      <c r="AO53">
        <v>0</v>
      </c>
      <c r="AP53">
        <v>5.5708130000000002</v>
      </c>
      <c r="AQ53">
        <v>0</v>
      </c>
      <c r="AR53">
        <v>19.204301000000001</v>
      </c>
      <c r="AS53">
        <v>36.617398000000001</v>
      </c>
      <c r="AT53">
        <v>19.327999999999999</v>
      </c>
      <c r="AU53">
        <v>0</v>
      </c>
      <c r="AV53">
        <v>0</v>
      </c>
      <c r="AW53">
        <v>0</v>
      </c>
      <c r="AX53">
        <v>0</v>
      </c>
      <c r="AY53">
        <v>5.3736030000000001</v>
      </c>
      <c r="AZ53">
        <v>9.8911750000000005</v>
      </c>
      <c r="BA53">
        <v>6.5188670000000002</v>
      </c>
      <c r="BB53">
        <v>5.1780569999999999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2434.9969249999995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461.88121599999999</v>
      </c>
      <c r="L54">
        <v>176.02976000000001</v>
      </c>
      <c r="M54">
        <v>93.683008999999998</v>
      </c>
      <c r="N54">
        <v>120.106318</v>
      </c>
      <c r="O54">
        <v>126.06929599999999</v>
      </c>
      <c r="P54">
        <v>144.76701</v>
      </c>
      <c r="Q54">
        <v>21.856876</v>
      </c>
      <c r="R54">
        <v>43.356665999999997</v>
      </c>
      <c r="S54">
        <v>26.689841999999999</v>
      </c>
      <c r="T54">
        <v>2.8523299999999998</v>
      </c>
      <c r="U54">
        <v>374.23840000000001</v>
      </c>
      <c r="V54">
        <v>12.594220999999999</v>
      </c>
      <c r="W54">
        <v>42.821184000000002</v>
      </c>
      <c r="X54">
        <v>95.546277000000003</v>
      </c>
      <c r="Y54">
        <v>0</v>
      </c>
      <c r="Z54">
        <v>12.603402000000001</v>
      </c>
      <c r="AA54">
        <v>40.731904999999998</v>
      </c>
      <c r="AB54">
        <v>46.870234000000004</v>
      </c>
      <c r="AC54">
        <v>33.660922999999997</v>
      </c>
      <c r="AD54">
        <v>42.073323000000002</v>
      </c>
      <c r="AE54">
        <v>57.187109</v>
      </c>
      <c r="AF54">
        <v>0</v>
      </c>
      <c r="AG54">
        <v>46.954568000000002</v>
      </c>
      <c r="AH54">
        <v>173.915716</v>
      </c>
      <c r="AI54">
        <v>18.431024000000001</v>
      </c>
      <c r="AJ54">
        <v>0</v>
      </c>
      <c r="AK54">
        <v>66.517578</v>
      </c>
      <c r="AL54">
        <v>53.340448000000002</v>
      </c>
      <c r="AM54">
        <v>0</v>
      </c>
      <c r="AN54">
        <v>1.1720680000000001</v>
      </c>
      <c r="AO54">
        <v>0</v>
      </c>
      <c r="AP54">
        <v>5.5708130000000002</v>
      </c>
      <c r="AQ54">
        <v>0</v>
      </c>
      <c r="AR54">
        <v>19.204301000000001</v>
      </c>
      <c r="AS54">
        <v>36.617398000000001</v>
      </c>
      <c r="AT54">
        <v>19.327999999999999</v>
      </c>
      <c r="AU54">
        <v>0</v>
      </c>
      <c r="AV54">
        <v>0</v>
      </c>
      <c r="AW54">
        <v>0</v>
      </c>
      <c r="AX54">
        <v>0</v>
      </c>
      <c r="AY54">
        <v>5.3736030000000001</v>
      </c>
      <c r="AZ54">
        <v>9.8911750000000005</v>
      </c>
      <c r="BA54">
        <v>6.5188670000000002</v>
      </c>
      <c r="BB54">
        <v>5.1780569999999999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2443.6329169999999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432.88921599999998</v>
      </c>
      <c r="L55">
        <v>176.02976000000001</v>
      </c>
      <c r="M55">
        <v>93.683008999999998</v>
      </c>
      <c r="N55">
        <v>120.106318</v>
      </c>
      <c r="O55">
        <v>126.06929599999999</v>
      </c>
      <c r="P55">
        <v>144.76701</v>
      </c>
      <c r="Q55">
        <v>21.856876</v>
      </c>
      <c r="R55">
        <v>43.356665999999997</v>
      </c>
      <c r="S55">
        <v>26.689841999999999</v>
      </c>
      <c r="T55">
        <v>2.8523299999999998</v>
      </c>
      <c r="U55">
        <v>385.11040000000003</v>
      </c>
      <c r="V55">
        <v>12.594220999999999</v>
      </c>
      <c r="W55">
        <v>42.821184000000002</v>
      </c>
      <c r="X55">
        <v>95.546277000000003</v>
      </c>
      <c r="Y55">
        <v>0</v>
      </c>
      <c r="Z55">
        <v>12.603402000000001</v>
      </c>
      <c r="AA55">
        <v>40.731904999999998</v>
      </c>
      <c r="AB55">
        <v>46.870234000000004</v>
      </c>
      <c r="AC55">
        <v>33.660922999999997</v>
      </c>
      <c r="AD55">
        <v>42.073323000000002</v>
      </c>
      <c r="AE55">
        <v>57.187109</v>
      </c>
      <c r="AF55">
        <v>0</v>
      </c>
      <c r="AG55">
        <v>46.954568000000002</v>
      </c>
      <c r="AH55">
        <v>173.915716</v>
      </c>
      <c r="AI55">
        <v>18.431024000000001</v>
      </c>
      <c r="AJ55">
        <v>0</v>
      </c>
      <c r="AK55">
        <v>66.517578</v>
      </c>
      <c r="AL55">
        <v>44.918272000000002</v>
      </c>
      <c r="AM55">
        <v>0</v>
      </c>
      <c r="AN55">
        <v>1.1720680000000001</v>
      </c>
      <c r="AO55">
        <v>0</v>
      </c>
      <c r="AP55">
        <v>9.779871</v>
      </c>
      <c r="AQ55">
        <v>0</v>
      </c>
      <c r="AR55">
        <v>19.204301000000001</v>
      </c>
      <c r="AS55">
        <v>36.617398000000001</v>
      </c>
      <c r="AT55">
        <v>19.327999999999999</v>
      </c>
      <c r="AU55">
        <v>0</v>
      </c>
      <c r="AV55">
        <v>0</v>
      </c>
      <c r="AW55">
        <v>0</v>
      </c>
      <c r="AX55">
        <v>0</v>
      </c>
      <c r="AY55">
        <v>5.3736030000000001</v>
      </c>
      <c r="AZ55">
        <v>9.8911750000000005</v>
      </c>
      <c r="BA55">
        <v>6.5188670000000002</v>
      </c>
      <c r="BB55">
        <v>5.1780569999999999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2421.2997990000003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432.88921599999998</v>
      </c>
      <c r="L56">
        <v>176.02976000000001</v>
      </c>
      <c r="M56">
        <v>93.683008999999998</v>
      </c>
      <c r="N56">
        <v>120.106318</v>
      </c>
      <c r="O56">
        <v>126.06929599999999</v>
      </c>
      <c r="P56">
        <v>144.76701</v>
      </c>
      <c r="Q56">
        <v>21.856876</v>
      </c>
      <c r="R56">
        <v>43.356665999999997</v>
      </c>
      <c r="S56">
        <v>26.689841999999999</v>
      </c>
      <c r="T56">
        <v>2.8523299999999998</v>
      </c>
      <c r="U56">
        <v>393.56639999999999</v>
      </c>
      <c r="V56">
        <v>12.594220999999999</v>
      </c>
      <c r="W56">
        <v>42.821184000000002</v>
      </c>
      <c r="X56">
        <v>95.546277000000003</v>
      </c>
      <c r="Y56">
        <v>0</v>
      </c>
      <c r="Z56">
        <v>12.603402000000001</v>
      </c>
      <c r="AA56">
        <v>40.731904999999998</v>
      </c>
      <c r="AB56">
        <v>46.870234000000004</v>
      </c>
      <c r="AC56">
        <v>33.660922999999997</v>
      </c>
      <c r="AD56">
        <v>42.073323000000002</v>
      </c>
      <c r="AE56">
        <v>57.187109</v>
      </c>
      <c r="AF56">
        <v>0</v>
      </c>
      <c r="AG56">
        <v>46.954568000000002</v>
      </c>
      <c r="AH56">
        <v>173.915716</v>
      </c>
      <c r="AI56">
        <v>18.431024000000001</v>
      </c>
      <c r="AJ56">
        <v>0</v>
      </c>
      <c r="AK56">
        <v>66.517578</v>
      </c>
      <c r="AL56">
        <v>44.918272000000002</v>
      </c>
      <c r="AM56">
        <v>0</v>
      </c>
      <c r="AN56">
        <v>1.1720680000000001</v>
      </c>
      <c r="AO56">
        <v>0</v>
      </c>
      <c r="AP56">
        <v>9.779871</v>
      </c>
      <c r="AQ56">
        <v>0</v>
      </c>
      <c r="AR56">
        <v>19.204301000000001</v>
      </c>
      <c r="AS56">
        <v>36.617398000000001</v>
      </c>
      <c r="AT56">
        <v>19.327999999999999</v>
      </c>
      <c r="AU56">
        <v>0</v>
      </c>
      <c r="AV56">
        <v>0</v>
      </c>
      <c r="AW56">
        <v>0</v>
      </c>
      <c r="AX56">
        <v>0</v>
      </c>
      <c r="AY56">
        <v>5.3736030000000001</v>
      </c>
      <c r="AZ56">
        <v>9.8911750000000005</v>
      </c>
      <c r="BA56">
        <v>6.5188670000000002</v>
      </c>
      <c r="BB56">
        <v>5.1780569999999999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2429.7557989999996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503.04364099999998</v>
      </c>
      <c r="L57">
        <v>204.40442400000001</v>
      </c>
      <c r="M57">
        <v>93.683008999999998</v>
      </c>
      <c r="N57">
        <v>120.106318</v>
      </c>
      <c r="O57">
        <v>126.06929599999999</v>
      </c>
      <c r="P57">
        <v>144.76701</v>
      </c>
      <c r="Q57">
        <v>21.856876</v>
      </c>
      <c r="R57">
        <v>43.356665999999997</v>
      </c>
      <c r="S57">
        <v>26.689841999999999</v>
      </c>
      <c r="T57">
        <v>2.8523299999999998</v>
      </c>
      <c r="U57">
        <v>394.65359999999998</v>
      </c>
      <c r="V57">
        <v>12.594220999999999</v>
      </c>
      <c r="W57">
        <v>42.821184000000002</v>
      </c>
      <c r="X57">
        <v>95.546277000000003</v>
      </c>
      <c r="Y57">
        <v>0</v>
      </c>
      <c r="Z57">
        <v>18.905103</v>
      </c>
      <c r="AA57">
        <v>40.731904999999998</v>
      </c>
      <c r="AB57">
        <v>46.870234000000004</v>
      </c>
      <c r="AC57">
        <v>33.660922999999997</v>
      </c>
      <c r="AD57">
        <v>42.073323000000002</v>
      </c>
      <c r="AE57">
        <v>57.187109</v>
      </c>
      <c r="AF57">
        <v>0</v>
      </c>
      <c r="AG57">
        <v>46.954568000000002</v>
      </c>
      <c r="AH57">
        <v>173.915716</v>
      </c>
      <c r="AI57">
        <v>18.431024000000001</v>
      </c>
      <c r="AJ57">
        <v>0</v>
      </c>
      <c r="AK57">
        <v>66.517578</v>
      </c>
      <c r="AL57">
        <v>44.918272000000002</v>
      </c>
      <c r="AM57">
        <v>0</v>
      </c>
      <c r="AN57">
        <v>1.1720680000000001</v>
      </c>
      <c r="AO57">
        <v>0</v>
      </c>
      <c r="AP57">
        <v>9.779871</v>
      </c>
      <c r="AQ57">
        <v>0</v>
      </c>
      <c r="AR57">
        <v>31.473714999999999</v>
      </c>
      <c r="AS57">
        <v>36.617398000000001</v>
      </c>
      <c r="AT57">
        <v>19.327999999999999</v>
      </c>
      <c r="AU57">
        <v>0</v>
      </c>
      <c r="AV57">
        <v>0</v>
      </c>
      <c r="AW57">
        <v>0</v>
      </c>
      <c r="AX57">
        <v>0</v>
      </c>
      <c r="AY57">
        <v>5.3736030000000001</v>
      </c>
      <c r="AZ57">
        <v>9.8911750000000005</v>
      </c>
      <c r="BA57">
        <v>6.5188670000000002</v>
      </c>
      <c r="BB57">
        <v>5.1780569999999999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2547.9432029999998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552.90720499999998</v>
      </c>
      <c r="L58">
        <v>204.40442400000001</v>
      </c>
      <c r="M58">
        <v>93.683008999999998</v>
      </c>
      <c r="N58">
        <v>120.106318</v>
      </c>
      <c r="O58">
        <v>126.06929599999999</v>
      </c>
      <c r="P58">
        <v>144.76701</v>
      </c>
      <c r="Q58">
        <v>21.856876</v>
      </c>
      <c r="R58">
        <v>43.356665999999997</v>
      </c>
      <c r="S58">
        <v>26.689841999999999</v>
      </c>
      <c r="T58">
        <v>2.8523299999999998</v>
      </c>
      <c r="U58">
        <v>394.65359999999998</v>
      </c>
      <c r="V58">
        <v>12.594220999999999</v>
      </c>
      <c r="W58">
        <v>42.821184000000002</v>
      </c>
      <c r="X58">
        <v>95.546277000000003</v>
      </c>
      <c r="Y58">
        <v>0</v>
      </c>
      <c r="Z58">
        <v>18.905103</v>
      </c>
      <c r="AA58">
        <v>40.731904999999998</v>
      </c>
      <c r="AB58">
        <v>46.870234000000004</v>
      </c>
      <c r="AC58">
        <v>33.660922999999997</v>
      </c>
      <c r="AD58">
        <v>42.073323000000002</v>
      </c>
      <c r="AE58">
        <v>57.187109</v>
      </c>
      <c r="AF58">
        <v>0</v>
      </c>
      <c r="AG58">
        <v>46.954568000000002</v>
      </c>
      <c r="AH58">
        <v>173.915716</v>
      </c>
      <c r="AI58">
        <v>18.431024000000001</v>
      </c>
      <c r="AJ58">
        <v>0</v>
      </c>
      <c r="AK58">
        <v>66.517578</v>
      </c>
      <c r="AL58">
        <v>44.918272000000002</v>
      </c>
      <c r="AM58">
        <v>0</v>
      </c>
      <c r="AN58">
        <v>1.1720680000000001</v>
      </c>
      <c r="AO58">
        <v>0</v>
      </c>
      <c r="AP58">
        <v>5.4470169999999998</v>
      </c>
      <c r="AQ58">
        <v>0</v>
      </c>
      <c r="AR58">
        <v>31.473714999999999</v>
      </c>
      <c r="AS58">
        <v>36.617398000000001</v>
      </c>
      <c r="AT58">
        <v>19.327999999999999</v>
      </c>
      <c r="AU58">
        <v>0</v>
      </c>
      <c r="AV58">
        <v>0</v>
      </c>
      <c r="AW58">
        <v>0</v>
      </c>
      <c r="AX58">
        <v>0</v>
      </c>
      <c r="AY58">
        <v>5.3736030000000001</v>
      </c>
      <c r="AZ58">
        <v>9.8911750000000005</v>
      </c>
      <c r="BA58">
        <v>6.5188670000000002</v>
      </c>
      <c r="BB58">
        <v>5.1780569999999999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2593.4739129999998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532.50090599999999</v>
      </c>
      <c r="L59">
        <v>184.72736</v>
      </c>
      <c r="M59">
        <v>93.683008999999998</v>
      </c>
      <c r="N59">
        <v>120.106318</v>
      </c>
      <c r="O59">
        <v>126.06929599999999</v>
      </c>
      <c r="P59">
        <v>144.76701</v>
      </c>
      <c r="Q59">
        <v>21.856876</v>
      </c>
      <c r="R59">
        <v>43.356665999999997</v>
      </c>
      <c r="S59">
        <v>26.689841999999999</v>
      </c>
      <c r="T59">
        <v>2.8523299999999998</v>
      </c>
      <c r="U59">
        <v>394.65359999999998</v>
      </c>
      <c r="V59">
        <v>12.594220999999999</v>
      </c>
      <c r="W59">
        <v>42.821184000000002</v>
      </c>
      <c r="X59">
        <v>95.546277000000003</v>
      </c>
      <c r="Y59">
        <v>0</v>
      </c>
      <c r="Z59">
        <v>18.905103</v>
      </c>
      <c r="AA59">
        <v>40.731904999999998</v>
      </c>
      <c r="AB59">
        <v>46.870234000000004</v>
      </c>
      <c r="AC59">
        <v>33.660922999999997</v>
      </c>
      <c r="AD59">
        <v>42.073323000000002</v>
      </c>
      <c r="AE59">
        <v>57.187109</v>
      </c>
      <c r="AF59">
        <v>0</v>
      </c>
      <c r="AG59">
        <v>46.954568000000002</v>
      </c>
      <c r="AH59">
        <v>173.915716</v>
      </c>
      <c r="AI59">
        <v>4.1285489999999996</v>
      </c>
      <c r="AJ59">
        <v>0</v>
      </c>
      <c r="AK59">
        <v>66.517578</v>
      </c>
      <c r="AL59">
        <v>41.549402000000001</v>
      </c>
      <c r="AM59">
        <v>0</v>
      </c>
      <c r="AN59">
        <v>1.1720680000000001</v>
      </c>
      <c r="AO59">
        <v>0</v>
      </c>
      <c r="AP59">
        <v>5.4470169999999998</v>
      </c>
      <c r="AQ59">
        <v>0</v>
      </c>
      <c r="AR59">
        <v>31.473714999999999</v>
      </c>
      <c r="AS59">
        <v>36.617398000000001</v>
      </c>
      <c r="AT59">
        <v>19.327999999999999</v>
      </c>
      <c r="AU59">
        <v>0</v>
      </c>
      <c r="AV59">
        <v>0</v>
      </c>
      <c r="AW59">
        <v>0</v>
      </c>
      <c r="AX59">
        <v>0</v>
      </c>
      <c r="AY59">
        <v>5.3736030000000001</v>
      </c>
      <c r="AZ59">
        <v>9.8911750000000005</v>
      </c>
      <c r="BA59">
        <v>6.5188670000000002</v>
      </c>
      <c r="BB59">
        <v>5.1780569999999999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2535.7192050000003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514.27613799999995</v>
      </c>
      <c r="L60">
        <v>194.39135999999999</v>
      </c>
      <c r="M60">
        <v>93.683008999999998</v>
      </c>
      <c r="N60">
        <v>120.106318</v>
      </c>
      <c r="O60">
        <v>126.06929599999999</v>
      </c>
      <c r="P60">
        <v>144.76701</v>
      </c>
      <c r="Q60">
        <v>21.856876</v>
      </c>
      <c r="R60">
        <v>43.356665999999997</v>
      </c>
      <c r="S60">
        <v>26.689841999999999</v>
      </c>
      <c r="T60">
        <v>2.8523299999999998</v>
      </c>
      <c r="U60">
        <v>394.65359999999998</v>
      </c>
      <c r="V60">
        <v>12.594220999999999</v>
      </c>
      <c r="W60">
        <v>42.821184000000002</v>
      </c>
      <c r="X60">
        <v>95.546277000000003</v>
      </c>
      <c r="Y60">
        <v>0</v>
      </c>
      <c r="Z60">
        <v>18.905103</v>
      </c>
      <c r="AA60">
        <v>40.731904999999998</v>
      </c>
      <c r="AB60">
        <v>46.870234000000004</v>
      </c>
      <c r="AC60">
        <v>33.660922999999997</v>
      </c>
      <c r="AD60">
        <v>42.073323000000002</v>
      </c>
      <c r="AE60">
        <v>57.187109</v>
      </c>
      <c r="AF60">
        <v>0</v>
      </c>
      <c r="AG60">
        <v>46.954568000000002</v>
      </c>
      <c r="AH60">
        <v>173.915716</v>
      </c>
      <c r="AI60">
        <v>0</v>
      </c>
      <c r="AJ60">
        <v>0</v>
      </c>
      <c r="AK60">
        <v>66.517578</v>
      </c>
      <c r="AL60">
        <v>41.549402000000001</v>
      </c>
      <c r="AM60">
        <v>0</v>
      </c>
      <c r="AN60">
        <v>1.1720680000000001</v>
      </c>
      <c r="AO60">
        <v>0</v>
      </c>
      <c r="AP60">
        <v>5.4470169999999998</v>
      </c>
      <c r="AQ60">
        <v>0</v>
      </c>
      <c r="AR60">
        <v>31.473714999999999</v>
      </c>
      <c r="AS60">
        <v>36.617398000000001</v>
      </c>
      <c r="AT60">
        <v>19.327999999999999</v>
      </c>
      <c r="AU60">
        <v>0</v>
      </c>
      <c r="AV60">
        <v>0</v>
      </c>
      <c r="AW60">
        <v>0</v>
      </c>
      <c r="AX60">
        <v>0</v>
      </c>
      <c r="AY60">
        <v>5.3736030000000001</v>
      </c>
      <c r="AZ60">
        <v>9.8911750000000005</v>
      </c>
      <c r="BA60">
        <v>6.5188670000000002</v>
      </c>
      <c r="BB60">
        <v>5.1780569999999999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2523.029888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535.53693799999996</v>
      </c>
      <c r="L61">
        <v>194.39135999999999</v>
      </c>
      <c r="M61">
        <v>93.683008999999998</v>
      </c>
      <c r="N61">
        <v>120.106318</v>
      </c>
      <c r="O61">
        <v>126.06929599999999</v>
      </c>
      <c r="P61">
        <v>144.76701</v>
      </c>
      <c r="Q61">
        <v>21.856876</v>
      </c>
      <c r="R61">
        <v>43.356665999999997</v>
      </c>
      <c r="S61">
        <v>26.689841999999999</v>
      </c>
      <c r="T61">
        <v>2.8523299999999998</v>
      </c>
      <c r="U61">
        <v>394.65359999999998</v>
      </c>
      <c r="V61">
        <v>12.594220999999999</v>
      </c>
      <c r="W61">
        <v>42.821184000000002</v>
      </c>
      <c r="X61">
        <v>95.546277000000003</v>
      </c>
      <c r="Y61">
        <v>0</v>
      </c>
      <c r="Z61">
        <v>18.905103</v>
      </c>
      <c r="AA61">
        <v>40.731904999999998</v>
      </c>
      <c r="AB61">
        <v>46.870234000000004</v>
      </c>
      <c r="AC61">
        <v>33.660922999999997</v>
      </c>
      <c r="AD61">
        <v>42.073323000000002</v>
      </c>
      <c r="AE61">
        <v>57.187109</v>
      </c>
      <c r="AF61">
        <v>0</v>
      </c>
      <c r="AG61">
        <v>46.954568000000002</v>
      </c>
      <c r="AH61">
        <v>173.915716</v>
      </c>
      <c r="AI61">
        <v>0</v>
      </c>
      <c r="AJ61">
        <v>0</v>
      </c>
      <c r="AK61">
        <v>66.517578</v>
      </c>
      <c r="AL61">
        <v>41.549402000000001</v>
      </c>
      <c r="AM61">
        <v>0</v>
      </c>
      <c r="AN61">
        <v>1.1720680000000001</v>
      </c>
      <c r="AO61">
        <v>0</v>
      </c>
      <c r="AP61">
        <v>6.6849749999999997</v>
      </c>
      <c r="AQ61">
        <v>0</v>
      </c>
      <c r="AR61">
        <v>31.473714999999999</v>
      </c>
      <c r="AS61">
        <v>36.617398000000001</v>
      </c>
      <c r="AT61">
        <v>19.327999999999999</v>
      </c>
      <c r="AU61">
        <v>0</v>
      </c>
      <c r="AV61">
        <v>0</v>
      </c>
      <c r="AW61">
        <v>0</v>
      </c>
      <c r="AX61">
        <v>0</v>
      </c>
      <c r="AY61">
        <v>5.3736030000000001</v>
      </c>
      <c r="AZ61">
        <v>9.8911750000000005</v>
      </c>
      <c r="BA61">
        <v>6.5188670000000002</v>
      </c>
      <c r="BB61">
        <v>5.1780569999999999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2545.5286460000007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533.60413800000003</v>
      </c>
      <c r="L62">
        <v>194.39135999999999</v>
      </c>
      <c r="M62">
        <v>93.683008999999998</v>
      </c>
      <c r="N62">
        <v>120.106318</v>
      </c>
      <c r="O62">
        <v>126.06929599999999</v>
      </c>
      <c r="P62">
        <v>144.76701</v>
      </c>
      <c r="Q62">
        <v>21.856876</v>
      </c>
      <c r="R62">
        <v>43.356665999999997</v>
      </c>
      <c r="S62">
        <v>26.689841999999999</v>
      </c>
      <c r="T62">
        <v>2.1164160000000001</v>
      </c>
      <c r="U62">
        <v>394.65359999999998</v>
      </c>
      <c r="V62">
        <v>12.594220999999999</v>
      </c>
      <c r="W62">
        <v>42.821184000000002</v>
      </c>
      <c r="X62">
        <v>95.546277000000003</v>
      </c>
      <c r="Y62">
        <v>0</v>
      </c>
      <c r="Z62">
        <v>18.905103</v>
      </c>
      <c r="AA62">
        <v>40.731904999999998</v>
      </c>
      <c r="AB62">
        <v>46.870234000000004</v>
      </c>
      <c r="AC62">
        <v>33.660922999999997</v>
      </c>
      <c r="AD62">
        <v>42.073323000000002</v>
      </c>
      <c r="AE62">
        <v>57.187109</v>
      </c>
      <c r="AF62">
        <v>0</v>
      </c>
      <c r="AG62">
        <v>46.954568000000002</v>
      </c>
      <c r="AH62">
        <v>173.915716</v>
      </c>
      <c r="AI62">
        <v>0</v>
      </c>
      <c r="AJ62">
        <v>0</v>
      </c>
      <c r="AK62">
        <v>66.517578</v>
      </c>
      <c r="AL62">
        <v>41.549402000000001</v>
      </c>
      <c r="AM62">
        <v>0</v>
      </c>
      <c r="AN62">
        <v>1.1720680000000001</v>
      </c>
      <c r="AO62">
        <v>0</v>
      </c>
      <c r="AP62">
        <v>6.6849749999999997</v>
      </c>
      <c r="AQ62">
        <v>0</v>
      </c>
      <c r="AR62">
        <v>37.341695999999999</v>
      </c>
      <c r="AS62">
        <v>36.617398000000001</v>
      </c>
      <c r="AT62">
        <v>19.327999999999999</v>
      </c>
      <c r="AU62">
        <v>0</v>
      </c>
      <c r="AV62">
        <v>0</v>
      </c>
      <c r="AW62">
        <v>0</v>
      </c>
      <c r="AX62">
        <v>0</v>
      </c>
      <c r="AY62">
        <v>5.3736030000000001</v>
      </c>
      <c r="AZ62">
        <v>9.8911750000000005</v>
      </c>
      <c r="BA62">
        <v>6.5188670000000002</v>
      </c>
      <c r="BB62">
        <v>5.1780569999999999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2548.7279130000006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514.27613799999995</v>
      </c>
      <c r="L63">
        <v>242.71136000000001</v>
      </c>
      <c r="M63">
        <v>93.683008999999998</v>
      </c>
      <c r="N63">
        <v>120.106318</v>
      </c>
      <c r="O63">
        <v>126.06929599999999</v>
      </c>
      <c r="P63">
        <v>144.76701</v>
      </c>
      <c r="Q63">
        <v>21.856876</v>
      </c>
      <c r="R63">
        <v>43.356665999999997</v>
      </c>
      <c r="S63">
        <v>26.689841999999999</v>
      </c>
      <c r="T63">
        <v>2.3096960000000002</v>
      </c>
      <c r="U63">
        <v>398.93445000000003</v>
      </c>
      <c r="V63">
        <v>12.594220999999999</v>
      </c>
      <c r="W63">
        <v>42.821184000000002</v>
      </c>
      <c r="X63">
        <v>95.546277000000003</v>
      </c>
      <c r="Y63">
        <v>0</v>
      </c>
      <c r="Z63">
        <v>18.905103</v>
      </c>
      <c r="AA63">
        <v>40.731904999999998</v>
      </c>
      <c r="AB63">
        <v>46.870234000000004</v>
      </c>
      <c r="AC63">
        <v>33.660922999999997</v>
      </c>
      <c r="AD63">
        <v>42.073323000000002</v>
      </c>
      <c r="AE63">
        <v>57.187109</v>
      </c>
      <c r="AF63">
        <v>0</v>
      </c>
      <c r="AG63">
        <v>46.954568000000002</v>
      </c>
      <c r="AH63">
        <v>173.915716</v>
      </c>
      <c r="AI63">
        <v>0</v>
      </c>
      <c r="AJ63">
        <v>0</v>
      </c>
      <c r="AK63">
        <v>66.517578</v>
      </c>
      <c r="AL63">
        <v>41.549402000000001</v>
      </c>
      <c r="AM63">
        <v>0</v>
      </c>
      <c r="AN63">
        <v>1.1720680000000001</v>
      </c>
      <c r="AO63">
        <v>0</v>
      </c>
      <c r="AP63">
        <v>9.779871</v>
      </c>
      <c r="AQ63">
        <v>0</v>
      </c>
      <c r="AR63">
        <v>37.341695999999999</v>
      </c>
      <c r="AS63">
        <v>36.617398000000001</v>
      </c>
      <c r="AT63">
        <v>19.327999999999999</v>
      </c>
      <c r="AU63">
        <v>0</v>
      </c>
      <c r="AV63">
        <v>0</v>
      </c>
      <c r="AW63">
        <v>0</v>
      </c>
      <c r="AX63">
        <v>0</v>
      </c>
      <c r="AY63">
        <v>5.3736030000000001</v>
      </c>
      <c r="AZ63">
        <v>9.8911750000000005</v>
      </c>
      <c r="BA63">
        <v>6.5188670000000002</v>
      </c>
      <c r="BB63">
        <v>5.1780569999999999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2585.288939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543.26813800000002</v>
      </c>
      <c r="L64">
        <v>242.71136000000001</v>
      </c>
      <c r="M64">
        <v>93.683008999999998</v>
      </c>
      <c r="N64">
        <v>120.106318</v>
      </c>
      <c r="O64">
        <v>126.06929599999999</v>
      </c>
      <c r="P64">
        <v>144.76701</v>
      </c>
      <c r="Q64">
        <v>21.856876</v>
      </c>
      <c r="R64">
        <v>43.356665999999997</v>
      </c>
      <c r="S64">
        <v>26.689841999999999</v>
      </c>
      <c r="T64">
        <v>2.406336</v>
      </c>
      <c r="U64">
        <v>399.54599999999999</v>
      </c>
      <c r="V64">
        <v>12.594220999999999</v>
      </c>
      <c r="W64">
        <v>42.821184000000002</v>
      </c>
      <c r="X64">
        <v>95.546277000000003</v>
      </c>
      <c r="Y64">
        <v>0</v>
      </c>
      <c r="Z64">
        <v>18.905103</v>
      </c>
      <c r="AA64">
        <v>40.731904999999998</v>
      </c>
      <c r="AB64">
        <v>46.870234000000004</v>
      </c>
      <c r="AC64">
        <v>33.660922999999997</v>
      </c>
      <c r="AD64">
        <v>42.073323000000002</v>
      </c>
      <c r="AE64">
        <v>57.187109</v>
      </c>
      <c r="AF64">
        <v>0</v>
      </c>
      <c r="AG64">
        <v>46.954568000000002</v>
      </c>
      <c r="AH64">
        <v>173.915716</v>
      </c>
      <c r="AI64">
        <v>0</v>
      </c>
      <c r="AJ64">
        <v>0</v>
      </c>
      <c r="AK64">
        <v>66.517578</v>
      </c>
      <c r="AL64">
        <v>41.549402000000001</v>
      </c>
      <c r="AM64">
        <v>0</v>
      </c>
      <c r="AN64">
        <v>1.1720680000000001</v>
      </c>
      <c r="AO64">
        <v>0</v>
      </c>
      <c r="AP64">
        <v>7.9229339999999997</v>
      </c>
      <c r="AQ64">
        <v>0</v>
      </c>
      <c r="AR64">
        <v>37.341695999999999</v>
      </c>
      <c r="AS64">
        <v>36.617398000000001</v>
      </c>
      <c r="AT64">
        <v>19.327999999999999</v>
      </c>
      <c r="AU64">
        <v>0</v>
      </c>
      <c r="AV64">
        <v>0</v>
      </c>
      <c r="AW64">
        <v>0</v>
      </c>
      <c r="AX64">
        <v>0</v>
      </c>
      <c r="AY64">
        <v>5.3736030000000001</v>
      </c>
      <c r="AZ64">
        <v>9.8911750000000005</v>
      </c>
      <c r="BA64">
        <v>6.5188670000000002</v>
      </c>
      <c r="BB64">
        <v>5.1780569999999999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2613.132192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543.26813800000002</v>
      </c>
      <c r="L65">
        <v>242.71136000000001</v>
      </c>
      <c r="M65">
        <v>93.683008999999998</v>
      </c>
      <c r="N65">
        <v>120.106318</v>
      </c>
      <c r="O65">
        <v>126.06929599999999</v>
      </c>
      <c r="P65">
        <v>144.76701</v>
      </c>
      <c r="Q65">
        <v>21.856876</v>
      </c>
      <c r="R65">
        <v>43.356665999999997</v>
      </c>
      <c r="S65">
        <v>26.689841999999999</v>
      </c>
      <c r="T65">
        <v>2.5996160000000001</v>
      </c>
      <c r="U65">
        <v>399.54599999999999</v>
      </c>
      <c r="V65">
        <v>12.594220999999999</v>
      </c>
      <c r="W65">
        <v>42.821184000000002</v>
      </c>
      <c r="X65">
        <v>95.546277000000003</v>
      </c>
      <c r="Y65">
        <v>0</v>
      </c>
      <c r="Z65">
        <v>18.905103</v>
      </c>
      <c r="AA65">
        <v>40.731904999999998</v>
      </c>
      <c r="AB65">
        <v>46.870234000000004</v>
      </c>
      <c r="AC65">
        <v>33.660922999999997</v>
      </c>
      <c r="AD65">
        <v>42.073323000000002</v>
      </c>
      <c r="AE65">
        <v>57.187109</v>
      </c>
      <c r="AF65">
        <v>0</v>
      </c>
      <c r="AG65">
        <v>46.954568000000002</v>
      </c>
      <c r="AH65">
        <v>173.915716</v>
      </c>
      <c r="AI65">
        <v>3.6862050000000002</v>
      </c>
      <c r="AJ65">
        <v>0</v>
      </c>
      <c r="AK65">
        <v>66.517578</v>
      </c>
      <c r="AL65">
        <v>43.795315000000002</v>
      </c>
      <c r="AM65">
        <v>0</v>
      </c>
      <c r="AN65">
        <v>1.1720680000000001</v>
      </c>
      <c r="AO65">
        <v>0</v>
      </c>
      <c r="AP65">
        <v>7.9229339999999997</v>
      </c>
      <c r="AQ65">
        <v>0</v>
      </c>
      <c r="AR65">
        <v>37.341695999999999</v>
      </c>
      <c r="AS65">
        <v>36.617398000000001</v>
      </c>
      <c r="AT65">
        <v>19.327999999999999</v>
      </c>
      <c r="AU65">
        <v>0</v>
      </c>
      <c r="AV65">
        <v>0</v>
      </c>
      <c r="AW65">
        <v>0</v>
      </c>
      <c r="AX65">
        <v>0</v>
      </c>
      <c r="AY65">
        <v>5.3736030000000001</v>
      </c>
      <c r="AZ65">
        <v>9.8911750000000005</v>
      </c>
      <c r="BA65">
        <v>6.5188670000000002</v>
      </c>
      <c r="BB65">
        <v>5.1780569999999999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2619.2575900000002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543.26813800000002</v>
      </c>
      <c r="L66">
        <v>242.71136000000001</v>
      </c>
      <c r="M66">
        <v>93.683008999999998</v>
      </c>
      <c r="N66">
        <v>120.106318</v>
      </c>
      <c r="O66">
        <v>126.06929599999999</v>
      </c>
      <c r="P66">
        <v>144.76701</v>
      </c>
      <c r="Q66">
        <v>21.856876</v>
      </c>
      <c r="R66">
        <v>43.356665999999997</v>
      </c>
      <c r="S66">
        <v>26.689841999999999</v>
      </c>
      <c r="T66">
        <v>2.7602319999999998</v>
      </c>
      <c r="U66">
        <v>399.54599999999999</v>
      </c>
      <c r="V66">
        <v>12.594220999999999</v>
      </c>
      <c r="W66">
        <v>42.821184000000002</v>
      </c>
      <c r="X66">
        <v>95.546277000000003</v>
      </c>
      <c r="Y66">
        <v>0</v>
      </c>
      <c r="Z66">
        <v>18.905103</v>
      </c>
      <c r="AA66">
        <v>40.731904999999998</v>
      </c>
      <c r="AB66">
        <v>46.870234000000004</v>
      </c>
      <c r="AC66">
        <v>33.660922999999997</v>
      </c>
      <c r="AD66">
        <v>42.073323000000002</v>
      </c>
      <c r="AE66">
        <v>57.187109</v>
      </c>
      <c r="AF66">
        <v>0</v>
      </c>
      <c r="AG66">
        <v>46.954568000000002</v>
      </c>
      <c r="AH66">
        <v>173.915716</v>
      </c>
      <c r="AI66">
        <v>18.431024000000001</v>
      </c>
      <c r="AJ66">
        <v>0</v>
      </c>
      <c r="AK66">
        <v>66.517578</v>
      </c>
      <c r="AL66">
        <v>43.795315000000002</v>
      </c>
      <c r="AM66">
        <v>0</v>
      </c>
      <c r="AN66">
        <v>1.1720680000000001</v>
      </c>
      <c r="AO66">
        <v>0</v>
      </c>
      <c r="AP66">
        <v>7.9229339999999997</v>
      </c>
      <c r="AQ66">
        <v>0</v>
      </c>
      <c r="AR66">
        <v>31.473714999999999</v>
      </c>
      <c r="AS66">
        <v>36.617398000000001</v>
      </c>
      <c r="AT66">
        <v>19.327999999999999</v>
      </c>
      <c r="AU66">
        <v>0</v>
      </c>
      <c r="AV66">
        <v>0</v>
      </c>
      <c r="AW66">
        <v>0</v>
      </c>
      <c r="AX66">
        <v>0</v>
      </c>
      <c r="AY66">
        <v>5.3736030000000001</v>
      </c>
      <c r="AZ66">
        <v>9.8911750000000005</v>
      </c>
      <c r="BA66">
        <v>6.5188670000000002</v>
      </c>
      <c r="BB66">
        <v>5.1780569999999999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2628.2950440000004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543.26813800000002</v>
      </c>
      <c r="L67">
        <v>242.71136000000001</v>
      </c>
      <c r="M67">
        <v>93.683008999999998</v>
      </c>
      <c r="N67">
        <v>120.106318</v>
      </c>
      <c r="O67">
        <v>126.06929599999999</v>
      </c>
      <c r="P67">
        <v>144.76701</v>
      </c>
      <c r="Q67">
        <v>21.856876</v>
      </c>
      <c r="R67">
        <v>43.356665999999997</v>
      </c>
      <c r="S67">
        <v>26.689841999999999</v>
      </c>
      <c r="T67">
        <v>2.3096960000000002</v>
      </c>
      <c r="U67">
        <v>399.54599999999999</v>
      </c>
      <c r="V67">
        <v>12.594220999999999</v>
      </c>
      <c r="W67">
        <v>42.821184000000002</v>
      </c>
      <c r="X67">
        <v>95.546277000000003</v>
      </c>
      <c r="Y67">
        <v>0</v>
      </c>
      <c r="Z67">
        <v>18.905103</v>
      </c>
      <c r="AA67">
        <v>40.731904999999998</v>
      </c>
      <c r="AB67">
        <v>46.870234000000004</v>
      </c>
      <c r="AC67">
        <v>33.660922999999997</v>
      </c>
      <c r="AD67">
        <v>42.073323000000002</v>
      </c>
      <c r="AE67">
        <v>57.187109</v>
      </c>
      <c r="AF67">
        <v>0</v>
      </c>
      <c r="AG67">
        <v>46.954568000000002</v>
      </c>
      <c r="AH67">
        <v>173.915716</v>
      </c>
      <c r="AI67">
        <v>18.431024000000001</v>
      </c>
      <c r="AJ67">
        <v>0</v>
      </c>
      <c r="AK67">
        <v>66.517578</v>
      </c>
      <c r="AL67">
        <v>41.549402000000001</v>
      </c>
      <c r="AM67">
        <v>0</v>
      </c>
      <c r="AN67">
        <v>1.1720680000000001</v>
      </c>
      <c r="AO67">
        <v>0</v>
      </c>
      <c r="AP67">
        <v>7.9229339999999997</v>
      </c>
      <c r="AQ67">
        <v>0</v>
      </c>
      <c r="AR67">
        <v>31.473714999999999</v>
      </c>
      <c r="AS67">
        <v>36.617398000000001</v>
      </c>
      <c r="AT67">
        <v>19.327999999999999</v>
      </c>
      <c r="AU67">
        <v>0</v>
      </c>
      <c r="AV67">
        <v>0</v>
      </c>
      <c r="AW67">
        <v>0</v>
      </c>
      <c r="AX67">
        <v>0</v>
      </c>
      <c r="AY67">
        <v>5.3736030000000001</v>
      </c>
      <c r="AZ67">
        <v>9.8911750000000005</v>
      </c>
      <c r="BA67">
        <v>6.5188670000000002</v>
      </c>
      <c r="BB67">
        <v>5.1780569999999999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2625.5985950000004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543.26813800000002</v>
      </c>
      <c r="L68">
        <v>242.71136000000001</v>
      </c>
      <c r="M68">
        <v>93.683008999999998</v>
      </c>
      <c r="N68">
        <v>120.106318</v>
      </c>
      <c r="O68">
        <v>126.06929599999999</v>
      </c>
      <c r="P68">
        <v>144.76701</v>
      </c>
      <c r="Q68">
        <v>21.856876</v>
      </c>
      <c r="R68">
        <v>43.356665999999997</v>
      </c>
      <c r="S68">
        <v>26.631858000000001</v>
      </c>
      <c r="T68">
        <v>2.8523299999999998</v>
      </c>
      <c r="U68">
        <v>399.54599999999999</v>
      </c>
      <c r="V68">
        <v>12.594220999999999</v>
      </c>
      <c r="W68">
        <v>42.821184000000002</v>
      </c>
      <c r="X68">
        <v>95.546277000000003</v>
      </c>
      <c r="Y68">
        <v>0</v>
      </c>
      <c r="Z68">
        <v>18.905103</v>
      </c>
      <c r="AA68">
        <v>40.731904999999998</v>
      </c>
      <c r="AB68">
        <v>46.870234000000004</v>
      </c>
      <c r="AC68">
        <v>33.660922999999997</v>
      </c>
      <c r="AD68">
        <v>42.073323000000002</v>
      </c>
      <c r="AE68">
        <v>57.187109</v>
      </c>
      <c r="AF68">
        <v>0</v>
      </c>
      <c r="AG68">
        <v>46.954568000000002</v>
      </c>
      <c r="AH68">
        <v>173.915716</v>
      </c>
      <c r="AI68">
        <v>18.431024000000001</v>
      </c>
      <c r="AJ68">
        <v>0</v>
      </c>
      <c r="AK68">
        <v>66.517578</v>
      </c>
      <c r="AL68">
        <v>41.549402000000001</v>
      </c>
      <c r="AM68">
        <v>0</v>
      </c>
      <c r="AN68">
        <v>1.1720680000000001</v>
      </c>
      <c r="AO68">
        <v>0</v>
      </c>
      <c r="AP68">
        <v>7.9229339999999997</v>
      </c>
      <c r="AQ68">
        <v>0</v>
      </c>
      <c r="AR68">
        <v>31.473714999999999</v>
      </c>
      <c r="AS68">
        <v>36.617398000000001</v>
      </c>
      <c r="AT68">
        <v>19.327999999999999</v>
      </c>
      <c r="AU68">
        <v>0</v>
      </c>
      <c r="AV68">
        <v>0</v>
      </c>
      <c r="AW68">
        <v>0</v>
      </c>
      <c r="AX68">
        <v>0</v>
      </c>
      <c r="AY68">
        <v>5.3736030000000001</v>
      </c>
      <c r="AZ68">
        <v>9.8911750000000005</v>
      </c>
      <c r="BA68">
        <v>6.5188670000000002</v>
      </c>
      <c r="BB68">
        <v>5.1780569999999999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2626.0832450000007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543.01687400000003</v>
      </c>
      <c r="L69">
        <v>242.71136000000001</v>
      </c>
      <c r="M69">
        <v>93.683008999999998</v>
      </c>
      <c r="N69">
        <v>120.106318</v>
      </c>
      <c r="O69">
        <v>126.06929599999999</v>
      </c>
      <c r="P69">
        <v>144.76701</v>
      </c>
      <c r="Q69">
        <v>18.882978000000001</v>
      </c>
      <c r="R69">
        <v>43.356665999999997</v>
      </c>
      <c r="S69">
        <v>26.689841999999999</v>
      </c>
      <c r="T69">
        <v>2.8523299999999998</v>
      </c>
      <c r="U69">
        <v>399.54599999999999</v>
      </c>
      <c r="V69">
        <v>12.594220999999999</v>
      </c>
      <c r="W69">
        <v>42.821184000000002</v>
      </c>
      <c r="X69">
        <v>95.546277000000003</v>
      </c>
      <c r="Y69">
        <v>0</v>
      </c>
      <c r="Z69">
        <v>12.603402000000001</v>
      </c>
      <c r="AA69">
        <v>40.731904999999998</v>
      </c>
      <c r="AB69">
        <v>46.870234000000004</v>
      </c>
      <c r="AC69">
        <v>33.660922999999997</v>
      </c>
      <c r="AD69">
        <v>42.073323000000002</v>
      </c>
      <c r="AE69">
        <v>57.187109</v>
      </c>
      <c r="AF69">
        <v>0</v>
      </c>
      <c r="AG69">
        <v>46.954568000000002</v>
      </c>
      <c r="AH69">
        <v>173.915716</v>
      </c>
      <c r="AI69">
        <v>18.431024000000001</v>
      </c>
      <c r="AJ69">
        <v>0</v>
      </c>
      <c r="AK69">
        <v>66.517578</v>
      </c>
      <c r="AL69">
        <v>41.549402000000001</v>
      </c>
      <c r="AM69">
        <v>0</v>
      </c>
      <c r="AN69">
        <v>1.1720680000000001</v>
      </c>
      <c r="AO69">
        <v>0</v>
      </c>
      <c r="AP69">
        <v>7.9229339999999997</v>
      </c>
      <c r="AQ69">
        <v>0</v>
      </c>
      <c r="AR69">
        <v>31.473714999999999</v>
      </c>
      <c r="AS69">
        <v>36.617398000000001</v>
      </c>
      <c r="AT69">
        <v>19.327999999999999</v>
      </c>
      <c r="AU69">
        <v>0</v>
      </c>
      <c r="AV69">
        <v>0</v>
      </c>
      <c r="AW69">
        <v>0</v>
      </c>
      <c r="AX69">
        <v>0</v>
      </c>
      <c r="AY69">
        <v>5.3736030000000001</v>
      </c>
      <c r="AZ69">
        <v>9.8911750000000005</v>
      </c>
      <c r="BA69">
        <v>6.5188670000000002</v>
      </c>
      <c r="BB69">
        <v>5.1780569999999999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2616.6143659999998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543.10384999999997</v>
      </c>
      <c r="L70">
        <v>242.71136000000001</v>
      </c>
      <c r="M70">
        <v>93.683008999999998</v>
      </c>
      <c r="N70">
        <v>120.106318</v>
      </c>
      <c r="O70">
        <v>126.06929599999999</v>
      </c>
      <c r="P70">
        <v>144.76701</v>
      </c>
      <c r="Q70">
        <v>18.882978000000001</v>
      </c>
      <c r="R70">
        <v>43.356665999999997</v>
      </c>
      <c r="S70">
        <v>26.689841999999999</v>
      </c>
      <c r="T70">
        <v>2.8523299999999998</v>
      </c>
      <c r="U70">
        <v>399.54599999999999</v>
      </c>
      <c r="V70">
        <v>12.594220999999999</v>
      </c>
      <c r="W70">
        <v>42.821184000000002</v>
      </c>
      <c r="X70">
        <v>95.546277000000003</v>
      </c>
      <c r="Y70">
        <v>0</v>
      </c>
      <c r="Z70">
        <v>12.603402000000001</v>
      </c>
      <c r="AA70">
        <v>40.731904999999998</v>
      </c>
      <c r="AB70">
        <v>46.870234000000004</v>
      </c>
      <c r="AC70">
        <v>33.660922999999997</v>
      </c>
      <c r="AD70">
        <v>42.073323000000002</v>
      </c>
      <c r="AE70">
        <v>57.187109</v>
      </c>
      <c r="AF70">
        <v>0</v>
      </c>
      <c r="AG70">
        <v>46.954568000000002</v>
      </c>
      <c r="AH70">
        <v>173.915716</v>
      </c>
      <c r="AI70">
        <v>18.431024000000001</v>
      </c>
      <c r="AJ70">
        <v>0</v>
      </c>
      <c r="AK70">
        <v>66.517578</v>
      </c>
      <c r="AL70">
        <v>41.549402000000001</v>
      </c>
      <c r="AM70">
        <v>0</v>
      </c>
      <c r="AN70">
        <v>1.1720680000000001</v>
      </c>
      <c r="AO70">
        <v>0</v>
      </c>
      <c r="AP70">
        <v>7.9229339999999997</v>
      </c>
      <c r="AQ70">
        <v>0</v>
      </c>
      <c r="AR70">
        <v>31.473714999999999</v>
      </c>
      <c r="AS70">
        <v>36.617398000000001</v>
      </c>
      <c r="AT70">
        <v>19.327999999999999</v>
      </c>
      <c r="AU70">
        <v>0</v>
      </c>
      <c r="AV70">
        <v>0</v>
      </c>
      <c r="AW70">
        <v>0</v>
      </c>
      <c r="AX70">
        <v>0</v>
      </c>
      <c r="AY70">
        <v>5.3736030000000001</v>
      </c>
      <c r="AZ70">
        <v>9.8911750000000005</v>
      </c>
      <c r="BA70">
        <v>6.5188670000000002</v>
      </c>
      <c r="BB70">
        <v>5.1780569999999999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2616.7013420000003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543.26813800000002</v>
      </c>
      <c r="L71">
        <v>242.71136000000001</v>
      </c>
      <c r="M71">
        <v>93.683008999999998</v>
      </c>
      <c r="N71">
        <v>120.106318</v>
      </c>
      <c r="O71">
        <v>126.06929599999999</v>
      </c>
      <c r="P71">
        <v>144.76701</v>
      </c>
      <c r="Q71">
        <v>18.882978000000001</v>
      </c>
      <c r="R71">
        <v>43.356665999999997</v>
      </c>
      <c r="S71">
        <v>26.689841999999999</v>
      </c>
      <c r="T71">
        <v>2.8523299999999998</v>
      </c>
      <c r="U71">
        <v>399.54599999999999</v>
      </c>
      <c r="V71">
        <v>12.594220999999999</v>
      </c>
      <c r="W71">
        <v>42.821184000000002</v>
      </c>
      <c r="X71">
        <v>95.546277000000003</v>
      </c>
      <c r="Y71">
        <v>0</v>
      </c>
      <c r="Z71">
        <v>12.603402000000001</v>
      </c>
      <c r="AA71">
        <v>40.731904999999998</v>
      </c>
      <c r="AB71">
        <v>46.870234000000004</v>
      </c>
      <c r="AC71">
        <v>33.660922999999997</v>
      </c>
      <c r="AD71">
        <v>42.073323000000002</v>
      </c>
      <c r="AE71">
        <v>57.187109</v>
      </c>
      <c r="AF71">
        <v>0</v>
      </c>
      <c r="AG71">
        <v>46.954568000000002</v>
      </c>
      <c r="AH71">
        <v>173.915716</v>
      </c>
      <c r="AI71">
        <v>18.431024000000001</v>
      </c>
      <c r="AJ71">
        <v>0</v>
      </c>
      <c r="AK71">
        <v>66.517578</v>
      </c>
      <c r="AL71">
        <v>41.549402000000001</v>
      </c>
      <c r="AM71">
        <v>0</v>
      </c>
      <c r="AN71">
        <v>1.1720680000000001</v>
      </c>
      <c r="AO71">
        <v>0</v>
      </c>
      <c r="AP71">
        <v>7.9229339999999997</v>
      </c>
      <c r="AQ71">
        <v>0</v>
      </c>
      <c r="AR71">
        <v>31.473714999999999</v>
      </c>
      <c r="AS71">
        <v>36.617398000000001</v>
      </c>
      <c r="AT71">
        <v>19.327999999999999</v>
      </c>
      <c r="AU71">
        <v>0</v>
      </c>
      <c r="AV71">
        <v>0</v>
      </c>
      <c r="AW71">
        <v>0</v>
      </c>
      <c r="AX71">
        <v>0</v>
      </c>
      <c r="AY71">
        <v>5.3736030000000001</v>
      </c>
      <c r="AZ71">
        <v>9.8911750000000005</v>
      </c>
      <c r="BA71">
        <v>6.5188670000000002</v>
      </c>
      <c r="BB71">
        <v>5.1780569999999999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2616.8656300000002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543.26813800000002</v>
      </c>
      <c r="L72">
        <v>339.35136</v>
      </c>
      <c r="M72">
        <v>93.683008999999998</v>
      </c>
      <c r="N72">
        <v>120.106318</v>
      </c>
      <c r="O72">
        <v>126.06929599999999</v>
      </c>
      <c r="P72">
        <v>144.76701</v>
      </c>
      <c r="Q72">
        <v>18.882978000000001</v>
      </c>
      <c r="R72">
        <v>43.356665999999997</v>
      </c>
      <c r="S72">
        <v>26.689841999999999</v>
      </c>
      <c r="T72">
        <v>2.8523299999999998</v>
      </c>
      <c r="U72">
        <v>399.54599999999999</v>
      </c>
      <c r="V72">
        <v>12.594220999999999</v>
      </c>
      <c r="W72">
        <v>42.821184000000002</v>
      </c>
      <c r="X72">
        <v>95.546277000000003</v>
      </c>
      <c r="Y72">
        <v>0</v>
      </c>
      <c r="Z72">
        <v>12.603402000000001</v>
      </c>
      <c r="AA72">
        <v>40.731904999999998</v>
      </c>
      <c r="AB72">
        <v>46.870234000000004</v>
      </c>
      <c r="AC72">
        <v>33.660922999999997</v>
      </c>
      <c r="AD72">
        <v>42.073323000000002</v>
      </c>
      <c r="AE72">
        <v>57.187109</v>
      </c>
      <c r="AF72">
        <v>0</v>
      </c>
      <c r="AG72">
        <v>46.954568000000002</v>
      </c>
      <c r="AH72">
        <v>173.915716</v>
      </c>
      <c r="AI72">
        <v>18.431024000000001</v>
      </c>
      <c r="AJ72">
        <v>0</v>
      </c>
      <c r="AK72">
        <v>66.517578</v>
      </c>
      <c r="AL72">
        <v>41.549402000000001</v>
      </c>
      <c r="AM72">
        <v>0</v>
      </c>
      <c r="AN72">
        <v>1.1720680000000001</v>
      </c>
      <c r="AO72">
        <v>0</v>
      </c>
      <c r="AP72">
        <v>7.9229339999999997</v>
      </c>
      <c r="AQ72">
        <v>0</v>
      </c>
      <c r="AR72">
        <v>31.473714999999999</v>
      </c>
      <c r="AS72">
        <v>36.617398000000001</v>
      </c>
      <c r="AT72">
        <v>19.327999999999999</v>
      </c>
      <c r="AU72">
        <v>0</v>
      </c>
      <c r="AV72">
        <v>0</v>
      </c>
      <c r="AW72">
        <v>0</v>
      </c>
      <c r="AX72">
        <v>0</v>
      </c>
      <c r="AY72">
        <v>5.3736030000000001</v>
      </c>
      <c r="AZ72">
        <v>9.8911750000000005</v>
      </c>
      <c r="BA72">
        <v>6.5188670000000002</v>
      </c>
      <c r="BB72">
        <v>5.1780569999999999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2713.5056299999997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585.97412699999995</v>
      </c>
      <c r="L73">
        <v>388.02042399999999</v>
      </c>
      <c r="M73">
        <v>93.683008999999998</v>
      </c>
      <c r="N73">
        <v>120.106318</v>
      </c>
      <c r="O73">
        <v>126.06929599999999</v>
      </c>
      <c r="P73">
        <v>144.76701</v>
      </c>
      <c r="Q73">
        <v>18.882978000000001</v>
      </c>
      <c r="R73">
        <v>43.356665999999997</v>
      </c>
      <c r="S73">
        <v>26.689841999999999</v>
      </c>
      <c r="T73">
        <v>2.8523299999999998</v>
      </c>
      <c r="U73">
        <v>399.54599999999999</v>
      </c>
      <c r="V73">
        <v>12.594220999999999</v>
      </c>
      <c r="W73">
        <v>31.090053999999999</v>
      </c>
      <c r="X73">
        <v>95.546277000000003</v>
      </c>
      <c r="Y73">
        <v>0</v>
      </c>
      <c r="Z73">
        <v>12.603402000000001</v>
      </c>
      <c r="AA73">
        <v>40.731904999999998</v>
      </c>
      <c r="AB73">
        <v>46.870234000000004</v>
      </c>
      <c r="AC73">
        <v>33.660922999999997</v>
      </c>
      <c r="AD73">
        <v>42.073323000000002</v>
      </c>
      <c r="AE73">
        <v>57.187109</v>
      </c>
      <c r="AF73">
        <v>0</v>
      </c>
      <c r="AG73">
        <v>46.954568000000002</v>
      </c>
      <c r="AH73">
        <v>173.915716</v>
      </c>
      <c r="AI73">
        <v>18.431024000000001</v>
      </c>
      <c r="AJ73">
        <v>0</v>
      </c>
      <c r="AK73">
        <v>66.517578</v>
      </c>
      <c r="AL73">
        <v>41.549402000000001</v>
      </c>
      <c r="AM73">
        <v>0</v>
      </c>
      <c r="AN73">
        <v>1.1720680000000001</v>
      </c>
      <c r="AO73">
        <v>0</v>
      </c>
      <c r="AP73">
        <v>7.9229339999999997</v>
      </c>
      <c r="AQ73">
        <v>0</v>
      </c>
      <c r="AR73">
        <v>31.473714999999999</v>
      </c>
      <c r="AS73">
        <v>36.617398000000001</v>
      </c>
      <c r="AT73">
        <v>19.327999999999999</v>
      </c>
      <c r="AU73">
        <v>0</v>
      </c>
      <c r="AV73">
        <v>0</v>
      </c>
      <c r="AW73">
        <v>0</v>
      </c>
      <c r="AX73">
        <v>0</v>
      </c>
      <c r="AY73">
        <v>5.3736030000000001</v>
      </c>
      <c r="AZ73">
        <v>9.8911750000000005</v>
      </c>
      <c r="BA73">
        <v>6.5188670000000002</v>
      </c>
      <c r="BB73">
        <v>5.1780569999999999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2793.1495530000011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585.97412699999995</v>
      </c>
      <c r="L74">
        <v>388.02042399999999</v>
      </c>
      <c r="M74">
        <v>93.683008999999998</v>
      </c>
      <c r="N74">
        <v>120.106318</v>
      </c>
      <c r="O74">
        <v>126.06929599999999</v>
      </c>
      <c r="P74">
        <v>144.76701</v>
      </c>
      <c r="Q74">
        <v>18.882978000000001</v>
      </c>
      <c r="R74">
        <v>43.356665999999997</v>
      </c>
      <c r="S74">
        <v>26.689841999999999</v>
      </c>
      <c r="T74">
        <v>2.8523299999999998</v>
      </c>
      <c r="U74">
        <v>399.54599999999999</v>
      </c>
      <c r="V74">
        <v>12.594220999999999</v>
      </c>
      <c r="W74">
        <v>31.090053999999999</v>
      </c>
      <c r="X74">
        <v>95.546277000000003</v>
      </c>
      <c r="Y74">
        <v>0</v>
      </c>
      <c r="Z74">
        <v>12.603402000000001</v>
      </c>
      <c r="AA74">
        <v>40.731904999999998</v>
      </c>
      <c r="AB74">
        <v>46.870234000000004</v>
      </c>
      <c r="AC74">
        <v>33.660922999999997</v>
      </c>
      <c r="AD74">
        <v>42.073323000000002</v>
      </c>
      <c r="AE74">
        <v>57.187109</v>
      </c>
      <c r="AF74">
        <v>0</v>
      </c>
      <c r="AG74">
        <v>46.954568000000002</v>
      </c>
      <c r="AH74">
        <v>173.915716</v>
      </c>
      <c r="AI74">
        <v>18.431024000000001</v>
      </c>
      <c r="AJ74">
        <v>0</v>
      </c>
      <c r="AK74">
        <v>66.517578</v>
      </c>
      <c r="AL74">
        <v>41.549402000000001</v>
      </c>
      <c r="AM74">
        <v>6.0685650000000004</v>
      </c>
      <c r="AN74">
        <v>1.1720680000000001</v>
      </c>
      <c r="AO74">
        <v>0</v>
      </c>
      <c r="AP74">
        <v>7.9229339999999997</v>
      </c>
      <c r="AQ74">
        <v>10.395542000000001</v>
      </c>
      <c r="AR74">
        <v>31.473714999999999</v>
      </c>
      <c r="AS74">
        <v>36.617398000000001</v>
      </c>
      <c r="AT74">
        <v>19.327999999999999</v>
      </c>
      <c r="AU74">
        <v>0</v>
      </c>
      <c r="AV74">
        <v>0</v>
      </c>
      <c r="AW74">
        <v>0</v>
      </c>
      <c r="AX74">
        <v>0</v>
      </c>
      <c r="AY74">
        <v>5.3736030000000001</v>
      </c>
      <c r="AZ74">
        <v>9.8911750000000005</v>
      </c>
      <c r="BA74">
        <v>6.5188670000000002</v>
      </c>
      <c r="BB74">
        <v>5.1780569999999999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2809.6136600000009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654.58705299999997</v>
      </c>
      <c r="L75">
        <v>369.74444699999998</v>
      </c>
      <c r="M75">
        <v>93.683008999999998</v>
      </c>
      <c r="N75">
        <v>120.106318</v>
      </c>
      <c r="O75">
        <v>126.06929599999999</v>
      </c>
      <c r="P75">
        <v>144.76701</v>
      </c>
      <c r="Q75">
        <v>18.882978000000001</v>
      </c>
      <c r="R75">
        <v>43.356665999999997</v>
      </c>
      <c r="S75">
        <v>26.689841999999999</v>
      </c>
      <c r="T75">
        <v>2.8813219999999999</v>
      </c>
      <c r="U75">
        <v>399.54599999999999</v>
      </c>
      <c r="V75">
        <v>12.594220999999999</v>
      </c>
      <c r="W75">
        <v>31.090053999999999</v>
      </c>
      <c r="X75">
        <v>95.546277000000003</v>
      </c>
      <c r="Y75">
        <v>0</v>
      </c>
      <c r="Z75">
        <v>12.603402000000001</v>
      </c>
      <c r="AA75">
        <v>40.731904999999998</v>
      </c>
      <c r="AB75">
        <v>46.870234000000004</v>
      </c>
      <c r="AC75">
        <v>33.660922999999997</v>
      </c>
      <c r="AD75">
        <v>42.073323000000002</v>
      </c>
      <c r="AE75">
        <v>57.187109</v>
      </c>
      <c r="AF75">
        <v>0</v>
      </c>
      <c r="AG75">
        <v>46.954568000000002</v>
      </c>
      <c r="AH75">
        <v>173.915716</v>
      </c>
      <c r="AI75">
        <v>22.117228999999998</v>
      </c>
      <c r="AJ75">
        <v>0</v>
      </c>
      <c r="AK75">
        <v>66.517578</v>
      </c>
      <c r="AL75">
        <v>41.549402000000001</v>
      </c>
      <c r="AM75">
        <v>12.137130000000001</v>
      </c>
      <c r="AN75">
        <v>1.1720680000000001</v>
      </c>
      <c r="AO75">
        <v>0</v>
      </c>
      <c r="AP75">
        <v>7.9229339999999997</v>
      </c>
      <c r="AQ75">
        <v>20.791084999999999</v>
      </c>
      <c r="AR75">
        <v>31.473714999999999</v>
      </c>
      <c r="AS75">
        <v>36.617398000000001</v>
      </c>
      <c r="AT75">
        <v>19.327999999999999</v>
      </c>
      <c r="AU75">
        <v>0</v>
      </c>
      <c r="AV75">
        <v>0</v>
      </c>
      <c r="AW75">
        <v>0</v>
      </c>
      <c r="AX75">
        <v>0</v>
      </c>
      <c r="AY75">
        <v>5.3736030000000001</v>
      </c>
      <c r="AZ75">
        <v>9.8911750000000005</v>
      </c>
      <c r="BA75">
        <v>6.5188670000000002</v>
      </c>
      <c r="BB75">
        <v>5.1780569999999999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2880.129914000001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665.45076700000004</v>
      </c>
      <c r="L76">
        <v>331.08844699999997</v>
      </c>
      <c r="M76">
        <v>93.683008999999998</v>
      </c>
      <c r="N76">
        <v>120.106318</v>
      </c>
      <c r="O76">
        <v>126.06929599999999</v>
      </c>
      <c r="P76">
        <v>144.76701</v>
      </c>
      <c r="Q76">
        <v>18.882978000000001</v>
      </c>
      <c r="R76">
        <v>43.356665999999997</v>
      </c>
      <c r="S76">
        <v>26.689841999999999</v>
      </c>
      <c r="T76">
        <v>2.8813219999999999</v>
      </c>
      <c r="U76">
        <v>399.54599999999999</v>
      </c>
      <c r="V76">
        <v>12.594220999999999</v>
      </c>
      <c r="W76">
        <v>31.090053999999999</v>
      </c>
      <c r="X76">
        <v>95.546277000000003</v>
      </c>
      <c r="Y76">
        <v>0</v>
      </c>
      <c r="Z76">
        <v>12.603402000000001</v>
      </c>
      <c r="AA76">
        <v>40.731904999999998</v>
      </c>
      <c r="AB76">
        <v>46.870234000000004</v>
      </c>
      <c r="AC76">
        <v>33.660922999999997</v>
      </c>
      <c r="AD76">
        <v>42.073323000000002</v>
      </c>
      <c r="AE76">
        <v>57.187109</v>
      </c>
      <c r="AF76">
        <v>0</v>
      </c>
      <c r="AG76">
        <v>46.954568000000002</v>
      </c>
      <c r="AH76">
        <v>173.915716</v>
      </c>
      <c r="AI76">
        <v>22.117228999999998</v>
      </c>
      <c r="AJ76">
        <v>0</v>
      </c>
      <c r="AK76">
        <v>66.517578</v>
      </c>
      <c r="AL76">
        <v>41.549402000000001</v>
      </c>
      <c r="AM76">
        <v>18.168915999999999</v>
      </c>
      <c r="AN76">
        <v>1.1720680000000001</v>
      </c>
      <c r="AO76">
        <v>0</v>
      </c>
      <c r="AP76">
        <v>7.9229339999999997</v>
      </c>
      <c r="AQ76">
        <v>31.186627000000001</v>
      </c>
      <c r="AR76">
        <v>31.473714999999999</v>
      </c>
      <c r="AS76">
        <v>36.617398000000001</v>
      </c>
      <c r="AT76">
        <v>19.327999999999999</v>
      </c>
      <c r="AU76">
        <v>0</v>
      </c>
      <c r="AV76">
        <v>0</v>
      </c>
      <c r="AW76">
        <v>0</v>
      </c>
      <c r="AX76">
        <v>0</v>
      </c>
      <c r="AY76">
        <v>5.3736030000000001</v>
      </c>
      <c r="AZ76">
        <v>9.8911750000000005</v>
      </c>
      <c r="BA76">
        <v>6.5188670000000002</v>
      </c>
      <c r="BB76">
        <v>5.1780569999999999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2868.7649560000009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665.47975899999994</v>
      </c>
      <c r="L77">
        <v>311.760447</v>
      </c>
      <c r="M77">
        <v>93.683008999999998</v>
      </c>
      <c r="N77">
        <v>120.106318</v>
      </c>
      <c r="O77">
        <v>126.06929599999999</v>
      </c>
      <c r="P77">
        <v>144.76701</v>
      </c>
      <c r="Q77">
        <v>18.882978000000001</v>
      </c>
      <c r="R77">
        <v>43.356665999999997</v>
      </c>
      <c r="S77">
        <v>26.689841999999999</v>
      </c>
      <c r="T77">
        <v>2.8813219999999999</v>
      </c>
      <c r="U77">
        <v>399.54599999999999</v>
      </c>
      <c r="V77">
        <v>12.594220999999999</v>
      </c>
      <c r="W77">
        <v>31.090053999999999</v>
      </c>
      <c r="X77">
        <v>95.546277000000003</v>
      </c>
      <c r="Y77">
        <v>0</v>
      </c>
      <c r="Z77">
        <v>12.603402000000001</v>
      </c>
      <c r="AA77">
        <v>40.731904999999998</v>
      </c>
      <c r="AB77">
        <v>46.870234000000004</v>
      </c>
      <c r="AC77">
        <v>33.660922999999997</v>
      </c>
      <c r="AD77">
        <v>42.073323000000002</v>
      </c>
      <c r="AE77">
        <v>57.187109</v>
      </c>
      <c r="AF77">
        <v>9.4696689999999997</v>
      </c>
      <c r="AG77">
        <v>46.954568000000002</v>
      </c>
      <c r="AH77">
        <v>173.915716</v>
      </c>
      <c r="AI77">
        <v>22.117228999999998</v>
      </c>
      <c r="AJ77">
        <v>0</v>
      </c>
      <c r="AK77">
        <v>66.517578</v>
      </c>
      <c r="AL77">
        <v>41.549402000000001</v>
      </c>
      <c r="AM77">
        <v>18.168915999999999</v>
      </c>
      <c r="AN77">
        <v>1.1720680000000001</v>
      </c>
      <c r="AO77">
        <v>0</v>
      </c>
      <c r="AP77">
        <v>7.9229339999999997</v>
      </c>
      <c r="AQ77">
        <v>41.736178000000002</v>
      </c>
      <c r="AR77">
        <v>31.473714999999999</v>
      </c>
      <c r="AS77">
        <v>36.617398000000001</v>
      </c>
      <c r="AT77">
        <v>19.327999999999999</v>
      </c>
      <c r="AU77">
        <v>0</v>
      </c>
      <c r="AV77">
        <v>0</v>
      </c>
      <c r="AW77">
        <v>0</v>
      </c>
      <c r="AX77">
        <v>0</v>
      </c>
      <c r="AY77">
        <v>5.3736030000000001</v>
      </c>
      <c r="AZ77">
        <v>9.8911750000000005</v>
      </c>
      <c r="BA77">
        <v>6.5188670000000002</v>
      </c>
      <c r="BB77">
        <v>5.1780569999999999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2869.4851680000011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665.09493799999996</v>
      </c>
      <c r="L78">
        <v>369.12038699999999</v>
      </c>
      <c r="M78">
        <v>93.683008999999998</v>
      </c>
      <c r="N78">
        <v>120.106318</v>
      </c>
      <c r="O78">
        <v>126.06929599999999</v>
      </c>
      <c r="P78">
        <v>144.76701</v>
      </c>
      <c r="Q78">
        <v>18.882978000000001</v>
      </c>
      <c r="R78">
        <v>43.356665999999997</v>
      </c>
      <c r="S78">
        <v>26.689841999999999</v>
      </c>
      <c r="T78">
        <v>2.8813219999999999</v>
      </c>
      <c r="U78">
        <v>399.54599999999999</v>
      </c>
      <c r="V78">
        <v>12.594220999999999</v>
      </c>
      <c r="W78">
        <v>31.090053999999999</v>
      </c>
      <c r="X78">
        <v>95.546277000000003</v>
      </c>
      <c r="Y78">
        <v>0</v>
      </c>
      <c r="Z78">
        <v>19.535485999999999</v>
      </c>
      <c r="AA78">
        <v>40.731904999999998</v>
      </c>
      <c r="AB78">
        <v>48.230167000000002</v>
      </c>
      <c r="AC78">
        <v>33.660922999999997</v>
      </c>
      <c r="AD78">
        <v>42.914363000000002</v>
      </c>
      <c r="AE78">
        <v>57.187109</v>
      </c>
      <c r="AF78">
        <v>10.026707</v>
      </c>
      <c r="AG78">
        <v>46.954568000000002</v>
      </c>
      <c r="AH78">
        <v>175.907939</v>
      </c>
      <c r="AI78">
        <v>26.540673999999999</v>
      </c>
      <c r="AJ78">
        <v>0</v>
      </c>
      <c r="AK78">
        <v>66.517578</v>
      </c>
      <c r="AL78">
        <v>41.549402000000001</v>
      </c>
      <c r="AM78">
        <v>18.168915999999999</v>
      </c>
      <c r="AN78">
        <v>1.1720680000000001</v>
      </c>
      <c r="AO78">
        <v>0</v>
      </c>
      <c r="AP78">
        <v>7.9229339999999997</v>
      </c>
      <c r="AQ78">
        <v>41.736178000000002</v>
      </c>
      <c r="AR78">
        <v>31.473714999999999</v>
      </c>
      <c r="AS78">
        <v>37.679845</v>
      </c>
      <c r="AT78">
        <v>19.327999999999999</v>
      </c>
      <c r="AU78">
        <v>0</v>
      </c>
      <c r="AV78">
        <v>0</v>
      </c>
      <c r="AW78">
        <v>0</v>
      </c>
      <c r="AX78">
        <v>0</v>
      </c>
      <c r="AY78">
        <v>5.4713050000000001</v>
      </c>
      <c r="AZ78">
        <v>9.8911750000000005</v>
      </c>
      <c r="BA78">
        <v>6.6900240000000002</v>
      </c>
      <c r="BB78">
        <v>5.1780569999999999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2943.8973560000009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615.94948099999999</v>
      </c>
      <c r="L79">
        <v>377.23868499999998</v>
      </c>
      <c r="M79">
        <v>93.683008999999998</v>
      </c>
      <c r="N79">
        <v>120.106318</v>
      </c>
      <c r="O79">
        <v>126.06929599999999</v>
      </c>
      <c r="P79">
        <v>144.76701</v>
      </c>
      <c r="Q79">
        <v>18.882978000000001</v>
      </c>
      <c r="R79">
        <v>43.356665999999997</v>
      </c>
      <c r="S79">
        <v>26.689841999999999</v>
      </c>
      <c r="T79">
        <v>2.8813219999999999</v>
      </c>
      <c r="U79">
        <v>399.54599999999999</v>
      </c>
      <c r="V79">
        <v>12.594220999999999</v>
      </c>
      <c r="W79">
        <v>31.090053999999999</v>
      </c>
      <c r="X79">
        <v>95.546277000000003</v>
      </c>
      <c r="Y79">
        <v>0</v>
      </c>
      <c r="Z79">
        <v>19.535485999999999</v>
      </c>
      <c r="AA79">
        <v>40.731904999999998</v>
      </c>
      <c r="AB79">
        <v>48.230167000000002</v>
      </c>
      <c r="AC79">
        <v>33.660922999999997</v>
      </c>
      <c r="AD79">
        <v>42.914363000000002</v>
      </c>
      <c r="AE79">
        <v>57.187109</v>
      </c>
      <c r="AF79">
        <v>9.4696689999999997</v>
      </c>
      <c r="AG79">
        <v>46.954568000000002</v>
      </c>
      <c r="AH79">
        <v>175.907939</v>
      </c>
      <c r="AI79">
        <v>56.814736000000003</v>
      </c>
      <c r="AJ79">
        <v>0</v>
      </c>
      <c r="AK79">
        <v>66.517578</v>
      </c>
      <c r="AL79">
        <v>41.549402000000001</v>
      </c>
      <c r="AM79">
        <v>18.168915999999999</v>
      </c>
      <c r="AN79">
        <v>1.1720680000000001</v>
      </c>
      <c r="AO79">
        <v>0</v>
      </c>
      <c r="AP79">
        <v>5.4470169999999998</v>
      </c>
      <c r="AQ79">
        <v>41.736178000000002</v>
      </c>
      <c r="AR79">
        <v>31.473714999999999</v>
      </c>
      <c r="AS79">
        <v>37.679845</v>
      </c>
      <c r="AT79">
        <v>19.327999999999999</v>
      </c>
      <c r="AU79">
        <v>0</v>
      </c>
      <c r="AV79">
        <v>0</v>
      </c>
      <c r="AW79">
        <v>0</v>
      </c>
      <c r="AX79">
        <v>0</v>
      </c>
      <c r="AY79">
        <v>5.4713050000000001</v>
      </c>
      <c r="AZ79">
        <v>9.8911750000000005</v>
      </c>
      <c r="BA79">
        <v>6.6900240000000002</v>
      </c>
      <c r="BB79">
        <v>5.1780569999999999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2930.1113040000009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593.48904700000003</v>
      </c>
      <c r="L80">
        <v>377.23868499999998</v>
      </c>
      <c r="M80">
        <v>93.683008999999998</v>
      </c>
      <c r="N80">
        <v>120.106318</v>
      </c>
      <c r="O80">
        <v>126.06929599999999</v>
      </c>
      <c r="P80">
        <v>144.76701</v>
      </c>
      <c r="Q80">
        <v>18.882978000000001</v>
      </c>
      <c r="R80">
        <v>43.356665999999997</v>
      </c>
      <c r="S80">
        <v>26.689841999999999</v>
      </c>
      <c r="T80">
        <v>2.8813219999999999</v>
      </c>
      <c r="U80">
        <v>399.54599999999999</v>
      </c>
      <c r="V80">
        <v>12.594220999999999</v>
      </c>
      <c r="W80">
        <v>31.090053999999999</v>
      </c>
      <c r="X80">
        <v>95.546277000000003</v>
      </c>
      <c r="Y80">
        <v>0</v>
      </c>
      <c r="Z80">
        <v>19.535485999999999</v>
      </c>
      <c r="AA80">
        <v>40.731904999999998</v>
      </c>
      <c r="AB80">
        <v>48.230167000000002</v>
      </c>
      <c r="AC80">
        <v>33.660922999999997</v>
      </c>
      <c r="AD80">
        <v>42.914363000000002</v>
      </c>
      <c r="AE80">
        <v>57.187109</v>
      </c>
      <c r="AF80">
        <v>9.4696689999999997</v>
      </c>
      <c r="AG80">
        <v>46.954568000000002</v>
      </c>
      <c r="AH80">
        <v>175.907939</v>
      </c>
      <c r="AI80">
        <v>56.814736000000003</v>
      </c>
      <c r="AJ80">
        <v>0</v>
      </c>
      <c r="AK80">
        <v>66.517578</v>
      </c>
      <c r="AL80">
        <v>41.549402000000001</v>
      </c>
      <c r="AM80">
        <v>16.090890999999999</v>
      </c>
      <c r="AN80">
        <v>1.1720680000000001</v>
      </c>
      <c r="AO80">
        <v>0</v>
      </c>
      <c r="AP80">
        <v>5.4470169999999998</v>
      </c>
      <c r="AQ80">
        <v>41.736178000000002</v>
      </c>
      <c r="AR80">
        <v>31.473714999999999</v>
      </c>
      <c r="AS80">
        <v>37.679845</v>
      </c>
      <c r="AT80">
        <v>19.327999999999999</v>
      </c>
      <c r="AU80">
        <v>0</v>
      </c>
      <c r="AV80">
        <v>0</v>
      </c>
      <c r="AW80">
        <v>0</v>
      </c>
      <c r="AX80">
        <v>0</v>
      </c>
      <c r="AY80">
        <v>5.4713050000000001</v>
      </c>
      <c r="AZ80">
        <v>9.8911750000000005</v>
      </c>
      <c r="BA80">
        <v>6.6900240000000002</v>
      </c>
      <c r="BB80">
        <v>5.1780569999999999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2905.5728450000011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593.48904700000003</v>
      </c>
      <c r="L81">
        <v>377.23868499999998</v>
      </c>
      <c r="M81">
        <v>93.683008999999998</v>
      </c>
      <c r="N81">
        <v>120.106318</v>
      </c>
      <c r="O81">
        <v>126.06929599999999</v>
      </c>
      <c r="P81">
        <v>144.76701</v>
      </c>
      <c r="Q81">
        <v>18.882978000000001</v>
      </c>
      <c r="R81">
        <v>43.356665999999997</v>
      </c>
      <c r="S81">
        <v>26.689841999999999</v>
      </c>
      <c r="T81">
        <v>2.8813219999999999</v>
      </c>
      <c r="U81">
        <v>399.54599999999999</v>
      </c>
      <c r="V81">
        <v>12.594220999999999</v>
      </c>
      <c r="W81">
        <v>31.090053999999999</v>
      </c>
      <c r="X81">
        <v>95.546277000000003</v>
      </c>
      <c r="Y81">
        <v>0</v>
      </c>
      <c r="Z81">
        <v>19.535485999999999</v>
      </c>
      <c r="AA81">
        <v>40.731904999999998</v>
      </c>
      <c r="AB81">
        <v>48.230167000000002</v>
      </c>
      <c r="AC81">
        <v>33.660922999999997</v>
      </c>
      <c r="AD81">
        <v>42.914363000000002</v>
      </c>
      <c r="AE81">
        <v>57.187109</v>
      </c>
      <c r="AF81">
        <v>9.4696689999999997</v>
      </c>
      <c r="AG81">
        <v>46.954568000000002</v>
      </c>
      <c r="AH81">
        <v>175.907939</v>
      </c>
      <c r="AI81">
        <v>56.814736000000003</v>
      </c>
      <c r="AJ81">
        <v>0</v>
      </c>
      <c r="AK81">
        <v>66.517578</v>
      </c>
      <c r="AL81">
        <v>41.549402000000001</v>
      </c>
      <c r="AM81">
        <v>16.090890999999999</v>
      </c>
      <c r="AN81">
        <v>1.1720680000000001</v>
      </c>
      <c r="AO81">
        <v>0</v>
      </c>
      <c r="AP81">
        <v>5.4470169999999998</v>
      </c>
      <c r="AQ81">
        <v>41.736178000000002</v>
      </c>
      <c r="AR81">
        <v>31.473714999999999</v>
      </c>
      <c r="AS81">
        <v>37.679845</v>
      </c>
      <c r="AT81">
        <v>19.327999999999999</v>
      </c>
      <c r="AU81">
        <v>0</v>
      </c>
      <c r="AV81">
        <v>0</v>
      </c>
      <c r="AW81">
        <v>0</v>
      </c>
      <c r="AX81">
        <v>0</v>
      </c>
      <c r="AY81">
        <v>5.4713050000000001</v>
      </c>
      <c r="AZ81">
        <v>9.8911750000000005</v>
      </c>
      <c r="BA81">
        <v>6.6900240000000002</v>
      </c>
      <c r="BB81">
        <v>5.1780569999999999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2905.5728450000011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593.48904700000003</v>
      </c>
      <c r="L82">
        <v>377.23868499999998</v>
      </c>
      <c r="M82">
        <v>93.683008999999998</v>
      </c>
      <c r="N82">
        <v>120.106318</v>
      </c>
      <c r="O82">
        <v>126.06929599999999</v>
      </c>
      <c r="P82">
        <v>144.76701</v>
      </c>
      <c r="Q82">
        <v>18.882978000000001</v>
      </c>
      <c r="R82">
        <v>43.356665999999997</v>
      </c>
      <c r="S82">
        <v>26.689841999999999</v>
      </c>
      <c r="T82">
        <v>2.8813219999999999</v>
      </c>
      <c r="U82">
        <v>399.54599999999999</v>
      </c>
      <c r="V82">
        <v>12.594220999999999</v>
      </c>
      <c r="W82">
        <v>31.090053999999999</v>
      </c>
      <c r="X82">
        <v>95.546277000000003</v>
      </c>
      <c r="Y82">
        <v>0</v>
      </c>
      <c r="Z82">
        <v>19.535485999999999</v>
      </c>
      <c r="AA82">
        <v>40.731904999999998</v>
      </c>
      <c r="AB82">
        <v>48.230167000000002</v>
      </c>
      <c r="AC82">
        <v>33.660922999999997</v>
      </c>
      <c r="AD82">
        <v>42.914363000000002</v>
      </c>
      <c r="AE82">
        <v>57.187109</v>
      </c>
      <c r="AF82">
        <v>9.4696689999999997</v>
      </c>
      <c r="AG82">
        <v>46.954568000000002</v>
      </c>
      <c r="AH82">
        <v>175.907939</v>
      </c>
      <c r="AI82">
        <v>56.814736000000003</v>
      </c>
      <c r="AJ82">
        <v>0</v>
      </c>
      <c r="AK82">
        <v>66.517578</v>
      </c>
      <c r="AL82">
        <v>41.549402000000001</v>
      </c>
      <c r="AM82">
        <v>16.090890999999999</v>
      </c>
      <c r="AN82">
        <v>1.1720680000000001</v>
      </c>
      <c r="AO82">
        <v>0</v>
      </c>
      <c r="AP82">
        <v>5.4470169999999998</v>
      </c>
      <c r="AQ82">
        <v>41.736178000000002</v>
      </c>
      <c r="AR82">
        <v>31.473714999999999</v>
      </c>
      <c r="AS82">
        <v>37.679845</v>
      </c>
      <c r="AT82">
        <v>19.327999999999999</v>
      </c>
      <c r="AU82">
        <v>0</v>
      </c>
      <c r="AV82">
        <v>0</v>
      </c>
      <c r="AW82">
        <v>0</v>
      </c>
      <c r="AX82">
        <v>0</v>
      </c>
      <c r="AY82">
        <v>5.4713050000000001</v>
      </c>
      <c r="AZ82">
        <v>9.8911750000000005</v>
      </c>
      <c r="BA82">
        <v>6.6900240000000002</v>
      </c>
      <c r="BB82">
        <v>5.1780569999999999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2905.5728450000011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593.48904700000003</v>
      </c>
      <c r="L83">
        <v>377.23868499999998</v>
      </c>
      <c r="M83">
        <v>93.683008999999998</v>
      </c>
      <c r="N83">
        <v>120.106318</v>
      </c>
      <c r="O83">
        <v>126.06929599999999</v>
      </c>
      <c r="P83">
        <v>144.76701</v>
      </c>
      <c r="Q83">
        <v>18.882978000000001</v>
      </c>
      <c r="R83">
        <v>43.356665999999997</v>
      </c>
      <c r="S83">
        <v>26.689841999999999</v>
      </c>
      <c r="T83">
        <v>2.8813219999999999</v>
      </c>
      <c r="U83">
        <v>399.54599999999999</v>
      </c>
      <c r="V83">
        <v>12.594220999999999</v>
      </c>
      <c r="W83">
        <v>31.090053999999999</v>
      </c>
      <c r="X83">
        <v>95.546277000000003</v>
      </c>
      <c r="Y83">
        <v>0</v>
      </c>
      <c r="Z83">
        <v>19.535485999999999</v>
      </c>
      <c r="AA83">
        <v>40.731904999999998</v>
      </c>
      <c r="AB83">
        <v>48.230167000000002</v>
      </c>
      <c r="AC83">
        <v>33.660922999999997</v>
      </c>
      <c r="AD83">
        <v>42.914363000000002</v>
      </c>
      <c r="AE83">
        <v>57.187109</v>
      </c>
      <c r="AF83">
        <v>9.4696689999999997</v>
      </c>
      <c r="AG83">
        <v>46.954568000000002</v>
      </c>
      <c r="AH83">
        <v>175.907939</v>
      </c>
      <c r="AI83">
        <v>56.814736000000003</v>
      </c>
      <c r="AJ83">
        <v>0</v>
      </c>
      <c r="AK83">
        <v>66.517578</v>
      </c>
      <c r="AL83">
        <v>41.549402000000001</v>
      </c>
      <c r="AM83">
        <v>15.324659</v>
      </c>
      <c r="AN83">
        <v>1.1720680000000001</v>
      </c>
      <c r="AO83">
        <v>0</v>
      </c>
      <c r="AP83">
        <v>5.4470169999999998</v>
      </c>
      <c r="AQ83">
        <v>41.736178000000002</v>
      </c>
      <c r="AR83">
        <v>31.473714999999999</v>
      </c>
      <c r="AS83">
        <v>37.679845</v>
      </c>
      <c r="AT83">
        <v>19.327999999999999</v>
      </c>
      <c r="AU83">
        <v>0</v>
      </c>
      <c r="AV83">
        <v>0</v>
      </c>
      <c r="AW83">
        <v>0</v>
      </c>
      <c r="AX83">
        <v>0</v>
      </c>
      <c r="AY83">
        <v>5.4713050000000001</v>
      </c>
      <c r="AZ83">
        <v>9.8911750000000005</v>
      </c>
      <c r="BA83">
        <v>6.6900240000000002</v>
      </c>
      <c r="BB83">
        <v>5.1780569999999999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2904.8066130000011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593.48904700000003</v>
      </c>
      <c r="L84">
        <v>377.23868499999998</v>
      </c>
      <c r="M84">
        <v>93.683008999999998</v>
      </c>
      <c r="N84">
        <v>120.106318</v>
      </c>
      <c r="O84">
        <v>126.06929599999999</v>
      </c>
      <c r="P84">
        <v>144.76701</v>
      </c>
      <c r="Q84">
        <v>18.882978000000001</v>
      </c>
      <c r="R84">
        <v>43.356665999999997</v>
      </c>
      <c r="S84">
        <v>26.689841999999999</v>
      </c>
      <c r="T84">
        <v>2.8813219999999999</v>
      </c>
      <c r="U84">
        <v>399.54599999999999</v>
      </c>
      <c r="V84">
        <v>12.594220999999999</v>
      </c>
      <c r="W84">
        <v>31.090053999999999</v>
      </c>
      <c r="X84">
        <v>95.546277000000003</v>
      </c>
      <c r="Y84">
        <v>0</v>
      </c>
      <c r="Z84">
        <v>19.535485999999999</v>
      </c>
      <c r="AA84">
        <v>40.731904999999998</v>
      </c>
      <c r="AB84">
        <v>48.230167000000002</v>
      </c>
      <c r="AC84">
        <v>33.660922999999997</v>
      </c>
      <c r="AD84">
        <v>42.914363000000002</v>
      </c>
      <c r="AE84">
        <v>57.187109</v>
      </c>
      <c r="AF84">
        <v>9.4696689999999997</v>
      </c>
      <c r="AG84">
        <v>46.954568000000002</v>
      </c>
      <c r="AH84">
        <v>175.907939</v>
      </c>
      <c r="AI84">
        <v>56.814736000000003</v>
      </c>
      <c r="AJ84">
        <v>0</v>
      </c>
      <c r="AK84">
        <v>66.517578</v>
      </c>
      <c r="AL84">
        <v>41.549402000000001</v>
      </c>
      <c r="AM84">
        <v>15.324659</v>
      </c>
      <c r="AN84">
        <v>1.1720680000000001</v>
      </c>
      <c r="AO84">
        <v>0</v>
      </c>
      <c r="AP84">
        <v>5.4470169999999998</v>
      </c>
      <c r="AQ84">
        <v>41.736178000000002</v>
      </c>
      <c r="AR84">
        <v>31.473714999999999</v>
      </c>
      <c r="AS84">
        <v>37.679845</v>
      </c>
      <c r="AT84">
        <v>19.327999999999999</v>
      </c>
      <c r="AU84">
        <v>0</v>
      </c>
      <c r="AV84">
        <v>0</v>
      </c>
      <c r="AW84">
        <v>0</v>
      </c>
      <c r="AX84">
        <v>0</v>
      </c>
      <c r="AY84">
        <v>5.4713050000000001</v>
      </c>
      <c r="AZ84">
        <v>9.8911750000000005</v>
      </c>
      <c r="BA84">
        <v>6.6900240000000002</v>
      </c>
      <c r="BB84">
        <v>5.1780569999999999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2904.8066130000011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646.79951000000005</v>
      </c>
      <c r="L85">
        <v>377.23868499999998</v>
      </c>
      <c r="M85">
        <v>93.683008999999998</v>
      </c>
      <c r="N85">
        <v>120.106318</v>
      </c>
      <c r="O85">
        <v>126.06929599999999</v>
      </c>
      <c r="P85">
        <v>144.76701</v>
      </c>
      <c r="Q85">
        <v>18.882978000000001</v>
      </c>
      <c r="R85">
        <v>43.356665999999997</v>
      </c>
      <c r="S85">
        <v>26.689841999999999</v>
      </c>
      <c r="T85">
        <v>2.8813219999999999</v>
      </c>
      <c r="U85">
        <v>399.54599999999999</v>
      </c>
      <c r="V85">
        <v>12.594220999999999</v>
      </c>
      <c r="W85">
        <v>31.090053999999999</v>
      </c>
      <c r="X85">
        <v>95.546277000000003</v>
      </c>
      <c r="Y85">
        <v>0</v>
      </c>
      <c r="Z85">
        <v>19.535485999999999</v>
      </c>
      <c r="AA85">
        <v>40.731904999999998</v>
      </c>
      <c r="AB85">
        <v>48.230167000000002</v>
      </c>
      <c r="AC85">
        <v>33.660922999999997</v>
      </c>
      <c r="AD85">
        <v>42.914363000000002</v>
      </c>
      <c r="AE85">
        <v>57.187109</v>
      </c>
      <c r="AF85">
        <v>9.4696689999999997</v>
      </c>
      <c r="AG85">
        <v>46.954568000000002</v>
      </c>
      <c r="AH85">
        <v>175.907939</v>
      </c>
      <c r="AI85">
        <v>36.862048000000001</v>
      </c>
      <c r="AJ85">
        <v>0</v>
      </c>
      <c r="AK85">
        <v>66.517578</v>
      </c>
      <c r="AL85">
        <v>41.549402000000001</v>
      </c>
      <c r="AM85">
        <v>15.324659</v>
      </c>
      <c r="AN85">
        <v>1.1720680000000001</v>
      </c>
      <c r="AO85">
        <v>0</v>
      </c>
      <c r="AP85">
        <v>6.4373839999999998</v>
      </c>
      <c r="AQ85">
        <v>41.736178000000002</v>
      </c>
      <c r="AR85">
        <v>31.473714999999999</v>
      </c>
      <c r="AS85">
        <v>37.679845</v>
      </c>
      <c r="AT85">
        <v>19.327999999999999</v>
      </c>
      <c r="AU85">
        <v>0</v>
      </c>
      <c r="AV85">
        <v>0</v>
      </c>
      <c r="AW85">
        <v>0</v>
      </c>
      <c r="AX85">
        <v>0</v>
      </c>
      <c r="AY85">
        <v>5.4713050000000001</v>
      </c>
      <c r="AZ85">
        <v>9.8911750000000005</v>
      </c>
      <c r="BA85">
        <v>6.6900240000000002</v>
      </c>
      <c r="BB85">
        <v>5.1780569999999999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2939.1547550000009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665.09493799999996</v>
      </c>
      <c r="L86">
        <v>377.23868499999998</v>
      </c>
      <c r="M86">
        <v>93.683008999999998</v>
      </c>
      <c r="N86">
        <v>120.106318</v>
      </c>
      <c r="O86">
        <v>126.06929599999999</v>
      </c>
      <c r="P86">
        <v>144.76701</v>
      </c>
      <c r="Q86">
        <v>18.882978000000001</v>
      </c>
      <c r="R86">
        <v>43.356665999999997</v>
      </c>
      <c r="S86">
        <v>26.689841999999999</v>
      </c>
      <c r="T86">
        <v>2.8813219999999999</v>
      </c>
      <c r="U86">
        <v>399.54599999999999</v>
      </c>
      <c r="V86">
        <v>12.594220999999999</v>
      </c>
      <c r="W86">
        <v>31.090053999999999</v>
      </c>
      <c r="X86">
        <v>95.546277000000003</v>
      </c>
      <c r="Y86">
        <v>0</v>
      </c>
      <c r="Z86">
        <v>18.905103</v>
      </c>
      <c r="AA86">
        <v>40.731904999999998</v>
      </c>
      <c r="AB86">
        <v>46.870234000000004</v>
      </c>
      <c r="AC86">
        <v>33.660922999999997</v>
      </c>
      <c r="AD86">
        <v>42.073323000000002</v>
      </c>
      <c r="AE86">
        <v>57.187109</v>
      </c>
      <c r="AF86">
        <v>9.4696689999999997</v>
      </c>
      <c r="AG86">
        <v>46.954568000000002</v>
      </c>
      <c r="AH86">
        <v>173.915716</v>
      </c>
      <c r="AI86">
        <v>36.862048000000001</v>
      </c>
      <c r="AJ86">
        <v>0</v>
      </c>
      <c r="AK86">
        <v>66.517578</v>
      </c>
      <c r="AL86">
        <v>41.549402000000001</v>
      </c>
      <c r="AM86">
        <v>15.324659</v>
      </c>
      <c r="AN86">
        <v>1.1720680000000001</v>
      </c>
      <c r="AO86">
        <v>0</v>
      </c>
      <c r="AP86">
        <v>6.4373839999999998</v>
      </c>
      <c r="AQ86">
        <v>41.736178000000002</v>
      </c>
      <c r="AR86">
        <v>31.473714999999999</v>
      </c>
      <c r="AS86">
        <v>36.617398000000001</v>
      </c>
      <c r="AT86">
        <v>19.327999999999999</v>
      </c>
      <c r="AU86">
        <v>0</v>
      </c>
      <c r="AV86">
        <v>0</v>
      </c>
      <c r="AW86">
        <v>0</v>
      </c>
      <c r="AX86">
        <v>0</v>
      </c>
      <c r="AY86">
        <v>5.3736030000000001</v>
      </c>
      <c r="AZ86">
        <v>9.8911750000000005</v>
      </c>
      <c r="BA86">
        <v>6.5188670000000002</v>
      </c>
      <c r="BB86">
        <v>5.1780569999999999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2951.295298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665.09493799999996</v>
      </c>
      <c r="L87">
        <v>377.23868499999998</v>
      </c>
      <c r="M87">
        <v>93.683008999999998</v>
      </c>
      <c r="N87">
        <v>120.106318</v>
      </c>
      <c r="O87">
        <v>126.06929599999999</v>
      </c>
      <c r="P87">
        <v>144.76701</v>
      </c>
      <c r="Q87">
        <v>18.882978000000001</v>
      </c>
      <c r="R87">
        <v>43.356665999999997</v>
      </c>
      <c r="S87">
        <v>26.689841999999999</v>
      </c>
      <c r="T87">
        <v>2.8813219999999999</v>
      </c>
      <c r="U87">
        <v>399.54599999999999</v>
      </c>
      <c r="V87">
        <v>12.594220999999999</v>
      </c>
      <c r="W87">
        <v>31.090053999999999</v>
      </c>
      <c r="X87">
        <v>95.546277000000003</v>
      </c>
      <c r="Y87">
        <v>0</v>
      </c>
      <c r="Z87">
        <v>18.905103</v>
      </c>
      <c r="AA87">
        <v>40.731904999999998</v>
      </c>
      <c r="AB87">
        <v>46.870234000000004</v>
      </c>
      <c r="AC87">
        <v>33.660922999999997</v>
      </c>
      <c r="AD87">
        <v>42.073323000000002</v>
      </c>
      <c r="AE87">
        <v>57.187109</v>
      </c>
      <c r="AF87">
        <v>9.4696689999999997</v>
      </c>
      <c r="AG87">
        <v>46.954568000000002</v>
      </c>
      <c r="AH87">
        <v>173.915716</v>
      </c>
      <c r="AI87">
        <v>36.862048000000001</v>
      </c>
      <c r="AJ87">
        <v>0</v>
      </c>
      <c r="AK87">
        <v>66.517578</v>
      </c>
      <c r="AL87">
        <v>41.549402000000001</v>
      </c>
      <c r="AM87">
        <v>15.324659</v>
      </c>
      <c r="AN87">
        <v>1.1720680000000001</v>
      </c>
      <c r="AO87">
        <v>0</v>
      </c>
      <c r="AP87">
        <v>6.4373839999999998</v>
      </c>
      <c r="AQ87">
        <v>41.736178000000002</v>
      </c>
      <c r="AR87">
        <v>31.473714999999999</v>
      </c>
      <c r="AS87">
        <v>36.617398000000001</v>
      </c>
      <c r="AT87">
        <v>19.327999999999999</v>
      </c>
      <c r="AU87">
        <v>0</v>
      </c>
      <c r="AV87">
        <v>0</v>
      </c>
      <c r="AW87">
        <v>0</v>
      </c>
      <c r="AX87">
        <v>0</v>
      </c>
      <c r="AY87">
        <v>5.3736030000000001</v>
      </c>
      <c r="AZ87">
        <v>9.8911750000000005</v>
      </c>
      <c r="BA87">
        <v>6.5188670000000002</v>
      </c>
      <c r="BB87">
        <v>5.1780569999999999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2951.295298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665.09493799999996</v>
      </c>
      <c r="L88">
        <v>377.23868499999998</v>
      </c>
      <c r="M88">
        <v>93.683008999999998</v>
      </c>
      <c r="N88">
        <v>120.106318</v>
      </c>
      <c r="O88">
        <v>126.06929599999999</v>
      </c>
      <c r="P88">
        <v>144.76701</v>
      </c>
      <c r="Q88">
        <v>18.882978000000001</v>
      </c>
      <c r="R88">
        <v>43.356665999999997</v>
      </c>
      <c r="S88">
        <v>26.689841999999999</v>
      </c>
      <c r="T88">
        <v>2.8813219999999999</v>
      </c>
      <c r="U88">
        <v>399.54599999999999</v>
      </c>
      <c r="V88">
        <v>12.594220999999999</v>
      </c>
      <c r="W88">
        <v>31.090053999999999</v>
      </c>
      <c r="X88">
        <v>95.546277000000003</v>
      </c>
      <c r="Y88">
        <v>0</v>
      </c>
      <c r="Z88">
        <v>18.905103</v>
      </c>
      <c r="AA88">
        <v>40.731904999999998</v>
      </c>
      <c r="AB88">
        <v>46.870234000000004</v>
      </c>
      <c r="AC88">
        <v>33.660922999999997</v>
      </c>
      <c r="AD88">
        <v>42.073323000000002</v>
      </c>
      <c r="AE88">
        <v>57.187109</v>
      </c>
      <c r="AF88">
        <v>9.4696689999999997</v>
      </c>
      <c r="AG88">
        <v>46.954568000000002</v>
      </c>
      <c r="AH88">
        <v>173.915716</v>
      </c>
      <c r="AI88">
        <v>36.862048000000001</v>
      </c>
      <c r="AJ88">
        <v>0</v>
      </c>
      <c r="AK88">
        <v>66.517578</v>
      </c>
      <c r="AL88">
        <v>41.549402000000001</v>
      </c>
      <c r="AM88">
        <v>15.324659</v>
      </c>
      <c r="AN88">
        <v>1.1720680000000001</v>
      </c>
      <c r="AO88">
        <v>0</v>
      </c>
      <c r="AP88">
        <v>6.4373839999999998</v>
      </c>
      <c r="AQ88">
        <v>41.736178000000002</v>
      </c>
      <c r="AR88">
        <v>31.473714999999999</v>
      </c>
      <c r="AS88">
        <v>36.617398000000001</v>
      </c>
      <c r="AT88">
        <v>19.327999999999999</v>
      </c>
      <c r="AU88">
        <v>0</v>
      </c>
      <c r="AV88">
        <v>0</v>
      </c>
      <c r="AW88">
        <v>0</v>
      </c>
      <c r="AX88">
        <v>0</v>
      </c>
      <c r="AY88">
        <v>5.3736030000000001</v>
      </c>
      <c r="AZ88">
        <v>9.8911750000000005</v>
      </c>
      <c r="BA88">
        <v>6.5188670000000002</v>
      </c>
      <c r="BB88">
        <v>5.1780569999999999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2951.295298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665.09493799999996</v>
      </c>
      <c r="L89">
        <v>402.640896</v>
      </c>
      <c r="M89">
        <v>93.683008999999998</v>
      </c>
      <c r="N89">
        <v>120.106318</v>
      </c>
      <c r="O89">
        <v>126.06929599999999</v>
      </c>
      <c r="P89">
        <v>144.76701</v>
      </c>
      <c r="Q89">
        <v>21.856876</v>
      </c>
      <c r="R89">
        <v>43.356665999999997</v>
      </c>
      <c r="S89">
        <v>26.689841999999999</v>
      </c>
      <c r="T89">
        <v>2.8813219999999999</v>
      </c>
      <c r="U89">
        <v>399.54599999999999</v>
      </c>
      <c r="V89">
        <v>13.184208999999999</v>
      </c>
      <c r="W89">
        <v>31.089185000000001</v>
      </c>
      <c r="X89">
        <v>95.546277000000003</v>
      </c>
      <c r="Y89">
        <v>0</v>
      </c>
      <c r="Z89">
        <v>18.905103</v>
      </c>
      <c r="AA89">
        <v>40.731904999999998</v>
      </c>
      <c r="AB89">
        <v>46.870234000000004</v>
      </c>
      <c r="AC89">
        <v>33.660922999999997</v>
      </c>
      <c r="AD89">
        <v>42.073323000000002</v>
      </c>
      <c r="AE89">
        <v>57.187109</v>
      </c>
      <c r="AF89">
        <v>9.4696689999999997</v>
      </c>
      <c r="AG89">
        <v>46.954568000000002</v>
      </c>
      <c r="AH89">
        <v>173.915716</v>
      </c>
      <c r="AI89">
        <v>36.862048000000001</v>
      </c>
      <c r="AJ89">
        <v>0</v>
      </c>
      <c r="AK89">
        <v>66.517578</v>
      </c>
      <c r="AL89">
        <v>41.549402000000001</v>
      </c>
      <c r="AM89">
        <v>15.324659</v>
      </c>
      <c r="AN89">
        <v>1.1720680000000001</v>
      </c>
      <c r="AO89">
        <v>0</v>
      </c>
      <c r="AP89">
        <v>6.4373839999999998</v>
      </c>
      <c r="AQ89">
        <v>41.736178000000002</v>
      </c>
      <c r="AR89">
        <v>31.473714999999999</v>
      </c>
      <c r="AS89">
        <v>36.617398000000001</v>
      </c>
      <c r="AT89">
        <v>19.327999999999999</v>
      </c>
      <c r="AU89">
        <v>0</v>
      </c>
      <c r="AV89">
        <v>0</v>
      </c>
      <c r="AW89">
        <v>0</v>
      </c>
      <c r="AX89">
        <v>0</v>
      </c>
      <c r="AY89">
        <v>5.3736030000000001</v>
      </c>
      <c r="AZ89">
        <v>9.8911750000000005</v>
      </c>
      <c r="BA89">
        <v>6.5188670000000002</v>
      </c>
      <c r="BB89">
        <v>5.1780569999999999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2980.260526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665.09493799999996</v>
      </c>
      <c r="L90">
        <v>402.640896</v>
      </c>
      <c r="M90">
        <v>93.683008999999998</v>
      </c>
      <c r="N90">
        <v>120.106318</v>
      </c>
      <c r="O90">
        <v>126.06929599999999</v>
      </c>
      <c r="P90">
        <v>144.76701</v>
      </c>
      <c r="Q90">
        <v>21.856876</v>
      </c>
      <c r="R90">
        <v>43.356665999999997</v>
      </c>
      <c r="S90">
        <v>26.689841999999999</v>
      </c>
      <c r="T90">
        <v>2.8813219999999999</v>
      </c>
      <c r="U90">
        <v>399.54599999999999</v>
      </c>
      <c r="V90">
        <v>13.184208999999999</v>
      </c>
      <c r="W90">
        <v>31.089185000000001</v>
      </c>
      <c r="X90">
        <v>95.546277000000003</v>
      </c>
      <c r="Y90">
        <v>0</v>
      </c>
      <c r="Z90">
        <v>19.535485999999999</v>
      </c>
      <c r="AA90">
        <v>40.731904999999998</v>
      </c>
      <c r="AB90">
        <v>48.230167000000002</v>
      </c>
      <c r="AC90">
        <v>33.660922999999997</v>
      </c>
      <c r="AD90">
        <v>42.914363000000002</v>
      </c>
      <c r="AE90">
        <v>57.187109</v>
      </c>
      <c r="AF90">
        <v>18.939336000000001</v>
      </c>
      <c r="AG90">
        <v>46.954568000000002</v>
      </c>
      <c r="AH90">
        <v>175.907939</v>
      </c>
      <c r="AI90">
        <v>36.862048000000001</v>
      </c>
      <c r="AJ90">
        <v>0</v>
      </c>
      <c r="AK90">
        <v>66.517578</v>
      </c>
      <c r="AL90">
        <v>41.549402000000001</v>
      </c>
      <c r="AM90">
        <v>15.324659</v>
      </c>
      <c r="AN90">
        <v>1.1720680000000001</v>
      </c>
      <c r="AO90">
        <v>0</v>
      </c>
      <c r="AP90">
        <v>5.4470169999999998</v>
      </c>
      <c r="AQ90">
        <v>41.736178000000002</v>
      </c>
      <c r="AR90">
        <v>31.473714999999999</v>
      </c>
      <c r="AS90">
        <v>37.679845</v>
      </c>
      <c r="AT90">
        <v>19.327999999999999</v>
      </c>
      <c r="AU90">
        <v>0</v>
      </c>
      <c r="AV90">
        <v>0</v>
      </c>
      <c r="AW90">
        <v>0</v>
      </c>
      <c r="AX90">
        <v>0</v>
      </c>
      <c r="AY90">
        <v>5.4713050000000001</v>
      </c>
      <c r="AZ90">
        <v>9.8911750000000005</v>
      </c>
      <c r="BA90">
        <v>6.6900240000000002</v>
      </c>
      <c r="BB90">
        <v>5.1780569999999999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2994.8947110000004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665.09493799999996</v>
      </c>
      <c r="L91">
        <v>402.640896</v>
      </c>
      <c r="M91">
        <v>93.683008999999998</v>
      </c>
      <c r="N91">
        <v>120.106318</v>
      </c>
      <c r="O91">
        <v>126.06929599999999</v>
      </c>
      <c r="P91">
        <v>144.76701</v>
      </c>
      <c r="Q91">
        <v>21.856876</v>
      </c>
      <c r="R91">
        <v>43.356665999999997</v>
      </c>
      <c r="S91">
        <v>26.689841999999999</v>
      </c>
      <c r="T91">
        <v>2.8813219999999999</v>
      </c>
      <c r="U91">
        <v>399.54599999999999</v>
      </c>
      <c r="V91">
        <v>13.184208999999999</v>
      </c>
      <c r="W91">
        <v>31.089185000000001</v>
      </c>
      <c r="X91">
        <v>95.546277000000003</v>
      </c>
      <c r="Y91">
        <v>0</v>
      </c>
      <c r="Z91">
        <v>19.535485999999999</v>
      </c>
      <c r="AA91">
        <v>40.731904999999998</v>
      </c>
      <c r="AB91">
        <v>48.230167000000002</v>
      </c>
      <c r="AC91">
        <v>33.660922999999997</v>
      </c>
      <c r="AD91">
        <v>42.914363000000002</v>
      </c>
      <c r="AE91">
        <v>57.187109</v>
      </c>
      <c r="AF91">
        <v>18.939336000000001</v>
      </c>
      <c r="AG91">
        <v>46.954568000000002</v>
      </c>
      <c r="AH91">
        <v>175.907939</v>
      </c>
      <c r="AI91">
        <v>36.862048000000001</v>
      </c>
      <c r="AJ91">
        <v>0</v>
      </c>
      <c r="AK91">
        <v>66.517578</v>
      </c>
      <c r="AL91">
        <v>41.549402000000001</v>
      </c>
      <c r="AM91">
        <v>15.324659</v>
      </c>
      <c r="AN91">
        <v>1.1720680000000001</v>
      </c>
      <c r="AO91">
        <v>0</v>
      </c>
      <c r="AP91">
        <v>5.4470169999999998</v>
      </c>
      <c r="AQ91">
        <v>41.736178000000002</v>
      </c>
      <c r="AR91">
        <v>31.473714999999999</v>
      </c>
      <c r="AS91">
        <v>37.679845</v>
      </c>
      <c r="AT91">
        <v>19.327999999999999</v>
      </c>
      <c r="AU91">
        <v>0</v>
      </c>
      <c r="AV91">
        <v>0</v>
      </c>
      <c r="AW91">
        <v>0</v>
      </c>
      <c r="AX91">
        <v>0</v>
      </c>
      <c r="AY91">
        <v>5.4713050000000001</v>
      </c>
      <c r="AZ91">
        <v>9.8911750000000005</v>
      </c>
      <c r="BA91">
        <v>6.6900240000000002</v>
      </c>
      <c r="BB91">
        <v>5.1780569999999999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2994.8947110000004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665.09493799999996</v>
      </c>
      <c r="L92">
        <v>402.640896</v>
      </c>
      <c r="M92">
        <v>93.683008999999998</v>
      </c>
      <c r="N92">
        <v>120.106318</v>
      </c>
      <c r="O92">
        <v>126.06929599999999</v>
      </c>
      <c r="P92">
        <v>144.76701</v>
      </c>
      <c r="Q92">
        <v>21.856876</v>
      </c>
      <c r="R92">
        <v>43.356665999999997</v>
      </c>
      <c r="S92">
        <v>26.689841999999999</v>
      </c>
      <c r="T92">
        <v>2.8813219999999999</v>
      </c>
      <c r="U92">
        <v>399.54599999999999</v>
      </c>
      <c r="V92">
        <v>13.184208999999999</v>
      </c>
      <c r="W92">
        <v>31.089185000000001</v>
      </c>
      <c r="X92">
        <v>95.546277000000003</v>
      </c>
      <c r="Y92">
        <v>0</v>
      </c>
      <c r="Z92">
        <v>19.535485999999999</v>
      </c>
      <c r="AA92">
        <v>40.731904999999998</v>
      </c>
      <c r="AB92">
        <v>48.230167000000002</v>
      </c>
      <c r="AC92">
        <v>33.660922999999997</v>
      </c>
      <c r="AD92">
        <v>42.914363000000002</v>
      </c>
      <c r="AE92">
        <v>57.187109</v>
      </c>
      <c r="AF92">
        <v>18.939336000000001</v>
      </c>
      <c r="AG92">
        <v>46.954568000000002</v>
      </c>
      <c r="AH92">
        <v>175.907939</v>
      </c>
      <c r="AI92">
        <v>36.862048000000001</v>
      </c>
      <c r="AJ92">
        <v>0</v>
      </c>
      <c r="AK92">
        <v>66.517578</v>
      </c>
      <c r="AL92">
        <v>41.549402000000001</v>
      </c>
      <c r="AM92">
        <v>15.324659</v>
      </c>
      <c r="AN92">
        <v>1.1720680000000001</v>
      </c>
      <c r="AO92">
        <v>0</v>
      </c>
      <c r="AP92">
        <v>5.4470169999999998</v>
      </c>
      <c r="AQ92">
        <v>41.736178000000002</v>
      </c>
      <c r="AR92">
        <v>31.473714999999999</v>
      </c>
      <c r="AS92">
        <v>37.679845</v>
      </c>
      <c r="AT92">
        <v>19.327999999999999</v>
      </c>
      <c r="AU92">
        <v>0</v>
      </c>
      <c r="AV92">
        <v>0</v>
      </c>
      <c r="AW92">
        <v>0</v>
      </c>
      <c r="AX92">
        <v>0</v>
      </c>
      <c r="AY92">
        <v>5.4713050000000001</v>
      </c>
      <c r="AZ92">
        <v>9.8911750000000005</v>
      </c>
      <c r="BA92">
        <v>6.6900240000000002</v>
      </c>
      <c r="BB92">
        <v>5.1780569999999999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2994.8947110000004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665.09493799999996</v>
      </c>
      <c r="L93">
        <v>402.640896</v>
      </c>
      <c r="M93">
        <v>93.683008999999998</v>
      </c>
      <c r="N93">
        <v>120.106318</v>
      </c>
      <c r="O93">
        <v>126.06929599999999</v>
      </c>
      <c r="P93">
        <v>144.76701</v>
      </c>
      <c r="Q93">
        <v>21.856876</v>
      </c>
      <c r="R93">
        <v>43.356665999999997</v>
      </c>
      <c r="S93">
        <v>26.689841999999999</v>
      </c>
      <c r="T93">
        <v>2.8813219999999999</v>
      </c>
      <c r="U93">
        <v>399.54599999999999</v>
      </c>
      <c r="V93">
        <v>13.184208999999999</v>
      </c>
      <c r="W93">
        <v>31.089185000000001</v>
      </c>
      <c r="X93">
        <v>95.546277000000003</v>
      </c>
      <c r="Y93">
        <v>0</v>
      </c>
      <c r="Z93">
        <v>19.535485999999999</v>
      </c>
      <c r="AA93">
        <v>40.731904999999998</v>
      </c>
      <c r="AB93">
        <v>48.230167000000002</v>
      </c>
      <c r="AC93">
        <v>33.660922999999997</v>
      </c>
      <c r="AD93">
        <v>42.914363000000002</v>
      </c>
      <c r="AE93">
        <v>57.187109</v>
      </c>
      <c r="AF93">
        <v>18.939336000000001</v>
      </c>
      <c r="AG93">
        <v>46.954568000000002</v>
      </c>
      <c r="AH93">
        <v>175.907939</v>
      </c>
      <c r="AI93">
        <v>36.862048000000001</v>
      </c>
      <c r="AJ93">
        <v>0</v>
      </c>
      <c r="AK93">
        <v>66.517578</v>
      </c>
      <c r="AL93">
        <v>41.549402000000001</v>
      </c>
      <c r="AM93">
        <v>15.324659</v>
      </c>
      <c r="AN93">
        <v>1.1720680000000001</v>
      </c>
      <c r="AO93">
        <v>0</v>
      </c>
      <c r="AP93">
        <v>5.4470169999999998</v>
      </c>
      <c r="AQ93">
        <v>41.736178000000002</v>
      </c>
      <c r="AR93">
        <v>31.473714999999999</v>
      </c>
      <c r="AS93">
        <v>37.679845</v>
      </c>
      <c r="AT93">
        <v>19.327999999999999</v>
      </c>
      <c r="AU93">
        <v>0</v>
      </c>
      <c r="AV93">
        <v>0</v>
      </c>
      <c r="AW93">
        <v>0</v>
      </c>
      <c r="AX93">
        <v>0</v>
      </c>
      <c r="AY93">
        <v>5.4713050000000001</v>
      </c>
      <c r="AZ93">
        <v>9.8911750000000005</v>
      </c>
      <c r="BA93">
        <v>6.6900240000000002</v>
      </c>
      <c r="BB93">
        <v>5.1780569999999999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2994.8947110000004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665.09493799999996</v>
      </c>
      <c r="L94">
        <v>402.640896</v>
      </c>
      <c r="M94">
        <v>93.683008999999998</v>
      </c>
      <c r="N94">
        <v>120.106318</v>
      </c>
      <c r="O94">
        <v>126.06929599999999</v>
      </c>
      <c r="P94">
        <v>144.76701</v>
      </c>
      <c r="Q94">
        <v>21.856876</v>
      </c>
      <c r="R94">
        <v>43.356665999999997</v>
      </c>
      <c r="S94">
        <v>26.689841999999999</v>
      </c>
      <c r="T94">
        <v>2.8813219999999999</v>
      </c>
      <c r="U94">
        <v>399.54599999999999</v>
      </c>
      <c r="V94">
        <v>13.184208999999999</v>
      </c>
      <c r="W94">
        <v>31.089185000000001</v>
      </c>
      <c r="X94">
        <v>95.546277000000003</v>
      </c>
      <c r="Y94">
        <v>0</v>
      </c>
      <c r="Z94">
        <v>18.905103</v>
      </c>
      <c r="AA94">
        <v>40.731904999999998</v>
      </c>
      <c r="AB94">
        <v>46.870234000000004</v>
      </c>
      <c r="AC94">
        <v>33.660922999999997</v>
      </c>
      <c r="AD94">
        <v>42.073323000000002</v>
      </c>
      <c r="AE94">
        <v>57.187109</v>
      </c>
      <c r="AF94">
        <v>18.939336000000001</v>
      </c>
      <c r="AG94">
        <v>46.954568000000002</v>
      </c>
      <c r="AH94">
        <v>173.915716</v>
      </c>
      <c r="AI94">
        <v>36.862048000000001</v>
      </c>
      <c r="AJ94">
        <v>0</v>
      </c>
      <c r="AK94">
        <v>66.517578</v>
      </c>
      <c r="AL94">
        <v>41.549402000000001</v>
      </c>
      <c r="AM94">
        <v>12.259727</v>
      </c>
      <c r="AN94">
        <v>1.1720680000000001</v>
      </c>
      <c r="AO94">
        <v>0</v>
      </c>
      <c r="AP94">
        <v>3.9614669999999998</v>
      </c>
      <c r="AQ94">
        <v>41.736178000000002</v>
      </c>
      <c r="AR94">
        <v>31.473714999999999</v>
      </c>
      <c r="AS94">
        <v>36.617398000000001</v>
      </c>
      <c r="AT94">
        <v>19.327999999999999</v>
      </c>
      <c r="AU94">
        <v>0</v>
      </c>
      <c r="AV94">
        <v>0</v>
      </c>
      <c r="AW94">
        <v>0</v>
      </c>
      <c r="AX94">
        <v>0</v>
      </c>
      <c r="AY94">
        <v>5.3736030000000001</v>
      </c>
      <c r="AZ94">
        <v>9.8911750000000005</v>
      </c>
      <c r="BA94">
        <v>6.5188670000000002</v>
      </c>
      <c r="BB94">
        <v>5.1780569999999999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2984.1893440000003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665.09493799999996</v>
      </c>
      <c r="L95">
        <v>402.640896</v>
      </c>
      <c r="M95">
        <v>93.683008999999998</v>
      </c>
      <c r="N95">
        <v>120.106318</v>
      </c>
      <c r="O95">
        <v>126.06929599999999</v>
      </c>
      <c r="P95">
        <v>144.76701</v>
      </c>
      <c r="Q95">
        <v>21.856876</v>
      </c>
      <c r="R95">
        <v>43.356665999999997</v>
      </c>
      <c r="S95">
        <v>26.689841999999999</v>
      </c>
      <c r="T95">
        <v>2.8813219999999999</v>
      </c>
      <c r="U95">
        <v>399.54599999999999</v>
      </c>
      <c r="V95">
        <v>13.184208999999999</v>
      </c>
      <c r="W95">
        <v>31.089185000000001</v>
      </c>
      <c r="X95">
        <v>95.546277000000003</v>
      </c>
      <c r="Y95">
        <v>0</v>
      </c>
      <c r="Z95">
        <v>18.905103</v>
      </c>
      <c r="AA95">
        <v>40.731904999999998</v>
      </c>
      <c r="AB95">
        <v>46.870234000000004</v>
      </c>
      <c r="AC95">
        <v>33.660922999999997</v>
      </c>
      <c r="AD95">
        <v>42.073323000000002</v>
      </c>
      <c r="AE95">
        <v>57.187109</v>
      </c>
      <c r="AF95">
        <v>18.939336000000001</v>
      </c>
      <c r="AG95">
        <v>46.954568000000002</v>
      </c>
      <c r="AH95">
        <v>173.915716</v>
      </c>
      <c r="AI95">
        <v>36.862048000000001</v>
      </c>
      <c r="AJ95">
        <v>0</v>
      </c>
      <c r="AK95">
        <v>66.517578</v>
      </c>
      <c r="AL95">
        <v>41.549402000000001</v>
      </c>
      <c r="AM95">
        <v>12.259727</v>
      </c>
      <c r="AN95">
        <v>1.1720680000000001</v>
      </c>
      <c r="AO95">
        <v>0</v>
      </c>
      <c r="AP95">
        <v>3.9614669999999998</v>
      </c>
      <c r="AQ95">
        <v>41.736178000000002</v>
      </c>
      <c r="AR95">
        <v>31.473714999999999</v>
      </c>
      <c r="AS95">
        <v>36.617398000000001</v>
      </c>
      <c r="AT95">
        <v>19.327999999999999</v>
      </c>
      <c r="AU95">
        <v>0</v>
      </c>
      <c r="AV95">
        <v>0</v>
      </c>
      <c r="AW95">
        <v>0</v>
      </c>
      <c r="AX95">
        <v>0</v>
      </c>
      <c r="AY95">
        <v>5.3736030000000001</v>
      </c>
      <c r="AZ95">
        <v>9.8911750000000005</v>
      </c>
      <c r="BA95">
        <v>6.5188670000000002</v>
      </c>
      <c r="BB95">
        <v>5.1780569999999999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2984.1893440000003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665.09493799999996</v>
      </c>
      <c r="L96">
        <v>402.640896</v>
      </c>
      <c r="M96">
        <v>93.683008999999998</v>
      </c>
      <c r="N96">
        <v>120.106318</v>
      </c>
      <c r="O96">
        <v>126.06929599999999</v>
      </c>
      <c r="P96">
        <v>144.76701</v>
      </c>
      <c r="Q96">
        <v>21.856876</v>
      </c>
      <c r="R96">
        <v>43.356665999999997</v>
      </c>
      <c r="S96">
        <v>26.689841999999999</v>
      </c>
      <c r="T96">
        <v>2.8813219999999999</v>
      </c>
      <c r="U96">
        <v>399.54599999999999</v>
      </c>
      <c r="V96">
        <v>13.184208999999999</v>
      </c>
      <c r="W96">
        <v>31.089185000000001</v>
      </c>
      <c r="X96">
        <v>95.546277000000003</v>
      </c>
      <c r="Y96">
        <v>0</v>
      </c>
      <c r="Z96">
        <v>18.905103</v>
      </c>
      <c r="AA96">
        <v>40.731904999999998</v>
      </c>
      <c r="AB96">
        <v>46.870234000000004</v>
      </c>
      <c r="AC96">
        <v>33.660922999999997</v>
      </c>
      <c r="AD96">
        <v>42.073323000000002</v>
      </c>
      <c r="AE96">
        <v>57.187109</v>
      </c>
      <c r="AF96">
        <v>18.939336000000001</v>
      </c>
      <c r="AG96">
        <v>46.954568000000002</v>
      </c>
      <c r="AH96">
        <v>173.915716</v>
      </c>
      <c r="AI96">
        <v>36.862048000000001</v>
      </c>
      <c r="AJ96">
        <v>0</v>
      </c>
      <c r="AK96">
        <v>66.517578</v>
      </c>
      <c r="AL96">
        <v>41.549402000000001</v>
      </c>
      <c r="AM96">
        <v>12.259727</v>
      </c>
      <c r="AN96">
        <v>1.1720680000000001</v>
      </c>
      <c r="AO96">
        <v>0</v>
      </c>
      <c r="AP96">
        <v>3.9614669999999998</v>
      </c>
      <c r="AQ96">
        <v>41.736178000000002</v>
      </c>
      <c r="AR96">
        <v>31.473714999999999</v>
      </c>
      <c r="AS96">
        <v>36.617398000000001</v>
      </c>
      <c r="AT96">
        <v>19.327999999999999</v>
      </c>
      <c r="AU96">
        <v>0</v>
      </c>
      <c r="AV96">
        <v>0</v>
      </c>
      <c r="AW96">
        <v>0</v>
      </c>
      <c r="AX96">
        <v>0</v>
      </c>
      <c r="AY96">
        <v>5.3736030000000001</v>
      </c>
      <c r="AZ96">
        <v>9.8911750000000005</v>
      </c>
      <c r="BA96">
        <v>6.5188670000000002</v>
      </c>
      <c r="BB96">
        <v>5.1780569999999999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2984.1893440000003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665.09493799999996</v>
      </c>
      <c r="L97">
        <v>402.640896</v>
      </c>
      <c r="M97">
        <v>93.683008999999998</v>
      </c>
      <c r="N97">
        <v>120.106318</v>
      </c>
      <c r="O97">
        <v>126.06929599999999</v>
      </c>
      <c r="P97">
        <v>144.76701</v>
      </c>
      <c r="Q97">
        <v>21.856876</v>
      </c>
      <c r="R97">
        <v>43.356665999999997</v>
      </c>
      <c r="S97">
        <v>26.689841999999999</v>
      </c>
      <c r="T97">
        <v>2.8813219999999999</v>
      </c>
      <c r="U97">
        <v>399.54599999999999</v>
      </c>
      <c r="V97">
        <v>13.184208999999999</v>
      </c>
      <c r="W97">
        <v>31.089185000000001</v>
      </c>
      <c r="X97">
        <v>95.546277000000003</v>
      </c>
      <c r="Y97">
        <v>0</v>
      </c>
      <c r="Z97">
        <v>18.905103</v>
      </c>
      <c r="AA97">
        <v>40.731904999999998</v>
      </c>
      <c r="AB97">
        <v>46.870234000000004</v>
      </c>
      <c r="AC97">
        <v>33.660922999999997</v>
      </c>
      <c r="AD97">
        <v>42.073323000000002</v>
      </c>
      <c r="AE97">
        <v>57.187109</v>
      </c>
      <c r="AF97">
        <v>26.737886</v>
      </c>
      <c r="AG97">
        <v>46.954568000000002</v>
      </c>
      <c r="AH97">
        <v>173.915716</v>
      </c>
      <c r="AI97">
        <v>36.862048000000001</v>
      </c>
      <c r="AJ97">
        <v>0</v>
      </c>
      <c r="AK97">
        <v>66.517578</v>
      </c>
      <c r="AL97">
        <v>43.795315000000002</v>
      </c>
      <c r="AM97">
        <v>12.259727</v>
      </c>
      <c r="AN97">
        <v>1.1720680000000001</v>
      </c>
      <c r="AO97">
        <v>0</v>
      </c>
      <c r="AP97">
        <v>8.9132999999999996</v>
      </c>
      <c r="AQ97">
        <v>40.042088999999997</v>
      </c>
      <c r="AR97">
        <v>31.473714999999999</v>
      </c>
      <c r="AS97">
        <v>36.617398000000001</v>
      </c>
      <c r="AT97">
        <v>19.327999999999999</v>
      </c>
      <c r="AU97">
        <v>0</v>
      </c>
      <c r="AV97">
        <v>0</v>
      </c>
      <c r="AW97">
        <v>0</v>
      </c>
      <c r="AX97">
        <v>0</v>
      </c>
      <c r="AY97">
        <v>5.3736030000000001</v>
      </c>
      <c r="AZ97">
        <v>9.8911750000000005</v>
      </c>
      <c r="BA97">
        <v>6.5188670000000002</v>
      </c>
      <c r="BB97">
        <v>5.1780569999999999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2997.4915510000001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665.09493799999996</v>
      </c>
      <c r="L98">
        <v>402.640896</v>
      </c>
      <c r="M98">
        <v>93.683008999999998</v>
      </c>
      <c r="N98">
        <v>120.106318</v>
      </c>
      <c r="O98">
        <v>126.06929599999999</v>
      </c>
      <c r="P98">
        <v>144.76701</v>
      </c>
      <c r="Q98">
        <v>21.856876</v>
      </c>
      <c r="R98">
        <v>43.356665999999997</v>
      </c>
      <c r="S98">
        <v>26.689841999999999</v>
      </c>
      <c r="T98">
        <v>2.8813219999999999</v>
      </c>
      <c r="U98">
        <v>399.54599999999999</v>
      </c>
      <c r="V98">
        <v>13.184208999999999</v>
      </c>
      <c r="W98">
        <v>31.089185000000001</v>
      </c>
      <c r="X98">
        <v>95.546277000000003</v>
      </c>
      <c r="Y98">
        <v>0</v>
      </c>
      <c r="Z98">
        <v>18.905103</v>
      </c>
      <c r="AA98">
        <v>40.731904999999998</v>
      </c>
      <c r="AB98">
        <v>46.870234000000004</v>
      </c>
      <c r="AC98">
        <v>33.660922999999997</v>
      </c>
      <c r="AD98">
        <v>42.073323000000002</v>
      </c>
      <c r="AE98">
        <v>57.187109</v>
      </c>
      <c r="AF98">
        <v>26.737886</v>
      </c>
      <c r="AG98">
        <v>46.954568000000002</v>
      </c>
      <c r="AH98">
        <v>173.915716</v>
      </c>
      <c r="AI98">
        <v>36.862048000000001</v>
      </c>
      <c r="AJ98">
        <v>0</v>
      </c>
      <c r="AK98">
        <v>66.517578</v>
      </c>
      <c r="AL98">
        <v>43.795315000000002</v>
      </c>
      <c r="AM98">
        <v>12.259727</v>
      </c>
      <c r="AN98">
        <v>1.1720680000000001</v>
      </c>
      <c r="AO98">
        <v>0</v>
      </c>
      <c r="AP98">
        <v>8.9132999999999996</v>
      </c>
      <c r="AQ98">
        <v>40.042088999999997</v>
      </c>
      <c r="AR98">
        <v>31.473714999999999</v>
      </c>
      <c r="AS98">
        <v>36.617398000000001</v>
      </c>
      <c r="AT98">
        <v>19.327970000000001</v>
      </c>
      <c r="AU98">
        <v>0</v>
      </c>
      <c r="AV98">
        <v>0</v>
      </c>
      <c r="AW98">
        <v>0</v>
      </c>
      <c r="AX98">
        <v>0</v>
      </c>
      <c r="AY98">
        <v>5.3736030000000001</v>
      </c>
      <c r="AZ98">
        <v>9.8911750000000005</v>
      </c>
      <c r="BA98">
        <v>6.5188670000000002</v>
      </c>
      <c r="BB98">
        <v>5.1780569999999999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2997.4915209999999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13.289593912750012</v>
      </c>
      <c r="L99">
        <f t="shared" si="2"/>
        <v>6.5569896017499971</v>
      </c>
      <c r="M99">
        <f t="shared" si="2"/>
        <v>2.2352515920000036</v>
      </c>
      <c r="N99">
        <f t="shared" si="2"/>
        <v>2.8677488000000002</v>
      </c>
      <c r="O99">
        <f t="shared" si="2"/>
        <v>3.0093116159999962</v>
      </c>
      <c r="P99">
        <f t="shared" si="2"/>
        <v>3.4473707839999941</v>
      </c>
      <c r="Q99">
        <f t="shared" si="2"/>
        <v>0.47832111400000071</v>
      </c>
      <c r="R99">
        <f t="shared" si="2"/>
        <v>0.97059516200000107</v>
      </c>
      <c r="S99">
        <f t="shared" si="2"/>
        <v>0.60169296374999925</v>
      </c>
      <c r="T99">
        <f t="shared" si="2"/>
        <v>6.0068552250000032E-2</v>
      </c>
      <c r="U99">
        <f t="shared" si="2"/>
        <v>8.6563617064999914</v>
      </c>
      <c r="V99">
        <f t="shared" si="2"/>
        <v>0.30022300324999945</v>
      </c>
      <c r="W99">
        <f t="shared" si="2"/>
        <v>0.93854779599999771</v>
      </c>
      <c r="X99">
        <f t="shared" si="2"/>
        <v>2.2796382945000024</v>
      </c>
      <c r="Y99">
        <f t="shared" si="2"/>
        <v>0</v>
      </c>
      <c r="Z99">
        <f t="shared" si="2"/>
        <v>0.41307713925000006</v>
      </c>
      <c r="AA99">
        <f t="shared" si="2"/>
        <v>0.97756572000000164</v>
      </c>
      <c r="AB99">
        <f t="shared" si="2"/>
        <v>1.1289654149999999</v>
      </c>
      <c r="AC99">
        <f t="shared" si="2"/>
        <v>0.80786215199999867</v>
      </c>
      <c r="AD99">
        <f t="shared" si="2"/>
        <v>1.0122828720000006</v>
      </c>
      <c r="AE99">
        <f t="shared" si="2"/>
        <v>1.3724906160000021</v>
      </c>
      <c r="AF99">
        <f t="shared" si="2"/>
        <v>0.25275658599999978</v>
      </c>
      <c r="AG99">
        <f t="shared" si="2"/>
        <v>1.1269096320000018</v>
      </c>
      <c r="AH99">
        <f t="shared" si="2"/>
        <v>4.1799538529999998</v>
      </c>
      <c r="AI99">
        <f t="shared" si="2"/>
        <v>0.61806005799999975</v>
      </c>
      <c r="AJ99">
        <f t="shared" si="2"/>
        <v>0</v>
      </c>
      <c r="AK99">
        <f t="shared" si="2"/>
        <v>1.5964218719999992</v>
      </c>
      <c r="AL99">
        <f t="shared" si="2"/>
        <v>1.1159383235000002</v>
      </c>
      <c r="AM99">
        <f t="shared" si="2"/>
        <v>0.25922427125000008</v>
      </c>
      <c r="AN99">
        <f t="shared" si="2"/>
        <v>2.7911959999999979E-2</v>
      </c>
      <c r="AO99">
        <f t="shared" si="2"/>
        <v>0</v>
      </c>
      <c r="AP99">
        <f t="shared" si="2"/>
        <v>0.14849311299999995</v>
      </c>
      <c r="AQ99">
        <f t="shared" si="2"/>
        <v>0.3919504515000003</v>
      </c>
      <c r="AR99">
        <f t="shared" si="2"/>
        <v>0.75990351200000061</v>
      </c>
      <c r="AS99">
        <f t="shared" si="2"/>
        <v>0.88200489299999996</v>
      </c>
      <c r="AT99">
        <f t="shared" si="2"/>
        <v>0.45162261299999956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0.12925957799999996</v>
      </c>
      <c r="AZ99">
        <f t="shared" si="2"/>
        <v>0.23738819999999958</v>
      </c>
      <c r="BA99">
        <f t="shared" si="2"/>
        <v>0.15696627899999999</v>
      </c>
      <c r="BB99">
        <f t="shared" si="2"/>
        <v>0.12427336800000024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63.86299737625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45439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262.38</v>
      </c>
      <c r="C3" s="34">
        <v>87.17</v>
      </c>
      <c r="D3" s="93">
        <f>R3+S3+T3</f>
        <v>0</v>
      </c>
      <c r="E3" s="34">
        <v>15.36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115.53</v>
      </c>
      <c r="N3">
        <v>273.25</v>
      </c>
      <c r="O3">
        <v>0</v>
      </c>
      <c r="P3">
        <v>10.34</v>
      </c>
      <c r="Q3">
        <v>40.01</v>
      </c>
      <c r="R3" s="93">
        <v>0</v>
      </c>
      <c r="S3" s="93">
        <v>0</v>
      </c>
      <c r="T3" s="93">
        <v>0</v>
      </c>
      <c r="U3">
        <v>10.57</v>
      </c>
      <c r="V3">
        <v>0</v>
      </c>
      <c r="W3">
        <v>0</v>
      </c>
      <c r="X3">
        <v>108.5</v>
      </c>
      <c r="Y3">
        <v>36.159999999999997</v>
      </c>
      <c r="Z3">
        <v>36.17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32.659999999999997</v>
      </c>
      <c r="AH3">
        <v>76.67</v>
      </c>
      <c r="AI3">
        <v>76.67</v>
      </c>
      <c r="AJ3">
        <v>31.28</v>
      </c>
      <c r="AK3">
        <v>0</v>
      </c>
      <c r="AL3">
        <v>0</v>
      </c>
    </row>
    <row r="4" spans="1:38">
      <c r="A4" t="s">
        <v>46</v>
      </c>
      <c r="B4" s="34">
        <v>262.38</v>
      </c>
      <c r="C4" s="34">
        <v>87.17</v>
      </c>
      <c r="D4" s="93">
        <f t="shared" ref="D4:D67" si="0">R4+S4+T4</f>
        <v>0</v>
      </c>
      <c r="E4" s="34">
        <v>15.36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115.53</v>
      </c>
      <c r="N4">
        <v>273.25</v>
      </c>
      <c r="O4">
        <v>0</v>
      </c>
      <c r="P4">
        <v>10.34</v>
      </c>
      <c r="Q4">
        <v>40.01</v>
      </c>
      <c r="R4" s="93">
        <v>0</v>
      </c>
      <c r="S4" s="93">
        <v>0</v>
      </c>
      <c r="T4" s="93">
        <v>0</v>
      </c>
      <c r="U4">
        <v>10.57</v>
      </c>
      <c r="V4">
        <v>0</v>
      </c>
      <c r="W4">
        <v>0</v>
      </c>
      <c r="X4">
        <v>108.5</v>
      </c>
      <c r="Y4">
        <v>36.159999999999997</v>
      </c>
      <c r="Z4">
        <v>36.17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32.659999999999997</v>
      </c>
      <c r="AH4">
        <v>76.67</v>
      </c>
      <c r="AI4">
        <v>76.67</v>
      </c>
      <c r="AJ4">
        <v>31.28</v>
      </c>
      <c r="AK4">
        <v>0</v>
      </c>
      <c r="AL4">
        <v>0</v>
      </c>
    </row>
    <row r="5" spans="1:38">
      <c r="A5" t="s">
        <v>47</v>
      </c>
      <c r="B5" s="34">
        <v>262.38</v>
      </c>
      <c r="C5" s="34">
        <v>87.17</v>
      </c>
      <c r="D5" s="93">
        <f t="shared" si="0"/>
        <v>0</v>
      </c>
      <c r="E5" s="34">
        <v>15.36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115.53</v>
      </c>
      <c r="N5">
        <v>273.25</v>
      </c>
      <c r="O5">
        <v>0</v>
      </c>
      <c r="P5">
        <v>10.34</v>
      </c>
      <c r="Q5">
        <v>40.01</v>
      </c>
      <c r="R5" s="93">
        <v>0</v>
      </c>
      <c r="S5" s="93">
        <v>0</v>
      </c>
      <c r="T5" s="93">
        <v>0</v>
      </c>
      <c r="U5">
        <v>10.57</v>
      </c>
      <c r="V5">
        <v>0</v>
      </c>
      <c r="W5">
        <v>0</v>
      </c>
      <c r="X5">
        <v>108.5</v>
      </c>
      <c r="Y5">
        <v>36.159999999999997</v>
      </c>
      <c r="Z5">
        <v>36.17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32.659999999999997</v>
      </c>
      <c r="AH5">
        <v>76.67</v>
      </c>
      <c r="AI5">
        <v>76.67</v>
      </c>
      <c r="AJ5">
        <v>31.28</v>
      </c>
      <c r="AK5">
        <v>0</v>
      </c>
      <c r="AL5">
        <v>0</v>
      </c>
    </row>
    <row r="6" spans="1:38">
      <c r="A6" t="s">
        <v>48</v>
      </c>
      <c r="B6" s="34">
        <v>262.38</v>
      </c>
      <c r="C6" s="34">
        <v>87.17</v>
      </c>
      <c r="D6" s="93">
        <f t="shared" si="0"/>
        <v>0</v>
      </c>
      <c r="E6" s="34">
        <v>15.36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115.53</v>
      </c>
      <c r="N6">
        <v>273.25</v>
      </c>
      <c r="O6">
        <v>0</v>
      </c>
      <c r="P6">
        <v>10.34</v>
      </c>
      <c r="Q6">
        <v>40.01</v>
      </c>
      <c r="R6" s="93">
        <v>0</v>
      </c>
      <c r="S6" s="93">
        <v>0</v>
      </c>
      <c r="T6" s="93">
        <v>0</v>
      </c>
      <c r="U6">
        <v>10.57</v>
      </c>
      <c r="V6">
        <v>0</v>
      </c>
      <c r="W6">
        <v>0</v>
      </c>
      <c r="X6">
        <v>108.5</v>
      </c>
      <c r="Y6">
        <v>36.159999999999997</v>
      </c>
      <c r="Z6">
        <v>36.17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32.659999999999997</v>
      </c>
      <c r="AH6">
        <v>76.67</v>
      </c>
      <c r="AI6">
        <v>76.67</v>
      </c>
      <c r="AJ6">
        <v>31.28</v>
      </c>
      <c r="AK6">
        <v>0</v>
      </c>
      <c r="AL6">
        <v>0</v>
      </c>
    </row>
    <row r="7" spans="1:38">
      <c r="A7" t="s">
        <v>49</v>
      </c>
      <c r="B7" s="34">
        <v>262.38</v>
      </c>
      <c r="C7" s="34">
        <v>87.17</v>
      </c>
      <c r="D7" s="93">
        <f t="shared" si="0"/>
        <v>0</v>
      </c>
      <c r="E7" s="34">
        <v>15.36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115.53</v>
      </c>
      <c r="N7">
        <v>273.25</v>
      </c>
      <c r="O7">
        <v>0</v>
      </c>
      <c r="P7">
        <v>10.34</v>
      </c>
      <c r="Q7">
        <v>40.01</v>
      </c>
      <c r="R7" s="93">
        <v>0</v>
      </c>
      <c r="S7" s="93">
        <v>0</v>
      </c>
      <c r="T7" s="93">
        <v>0</v>
      </c>
      <c r="U7">
        <v>10.57</v>
      </c>
      <c r="V7">
        <v>0</v>
      </c>
      <c r="W7">
        <v>11.15</v>
      </c>
      <c r="X7">
        <v>108.5</v>
      </c>
      <c r="Y7">
        <v>36.159999999999997</v>
      </c>
      <c r="Z7">
        <v>36.17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32.659999999999997</v>
      </c>
      <c r="AH7">
        <v>76.67</v>
      </c>
      <c r="AI7">
        <v>76.67</v>
      </c>
      <c r="AJ7">
        <v>31.28</v>
      </c>
      <c r="AK7">
        <v>0</v>
      </c>
      <c r="AL7">
        <v>0</v>
      </c>
    </row>
    <row r="8" spans="1:38">
      <c r="A8" t="s">
        <v>50</v>
      </c>
      <c r="B8" s="34">
        <v>262.38</v>
      </c>
      <c r="C8" s="34">
        <v>87.17</v>
      </c>
      <c r="D8" s="93">
        <f t="shared" si="0"/>
        <v>0</v>
      </c>
      <c r="E8" s="34">
        <v>15.36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115.53</v>
      </c>
      <c r="N8">
        <v>273.25</v>
      </c>
      <c r="O8">
        <v>0</v>
      </c>
      <c r="P8">
        <v>10.34</v>
      </c>
      <c r="Q8">
        <v>40.01</v>
      </c>
      <c r="R8" s="93">
        <v>0</v>
      </c>
      <c r="S8" s="93">
        <v>0</v>
      </c>
      <c r="T8" s="93">
        <v>0</v>
      </c>
      <c r="U8">
        <v>10.57</v>
      </c>
      <c r="V8">
        <v>0</v>
      </c>
      <c r="W8">
        <v>11.15</v>
      </c>
      <c r="X8">
        <v>108.5</v>
      </c>
      <c r="Y8">
        <v>36.159999999999997</v>
      </c>
      <c r="Z8">
        <v>36.17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32.659999999999997</v>
      </c>
      <c r="AH8">
        <v>76.67</v>
      </c>
      <c r="AI8">
        <v>76.67</v>
      </c>
      <c r="AJ8">
        <v>31.28</v>
      </c>
      <c r="AK8">
        <v>0</v>
      </c>
      <c r="AL8">
        <v>0</v>
      </c>
    </row>
    <row r="9" spans="1:38">
      <c r="A9" t="s">
        <v>51</v>
      </c>
      <c r="B9" s="34">
        <v>262.38</v>
      </c>
      <c r="C9" s="34">
        <v>87.17</v>
      </c>
      <c r="D9" s="93">
        <f t="shared" si="0"/>
        <v>0</v>
      </c>
      <c r="E9" s="34">
        <v>15.36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85.23</v>
      </c>
      <c r="N9">
        <v>273.25</v>
      </c>
      <c r="O9">
        <v>0</v>
      </c>
      <c r="P9">
        <v>10.34</v>
      </c>
      <c r="Q9">
        <v>40.01</v>
      </c>
      <c r="R9" s="93">
        <v>0</v>
      </c>
      <c r="S9" s="93">
        <v>0</v>
      </c>
      <c r="T9" s="93">
        <v>0</v>
      </c>
      <c r="U9">
        <v>10.57</v>
      </c>
      <c r="V9">
        <v>0</v>
      </c>
      <c r="W9">
        <v>11.15</v>
      </c>
      <c r="X9">
        <v>108.5</v>
      </c>
      <c r="Y9">
        <v>36.159999999999997</v>
      </c>
      <c r="Z9">
        <v>36.17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35</v>
      </c>
      <c r="AH9">
        <v>80</v>
      </c>
      <c r="AI9">
        <v>80</v>
      </c>
      <c r="AJ9">
        <v>31.28</v>
      </c>
      <c r="AK9">
        <v>0</v>
      </c>
      <c r="AL9">
        <v>0</v>
      </c>
    </row>
    <row r="10" spans="1:38">
      <c r="A10" t="s">
        <v>52</v>
      </c>
      <c r="B10" s="34">
        <v>262.38</v>
      </c>
      <c r="C10" s="34">
        <v>87.17</v>
      </c>
      <c r="D10" s="93">
        <f t="shared" si="0"/>
        <v>0</v>
      </c>
      <c r="E10" s="34">
        <v>15.36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66.290000000000006</v>
      </c>
      <c r="N10">
        <v>273.25</v>
      </c>
      <c r="O10">
        <v>0</v>
      </c>
      <c r="P10">
        <v>10.34</v>
      </c>
      <c r="Q10">
        <v>40.01</v>
      </c>
      <c r="R10" s="93">
        <v>0</v>
      </c>
      <c r="S10" s="93">
        <v>0</v>
      </c>
      <c r="T10" s="93">
        <v>0</v>
      </c>
      <c r="U10">
        <v>10.57</v>
      </c>
      <c r="V10">
        <v>0</v>
      </c>
      <c r="W10">
        <v>11.15</v>
      </c>
      <c r="X10">
        <v>108.5</v>
      </c>
      <c r="Y10">
        <v>36.159999999999997</v>
      </c>
      <c r="Z10">
        <v>36.17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35</v>
      </c>
      <c r="AH10">
        <v>80</v>
      </c>
      <c r="AI10">
        <v>80</v>
      </c>
      <c r="AJ10">
        <v>31.28</v>
      </c>
      <c r="AK10">
        <v>0</v>
      </c>
      <c r="AL10">
        <v>0</v>
      </c>
    </row>
    <row r="11" spans="1:38">
      <c r="A11" t="s">
        <v>53</v>
      </c>
      <c r="B11" s="34">
        <v>262.38</v>
      </c>
      <c r="C11" s="34">
        <v>87.17</v>
      </c>
      <c r="D11" s="93">
        <f t="shared" si="0"/>
        <v>0</v>
      </c>
      <c r="E11" s="34">
        <v>8.61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115.53</v>
      </c>
      <c r="N11">
        <v>273.25</v>
      </c>
      <c r="O11">
        <v>0</v>
      </c>
      <c r="P11">
        <v>10.34</v>
      </c>
      <c r="Q11">
        <v>39.61</v>
      </c>
      <c r="R11" s="93">
        <v>0</v>
      </c>
      <c r="S11" s="93">
        <v>0</v>
      </c>
      <c r="T11" s="93">
        <v>0</v>
      </c>
      <c r="U11">
        <v>10.57</v>
      </c>
      <c r="V11">
        <v>0</v>
      </c>
      <c r="W11">
        <v>11.15</v>
      </c>
      <c r="X11">
        <v>112.5</v>
      </c>
      <c r="Y11">
        <v>37.5</v>
      </c>
      <c r="Z11">
        <v>37.5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35</v>
      </c>
      <c r="AH11">
        <v>80</v>
      </c>
      <c r="AI11">
        <v>80</v>
      </c>
      <c r="AJ11">
        <v>31.28</v>
      </c>
      <c r="AK11">
        <v>0</v>
      </c>
      <c r="AL11">
        <v>0</v>
      </c>
    </row>
    <row r="12" spans="1:38">
      <c r="A12" t="s">
        <v>54</v>
      </c>
      <c r="B12" s="34">
        <v>262.38</v>
      </c>
      <c r="C12" s="34">
        <v>87.17</v>
      </c>
      <c r="D12" s="93">
        <f t="shared" si="0"/>
        <v>0</v>
      </c>
      <c r="E12" s="34">
        <v>8.61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115.53</v>
      </c>
      <c r="N12">
        <v>273.25</v>
      </c>
      <c r="O12">
        <v>0</v>
      </c>
      <c r="P12">
        <v>10.34</v>
      </c>
      <c r="Q12">
        <v>38.81</v>
      </c>
      <c r="R12" s="93">
        <v>0</v>
      </c>
      <c r="S12" s="93">
        <v>0</v>
      </c>
      <c r="T12" s="93">
        <v>0</v>
      </c>
      <c r="U12">
        <v>10.57</v>
      </c>
      <c r="V12">
        <v>0</v>
      </c>
      <c r="W12">
        <v>11.15</v>
      </c>
      <c r="X12">
        <v>112.5</v>
      </c>
      <c r="Y12">
        <v>37.5</v>
      </c>
      <c r="Z12">
        <v>37.5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35</v>
      </c>
      <c r="AH12">
        <v>80</v>
      </c>
      <c r="AI12">
        <v>80</v>
      </c>
      <c r="AJ12">
        <v>31.28</v>
      </c>
      <c r="AK12">
        <v>0</v>
      </c>
      <c r="AL12">
        <v>0</v>
      </c>
    </row>
    <row r="13" spans="1:38">
      <c r="A13" t="s">
        <v>55</v>
      </c>
      <c r="B13" s="34">
        <v>262.38</v>
      </c>
      <c r="C13" s="34">
        <v>87.17</v>
      </c>
      <c r="D13" s="93">
        <f t="shared" si="0"/>
        <v>0</v>
      </c>
      <c r="E13" s="34">
        <v>8.61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115.53</v>
      </c>
      <c r="N13">
        <v>273.25</v>
      </c>
      <c r="O13">
        <v>0</v>
      </c>
      <c r="P13">
        <v>10.34</v>
      </c>
      <c r="Q13">
        <v>43.21</v>
      </c>
      <c r="R13" s="93">
        <v>0</v>
      </c>
      <c r="S13" s="93">
        <v>0</v>
      </c>
      <c r="T13" s="93">
        <v>0</v>
      </c>
      <c r="U13">
        <v>10.57</v>
      </c>
      <c r="V13">
        <v>0</v>
      </c>
      <c r="W13">
        <v>11.15</v>
      </c>
      <c r="X13">
        <v>112.5</v>
      </c>
      <c r="Y13">
        <v>37.5</v>
      </c>
      <c r="Z13">
        <v>37.5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38.340000000000003</v>
      </c>
      <c r="AH13">
        <v>80</v>
      </c>
      <c r="AI13">
        <v>80</v>
      </c>
      <c r="AJ13">
        <v>31.28</v>
      </c>
      <c r="AK13">
        <v>0</v>
      </c>
      <c r="AL13">
        <v>0</v>
      </c>
    </row>
    <row r="14" spans="1:38">
      <c r="A14" t="s">
        <v>56</v>
      </c>
      <c r="B14" s="34">
        <v>262.38</v>
      </c>
      <c r="C14" s="34">
        <v>87.17</v>
      </c>
      <c r="D14" s="93">
        <f t="shared" si="0"/>
        <v>0</v>
      </c>
      <c r="E14" s="34">
        <v>8.61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115.53</v>
      </c>
      <c r="N14">
        <v>273.25</v>
      </c>
      <c r="O14">
        <v>0</v>
      </c>
      <c r="P14">
        <v>10.34</v>
      </c>
      <c r="Q14">
        <v>43.01</v>
      </c>
      <c r="R14" s="93">
        <v>0</v>
      </c>
      <c r="S14" s="93">
        <v>0</v>
      </c>
      <c r="T14" s="93">
        <v>0</v>
      </c>
      <c r="U14">
        <v>10.57</v>
      </c>
      <c r="V14">
        <v>0</v>
      </c>
      <c r="W14">
        <v>11.15</v>
      </c>
      <c r="X14">
        <v>112.5</v>
      </c>
      <c r="Y14">
        <v>37.5</v>
      </c>
      <c r="Z14">
        <v>37.5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38.340000000000003</v>
      </c>
      <c r="AH14">
        <v>80</v>
      </c>
      <c r="AI14">
        <v>80</v>
      </c>
      <c r="AJ14">
        <v>31.28</v>
      </c>
      <c r="AK14">
        <v>0</v>
      </c>
      <c r="AL14">
        <v>0</v>
      </c>
    </row>
    <row r="15" spans="1:38">
      <c r="A15" t="s">
        <v>57</v>
      </c>
      <c r="B15" s="34">
        <v>262.38</v>
      </c>
      <c r="C15" s="34">
        <v>87.17</v>
      </c>
      <c r="D15" s="93">
        <f t="shared" si="0"/>
        <v>0</v>
      </c>
      <c r="E15" s="34">
        <v>8.61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115.53</v>
      </c>
      <c r="N15">
        <v>273.25</v>
      </c>
      <c r="O15">
        <v>0</v>
      </c>
      <c r="P15">
        <v>10.34</v>
      </c>
      <c r="Q15">
        <v>43.01</v>
      </c>
      <c r="R15" s="93">
        <v>0</v>
      </c>
      <c r="S15" s="93">
        <v>0</v>
      </c>
      <c r="T15" s="93">
        <v>0</v>
      </c>
      <c r="U15">
        <v>10.57</v>
      </c>
      <c r="V15">
        <v>0</v>
      </c>
      <c r="W15">
        <v>11.15</v>
      </c>
      <c r="X15">
        <v>112.5</v>
      </c>
      <c r="Y15">
        <v>37.5</v>
      </c>
      <c r="Z15">
        <v>37.5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38.340000000000003</v>
      </c>
      <c r="AH15">
        <v>80</v>
      </c>
      <c r="AI15">
        <v>80</v>
      </c>
      <c r="AJ15">
        <v>31.28</v>
      </c>
      <c r="AK15">
        <v>0</v>
      </c>
      <c r="AL15">
        <v>0</v>
      </c>
    </row>
    <row r="16" spans="1:38">
      <c r="A16" t="s">
        <v>58</v>
      </c>
      <c r="B16" s="34">
        <v>262.38</v>
      </c>
      <c r="C16" s="34">
        <v>87.17</v>
      </c>
      <c r="D16" s="93">
        <f t="shared" si="0"/>
        <v>0</v>
      </c>
      <c r="E16" s="34">
        <v>8.61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115.53</v>
      </c>
      <c r="N16">
        <v>273.25</v>
      </c>
      <c r="O16">
        <v>0</v>
      </c>
      <c r="P16">
        <v>10.34</v>
      </c>
      <c r="Q16">
        <v>43.01</v>
      </c>
      <c r="R16" s="93">
        <v>0</v>
      </c>
      <c r="S16" s="93">
        <v>0</v>
      </c>
      <c r="T16" s="93">
        <v>0</v>
      </c>
      <c r="U16">
        <v>10.57</v>
      </c>
      <c r="V16">
        <v>0</v>
      </c>
      <c r="W16">
        <v>11.15</v>
      </c>
      <c r="X16">
        <v>112.5</v>
      </c>
      <c r="Y16">
        <v>37.5</v>
      </c>
      <c r="Z16">
        <v>37.5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38.340000000000003</v>
      </c>
      <c r="AH16">
        <v>80</v>
      </c>
      <c r="AI16">
        <v>80</v>
      </c>
      <c r="AJ16">
        <v>31.28</v>
      </c>
      <c r="AK16">
        <v>0</v>
      </c>
      <c r="AL16">
        <v>0</v>
      </c>
    </row>
    <row r="17" spans="1:38">
      <c r="A17" t="s">
        <v>59</v>
      </c>
      <c r="B17" s="34">
        <v>262.38</v>
      </c>
      <c r="C17" s="34">
        <v>87.17</v>
      </c>
      <c r="D17" s="93">
        <f t="shared" si="0"/>
        <v>0</v>
      </c>
      <c r="E17" s="34">
        <v>8.61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115.53</v>
      </c>
      <c r="N17">
        <v>273.25</v>
      </c>
      <c r="O17">
        <v>0</v>
      </c>
      <c r="P17">
        <v>10.34</v>
      </c>
      <c r="Q17">
        <v>43.01</v>
      </c>
      <c r="R17" s="93">
        <v>0</v>
      </c>
      <c r="S17" s="93">
        <v>0</v>
      </c>
      <c r="T17" s="93">
        <v>0</v>
      </c>
      <c r="U17">
        <v>10.57</v>
      </c>
      <c r="V17">
        <v>0</v>
      </c>
      <c r="W17">
        <v>11.34</v>
      </c>
      <c r="X17">
        <v>116.5</v>
      </c>
      <c r="Y17">
        <v>38.840000000000003</v>
      </c>
      <c r="Z17">
        <v>38.83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40</v>
      </c>
      <c r="AH17">
        <v>81.67</v>
      </c>
      <c r="AI17">
        <v>81.67</v>
      </c>
      <c r="AJ17">
        <v>30.28</v>
      </c>
      <c r="AK17">
        <v>0</v>
      </c>
      <c r="AL17">
        <v>0</v>
      </c>
    </row>
    <row r="18" spans="1:38">
      <c r="A18" t="s">
        <v>60</v>
      </c>
      <c r="B18" s="34">
        <v>262.38</v>
      </c>
      <c r="C18" s="34">
        <v>87.17</v>
      </c>
      <c r="D18" s="93">
        <f t="shared" si="0"/>
        <v>0</v>
      </c>
      <c r="E18" s="34">
        <v>8.61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115.53</v>
      </c>
      <c r="N18">
        <v>273.25</v>
      </c>
      <c r="O18">
        <v>0</v>
      </c>
      <c r="P18">
        <v>10.34</v>
      </c>
      <c r="Q18">
        <v>43.01</v>
      </c>
      <c r="R18" s="93">
        <v>0</v>
      </c>
      <c r="S18" s="93">
        <v>0</v>
      </c>
      <c r="T18" s="93">
        <v>0</v>
      </c>
      <c r="U18">
        <v>10.57</v>
      </c>
      <c r="V18">
        <v>0</v>
      </c>
      <c r="W18">
        <v>11.34</v>
      </c>
      <c r="X18">
        <v>116.5</v>
      </c>
      <c r="Y18">
        <v>38.840000000000003</v>
      </c>
      <c r="Z18">
        <v>38.83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40</v>
      </c>
      <c r="AH18">
        <v>81.67</v>
      </c>
      <c r="AI18">
        <v>81.67</v>
      </c>
      <c r="AJ18">
        <v>30.28</v>
      </c>
      <c r="AK18">
        <v>0</v>
      </c>
      <c r="AL18">
        <v>0</v>
      </c>
    </row>
    <row r="19" spans="1:38">
      <c r="A19" t="s">
        <v>61</v>
      </c>
      <c r="B19" s="34">
        <v>262.38</v>
      </c>
      <c r="C19" s="34">
        <v>87.17</v>
      </c>
      <c r="D19" s="93">
        <f t="shared" si="0"/>
        <v>0</v>
      </c>
      <c r="E19" s="34">
        <v>8.61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115.53</v>
      </c>
      <c r="N19">
        <v>273.25</v>
      </c>
      <c r="O19">
        <v>0</v>
      </c>
      <c r="P19">
        <v>10.34</v>
      </c>
      <c r="Q19">
        <v>43.01</v>
      </c>
      <c r="R19" s="93">
        <v>0</v>
      </c>
      <c r="S19" s="93">
        <v>0</v>
      </c>
      <c r="T19" s="93">
        <v>0</v>
      </c>
      <c r="U19">
        <v>10.57</v>
      </c>
      <c r="V19">
        <v>0</v>
      </c>
      <c r="W19">
        <v>11.34</v>
      </c>
      <c r="X19">
        <v>116.5</v>
      </c>
      <c r="Y19">
        <v>38.840000000000003</v>
      </c>
      <c r="Z19">
        <v>38.83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40</v>
      </c>
      <c r="AH19">
        <v>81.67</v>
      </c>
      <c r="AI19">
        <v>81.67</v>
      </c>
      <c r="AJ19">
        <v>30.28</v>
      </c>
      <c r="AK19">
        <v>0</v>
      </c>
      <c r="AL19">
        <v>0</v>
      </c>
    </row>
    <row r="20" spans="1:38">
      <c r="A20" t="s">
        <v>62</v>
      </c>
      <c r="B20" s="34">
        <v>262.38</v>
      </c>
      <c r="C20" s="34">
        <v>87.17</v>
      </c>
      <c r="D20" s="93">
        <f t="shared" si="0"/>
        <v>0</v>
      </c>
      <c r="E20" s="34">
        <v>8.61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115.53</v>
      </c>
      <c r="N20">
        <v>273.25</v>
      </c>
      <c r="O20">
        <v>0</v>
      </c>
      <c r="P20">
        <v>10.34</v>
      </c>
      <c r="Q20">
        <v>43.01</v>
      </c>
      <c r="R20" s="93">
        <v>0</v>
      </c>
      <c r="S20" s="93">
        <v>0</v>
      </c>
      <c r="T20" s="93">
        <v>0</v>
      </c>
      <c r="U20">
        <v>10.57</v>
      </c>
      <c r="V20">
        <v>0</v>
      </c>
      <c r="W20">
        <v>11.34</v>
      </c>
      <c r="X20">
        <v>116.5</v>
      </c>
      <c r="Y20">
        <v>38.840000000000003</v>
      </c>
      <c r="Z20">
        <v>38.83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39.340000000000003</v>
      </c>
      <c r="AH20">
        <v>81.67</v>
      </c>
      <c r="AI20">
        <v>81.67</v>
      </c>
      <c r="AJ20">
        <v>30.28</v>
      </c>
      <c r="AK20">
        <v>0</v>
      </c>
      <c r="AL20">
        <v>0</v>
      </c>
    </row>
    <row r="21" spans="1:38">
      <c r="A21" t="s">
        <v>63</v>
      </c>
      <c r="B21" s="34">
        <v>262.38</v>
      </c>
      <c r="C21" s="34">
        <v>87.17</v>
      </c>
      <c r="D21" s="93">
        <f t="shared" si="0"/>
        <v>0</v>
      </c>
      <c r="E21" s="34">
        <v>8.61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115.53</v>
      </c>
      <c r="N21">
        <v>273.25</v>
      </c>
      <c r="O21">
        <v>0</v>
      </c>
      <c r="P21">
        <v>10.34</v>
      </c>
      <c r="Q21">
        <v>43.01</v>
      </c>
      <c r="R21" s="93">
        <v>0</v>
      </c>
      <c r="S21" s="93">
        <v>0</v>
      </c>
      <c r="T21" s="93">
        <v>0</v>
      </c>
      <c r="U21">
        <v>10.57</v>
      </c>
      <c r="V21">
        <v>0</v>
      </c>
      <c r="W21">
        <v>11.34</v>
      </c>
      <c r="X21">
        <v>116.5</v>
      </c>
      <c r="Y21">
        <v>38.840000000000003</v>
      </c>
      <c r="Z21">
        <v>38.83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38.659999999999997</v>
      </c>
      <c r="AH21">
        <v>81.67</v>
      </c>
      <c r="AI21">
        <v>81.67</v>
      </c>
      <c r="AJ21">
        <v>30.28</v>
      </c>
      <c r="AK21">
        <v>0</v>
      </c>
      <c r="AL21">
        <v>0</v>
      </c>
    </row>
    <row r="22" spans="1:38">
      <c r="A22" t="s">
        <v>64</v>
      </c>
      <c r="B22" s="34">
        <v>262.38</v>
      </c>
      <c r="C22" s="34">
        <v>87.17</v>
      </c>
      <c r="D22" s="93">
        <f t="shared" si="0"/>
        <v>0</v>
      </c>
      <c r="E22" s="34">
        <v>8.61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115.53</v>
      </c>
      <c r="N22">
        <v>273.25</v>
      </c>
      <c r="O22">
        <v>0</v>
      </c>
      <c r="P22">
        <v>10.34</v>
      </c>
      <c r="Q22">
        <v>43.01</v>
      </c>
      <c r="R22" s="93">
        <v>0</v>
      </c>
      <c r="S22" s="93">
        <v>0</v>
      </c>
      <c r="T22" s="93">
        <v>0</v>
      </c>
      <c r="U22">
        <v>10.57</v>
      </c>
      <c r="V22">
        <v>0</v>
      </c>
      <c r="W22">
        <v>11.34</v>
      </c>
      <c r="X22">
        <v>116.5</v>
      </c>
      <c r="Y22">
        <v>38.840000000000003</v>
      </c>
      <c r="Z22">
        <v>38.83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38</v>
      </c>
      <c r="AH22">
        <v>81</v>
      </c>
      <c r="AI22">
        <v>81</v>
      </c>
      <c r="AJ22">
        <v>30.28</v>
      </c>
      <c r="AK22">
        <v>0</v>
      </c>
      <c r="AL22">
        <v>0</v>
      </c>
    </row>
    <row r="23" spans="1:38">
      <c r="A23" t="s">
        <v>65</v>
      </c>
      <c r="B23" s="34">
        <v>262.38</v>
      </c>
      <c r="C23" s="34">
        <v>87.17</v>
      </c>
      <c r="D23" s="93">
        <f t="shared" si="0"/>
        <v>0</v>
      </c>
      <c r="E23" s="34">
        <v>8.61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115.53</v>
      </c>
      <c r="N23">
        <v>273.25</v>
      </c>
      <c r="O23">
        <v>0</v>
      </c>
      <c r="P23">
        <v>10.34</v>
      </c>
      <c r="Q23">
        <v>43.01</v>
      </c>
      <c r="R23" s="93">
        <v>0</v>
      </c>
      <c r="S23" s="93">
        <v>0</v>
      </c>
      <c r="T23" s="93">
        <v>0</v>
      </c>
      <c r="U23">
        <v>10.57</v>
      </c>
      <c r="V23">
        <v>0</v>
      </c>
      <c r="W23">
        <v>11.34</v>
      </c>
      <c r="X23">
        <v>117.5</v>
      </c>
      <c r="Y23">
        <v>39.159999999999997</v>
      </c>
      <c r="Z23">
        <v>39.17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37</v>
      </c>
      <c r="AH23">
        <v>85</v>
      </c>
      <c r="AI23">
        <v>85</v>
      </c>
      <c r="AJ23">
        <v>30.28</v>
      </c>
      <c r="AK23">
        <v>0</v>
      </c>
      <c r="AL23">
        <v>0</v>
      </c>
    </row>
    <row r="24" spans="1:38">
      <c r="A24" t="s">
        <v>66</v>
      </c>
      <c r="B24" s="34">
        <v>262.38</v>
      </c>
      <c r="C24" s="34">
        <v>87.17</v>
      </c>
      <c r="D24" s="93">
        <f t="shared" si="0"/>
        <v>0</v>
      </c>
      <c r="E24" s="34">
        <v>8.61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115.53</v>
      </c>
      <c r="N24">
        <v>273.25</v>
      </c>
      <c r="O24">
        <v>0</v>
      </c>
      <c r="P24">
        <v>10.34</v>
      </c>
      <c r="Q24">
        <v>43.01</v>
      </c>
      <c r="R24" s="93">
        <v>0</v>
      </c>
      <c r="S24" s="93">
        <v>0</v>
      </c>
      <c r="T24" s="93">
        <v>0</v>
      </c>
      <c r="U24">
        <v>10.57</v>
      </c>
      <c r="V24">
        <v>0</v>
      </c>
      <c r="W24">
        <v>11.15</v>
      </c>
      <c r="X24">
        <v>117.5</v>
      </c>
      <c r="Y24">
        <v>39.159999999999997</v>
      </c>
      <c r="Z24">
        <v>39.17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36.340000000000003</v>
      </c>
      <c r="AH24">
        <v>85</v>
      </c>
      <c r="AI24">
        <v>85</v>
      </c>
      <c r="AJ24">
        <v>30.28</v>
      </c>
      <c r="AK24">
        <v>0</v>
      </c>
      <c r="AL24">
        <v>0</v>
      </c>
    </row>
    <row r="25" spans="1:38">
      <c r="A25" t="s">
        <v>67</v>
      </c>
      <c r="B25" s="34">
        <v>262.38</v>
      </c>
      <c r="C25" s="34">
        <v>87.17</v>
      </c>
      <c r="D25" s="93">
        <f t="shared" si="0"/>
        <v>0</v>
      </c>
      <c r="E25" s="34">
        <v>8.61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115.53</v>
      </c>
      <c r="N25">
        <v>273.25</v>
      </c>
      <c r="O25">
        <v>0</v>
      </c>
      <c r="P25">
        <v>10.34</v>
      </c>
      <c r="Q25">
        <v>43.01</v>
      </c>
      <c r="R25" s="93">
        <v>0</v>
      </c>
      <c r="S25" s="93">
        <v>0</v>
      </c>
      <c r="T25" s="93">
        <v>0</v>
      </c>
      <c r="U25">
        <v>10.57</v>
      </c>
      <c r="V25">
        <v>1.1695199999999999</v>
      </c>
      <c r="W25">
        <v>11.15</v>
      </c>
      <c r="X25">
        <v>117.5</v>
      </c>
      <c r="Y25">
        <v>39.159999999999997</v>
      </c>
      <c r="Z25">
        <v>39.17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31.66</v>
      </c>
      <c r="AH25">
        <v>80</v>
      </c>
      <c r="AI25">
        <v>80</v>
      </c>
      <c r="AJ25">
        <v>30.28</v>
      </c>
      <c r="AK25">
        <v>0</v>
      </c>
      <c r="AL25">
        <v>0</v>
      </c>
    </row>
    <row r="26" spans="1:38">
      <c r="A26" t="s">
        <v>68</v>
      </c>
      <c r="B26" s="34">
        <v>262.38</v>
      </c>
      <c r="C26" s="34">
        <v>87.17</v>
      </c>
      <c r="D26" s="93">
        <f t="shared" si="0"/>
        <v>0</v>
      </c>
      <c r="E26" s="34">
        <v>8.61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85.23</v>
      </c>
      <c r="N26">
        <v>273.25</v>
      </c>
      <c r="O26">
        <v>0</v>
      </c>
      <c r="P26">
        <v>10.34</v>
      </c>
      <c r="Q26">
        <v>43.01</v>
      </c>
      <c r="R26" s="93">
        <v>0</v>
      </c>
      <c r="S26" s="93">
        <v>0</v>
      </c>
      <c r="T26" s="93">
        <v>0</v>
      </c>
      <c r="U26">
        <v>10.57</v>
      </c>
      <c r="V26">
        <v>2.465738</v>
      </c>
      <c r="W26">
        <v>11.15</v>
      </c>
      <c r="X26">
        <v>117.5</v>
      </c>
      <c r="Y26">
        <v>39.159999999999997</v>
      </c>
      <c r="Z26">
        <v>39.17</v>
      </c>
      <c r="AA26">
        <v>0.22</v>
      </c>
      <c r="AB26">
        <v>0.04</v>
      </c>
      <c r="AC26">
        <v>0</v>
      </c>
      <c r="AD26">
        <v>0.2</v>
      </c>
      <c r="AE26">
        <v>0</v>
      </c>
      <c r="AF26">
        <v>0</v>
      </c>
      <c r="AG26">
        <v>31.66</v>
      </c>
      <c r="AH26">
        <v>80</v>
      </c>
      <c r="AI26">
        <v>80</v>
      </c>
      <c r="AJ26">
        <v>30.28</v>
      </c>
      <c r="AK26">
        <v>0</v>
      </c>
      <c r="AL26">
        <v>0</v>
      </c>
    </row>
    <row r="27" spans="1:38">
      <c r="A27" t="s">
        <v>69</v>
      </c>
      <c r="B27" s="34">
        <v>262.38</v>
      </c>
      <c r="C27" s="34">
        <v>87.17</v>
      </c>
      <c r="D27" s="93">
        <f t="shared" si="0"/>
        <v>28.1</v>
      </c>
      <c r="E27" s="34">
        <v>8.61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66.290000000000006</v>
      </c>
      <c r="N27">
        <v>273.25</v>
      </c>
      <c r="O27">
        <v>0</v>
      </c>
      <c r="P27">
        <v>10.34</v>
      </c>
      <c r="Q27">
        <v>35.020000000000003</v>
      </c>
      <c r="R27" s="93">
        <v>11.54</v>
      </c>
      <c r="S27" s="93">
        <v>8</v>
      </c>
      <c r="T27" s="93">
        <v>8.56</v>
      </c>
      <c r="U27">
        <v>10.38</v>
      </c>
      <c r="V27">
        <v>5.2433480000000001</v>
      </c>
      <c r="W27">
        <v>11.15</v>
      </c>
      <c r="X27">
        <v>110</v>
      </c>
      <c r="Y27">
        <v>36.659999999999997</v>
      </c>
      <c r="Z27">
        <v>36.67</v>
      </c>
      <c r="AA27">
        <v>3.39</v>
      </c>
      <c r="AB27">
        <v>0.68</v>
      </c>
      <c r="AC27">
        <v>0</v>
      </c>
      <c r="AD27">
        <v>1</v>
      </c>
      <c r="AE27">
        <v>1</v>
      </c>
      <c r="AF27">
        <v>0</v>
      </c>
      <c r="AG27">
        <v>31.66</v>
      </c>
      <c r="AH27">
        <v>80</v>
      </c>
      <c r="AI27">
        <v>80</v>
      </c>
      <c r="AJ27">
        <v>30.28</v>
      </c>
      <c r="AK27">
        <v>1</v>
      </c>
      <c r="AL27">
        <v>1</v>
      </c>
    </row>
    <row r="28" spans="1:38">
      <c r="A28" t="s">
        <v>70</v>
      </c>
      <c r="B28" s="34">
        <v>262.38</v>
      </c>
      <c r="C28" s="34">
        <v>87.17</v>
      </c>
      <c r="D28" s="93">
        <f t="shared" si="0"/>
        <v>48.91</v>
      </c>
      <c r="E28" s="34">
        <v>8.61</v>
      </c>
      <c r="F28" s="34"/>
      <c r="G28" s="34"/>
      <c r="H28" s="34"/>
      <c r="I28" s="34"/>
      <c r="J28" s="37">
        <v>0.32</v>
      </c>
      <c r="K28" s="37">
        <v>0.32</v>
      </c>
      <c r="L28" s="37">
        <v>0.32</v>
      </c>
      <c r="M28">
        <v>66.290000000000006</v>
      </c>
      <c r="N28">
        <v>273.25</v>
      </c>
      <c r="O28">
        <v>0</v>
      </c>
      <c r="P28">
        <v>10.34</v>
      </c>
      <c r="Q28">
        <v>34.619999999999997</v>
      </c>
      <c r="R28" s="93">
        <v>20.58</v>
      </c>
      <c r="S28" s="93">
        <v>12</v>
      </c>
      <c r="T28" s="93">
        <v>16.329999999999998</v>
      </c>
      <c r="U28">
        <v>10.38</v>
      </c>
      <c r="V28">
        <v>10.2333</v>
      </c>
      <c r="W28">
        <v>11.15</v>
      </c>
      <c r="X28">
        <v>110</v>
      </c>
      <c r="Y28">
        <v>36.659999999999997</v>
      </c>
      <c r="Z28">
        <v>36.67</v>
      </c>
      <c r="AA28">
        <v>8.33</v>
      </c>
      <c r="AB28">
        <v>1.67</v>
      </c>
      <c r="AC28">
        <v>0.39</v>
      </c>
      <c r="AD28">
        <v>2</v>
      </c>
      <c r="AE28">
        <v>2</v>
      </c>
      <c r="AF28">
        <v>1</v>
      </c>
      <c r="AG28">
        <v>31.66</v>
      </c>
      <c r="AH28">
        <v>80</v>
      </c>
      <c r="AI28">
        <v>80</v>
      </c>
      <c r="AJ28">
        <v>29.77</v>
      </c>
      <c r="AK28">
        <v>4</v>
      </c>
      <c r="AL28">
        <v>1</v>
      </c>
    </row>
    <row r="29" spans="1:38">
      <c r="A29" t="s">
        <v>71</v>
      </c>
      <c r="B29" s="34">
        <v>262.38</v>
      </c>
      <c r="C29" s="34">
        <v>87.17</v>
      </c>
      <c r="D29" s="93">
        <f t="shared" si="0"/>
        <v>61.97</v>
      </c>
      <c r="E29" s="34">
        <v>8.61</v>
      </c>
      <c r="F29" s="34"/>
      <c r="G29" s="34"/>
      <c r="H29" s="34"/>
      <c r="I29" s="34"/>
      <c r="J29" s="37">
        <v>0.79</v>
      </c>
      <c r="K29" s="37">
        <v>0.79</v>
      </c>
      <c r="L29" s="37">
        <v>0.81</v>
      </c>
      <c r="M29">
        <v>66.290000000000006</v>
      </c>
      <c r="N29">
        <v>273.25</v>
      </c>
      <c r="O29">
        <v>0</v>
      </c>
      <c r="P29">
        <v>10.34</v>
      </c>
      <c r="Q29">
        <v>34.22</v>
      </c>
      <c r="R29" s="93">
        <v>29.81</v>
      </c>
      <c r="S29" s="93">
        <v>15</v>
      </c>
      <c r="T29" s="93">
        <v>17.16</v>
      </c>
      <c r="U29">
        <v>10.38</v>
      </c>
      <c r="V29">
        <v>15.973694</v>
      </c>
      <c r="W29">
        <v>11.15</v>
      </c>
      <c r="X29">
        <v>110</v>
      </c>
      <c r="Y29">
        <v>36.659999999999997</v>
      </c>
      <c r="Z29">
        <v>36.67</v>
      </c>
      <c r="AA29">
        <v>13.78</v>
      </c>
      <c r="AB29">
        <v>2.75</v>
      </c>
      <c r="AC29">
        <v>1.82</v>
      </c>
      <c r="AD29">
        <v>5</v>
      </c>
      <c r="AE29">
        <v>5</v>
      </c>
      <c r="AF29">
        <v>3</v>
      </c>
      <c r="AG29">
        <v>32</v>
      </c>
      <c r="AH29">
        <v>80</v>
      </c>
      <c r="AI29">
        <v>80</v>
      </c>
      <c r="AJ29">
        <v>29.27</v>
      </c>
      <c r="AK29">
        <v>7</v>
      </c>
      <c r="AL29">
        <v>3</v>
      </c>
    </row>
    <row r="30" spans="1:38">
      <c r="A30" t="s">
        <v>72</v>
      </c>
      <c r="B30" s="34">
        <v>262.38</v>
      </c>
      <c r="C30" s="34">
        <v>87.17</v>
      </c>
      <c r="D30" s="93">
        <f t="shared" si="0"/>
        <v>74.45</v>
      </c>
      <c r="E30" s="34">
        <v>8.61</v>
      </c>
      <c r="F30" s="34"/>
      <c r="G30" s="34"/>
      <c r="H30" s="34"/>
      <c r="I30" s="34"/>
      <c r="J30" s="37">
        <v>1.5</v>
      </c>
      <c r="K30" s="37">
        <v>1.5</v>
      </c>
      <c r="L30" s="37">
        <v>1.54</v>
      </c>
      <c r="M30">
        <v>66.290000000000006</v>
      </c>
      <c r="N30">
        <v>273.25</v>
      </c>
      <c r="O30">
        <v>0</v>
      </c>
      <c r="P30">
        <v>10.34</v>
      </c>
      <c r="Q30">
        <v>33.619999999999997</v>
      </c>
      <c r="R30" s="93">
        <v>30.98</v>
      </c>
      <c r="S30" s="93">
        <v>18</v>
      </c>
      <c r="T30" s="93">
        <v>25.47</v>
      </c>
      <c r="U30">
        <v>10.38</v>
      </c>
      <c r="V30">
        <v>22.747164000000001</v>
      </c>
      <c r="W30">
        <v>11.15</v>
      </c>
      <c r="X30">
        <v>110</v>
      </c>
      <c r="Y30">
        <v>36.659999999999997</v>
      </c>
      <c r="Z30">
        <v>36.67</v>
      </c>
      <c r="AA30">
        <v>20.48</v>
      </c>
      <c r="AB30">
        <v>4.09</v>
      </c>
      <c r="AC30">
        <v>3.92</v>
      </c>
      <c r="AD30">
        <v>6</v>
      </c>
      <c r="AE30">
        <v>8</v>
      </c>
      <c r="AF30">
        <v>4</v>
      </c>
      <c r="AG30">
        <v>32</v>
      </c>
      <c r="AH30">
        <v>80</v>
      </c>
      <c r="AI30">
        <v>80</v>
      </c>
      <c r="AJ30">
        <v>28.77</v>
      </c>
      <c r="AK30">
        <v>14</v>
      </c>
      <c r="AL30">
        <v>6</v>
      </c>
    </row>
    <row r="31" spans="1:38">
      <c r="A31" t="s">
        <v>73</v>
      </c>
      <c r="B31" s="34">
        <v>262.38</v>
      </c>
      <c r="C31" s="34">
        <v>68.16</v>
      </c>
      <c r="D31" s="93">
        <f t="shared" si="0"/>
        <v>78.349999999999994</v>
      </c>
      <c r="E31" s="34">
        <v>15.36</v>
      </c>
      <c r="F31" s="34"/>
      <c r="G31" s="34"/>
      <c r="H31" s="34"/>
      <c r="I31" s="34"/>
      <c r="J31" s="37">
        <v>2.21</v>
      </c>
      <c r="K31" s="37">
        <v>2.21</v>
      </c>
      <c r="L31" s="37">
        <v>2.25</v>
      </c>
      <c r="M31">
        <v>66.290000000000006</v>
      </c>
      <c r="N31">
        <v>273.25</v>
      </c>
      <c r="O31">
        <v>0</v>
      </c>
      <c r="P31">
        <v>10.34</v>
      </c>
      <c r="Q31">
        <v>33.020000000000003</v>
      </c>
      <c r="R31" s="93">
        <v>28.67</v>
      </c>
      <c r="S31" s="93">
        <v>21</v>
      </c>
      <c r="T31" s="93">
        <v>28.68</v>
      </c>
      <c r="U31">
        <v>10.07</v>
      </c>
      <c r="V31">
        <v>30.465996000000001</v>
      </c>
      <c r="W31">
        <v>10.97</v>
      </c>
      <c r="X31">
        <v>116.5</v>
      </c>
      <c r="Y31">
        <v>38.840000000000003</v>
      </c>
      <c r="Z31">
        <v>38.83</v>
      </c>
      <c r="AA31">
        <v>29.9</v>
      </c>
      <c r="AB31">
        <v>5.98</v>
      </c>
      <c r="AC31">
        <v>7.77</v>
      </c>
      <c r="AD31">
        <v>8</v>
      </c>
      <c r="AE31">
        <v>11</v>
      </c>
      <c r="AF31">
        <v>5</v>
      </c>
      <c r="AG31">
        <v>39.340000000000003</v>
      </c>
      <c r="AH31">
        <v>83.33</v>
      </c>
      <c r="AI31">
        <v>83.33</v>
      </c>
      <c r="AJ31">
        <v>28.77</v>
      </c>
      <c r="AK31">
        <v>21</v>
      </c>
      <c r="AL31">
        <v>9</v>
      </c>
    </row>
    <row r="32" spans="1:38">
      <c r="A32" t="s">
        <v>74</v>
      </c>
      <c r="B32" s="34">
        <v>214.06</v>
      </c>
      <c r="C32" s="34">
        <v>68.16</v>
      </c>
      <c r="D32" s="93">
        <f t="shared" si="0"/>
        <v>78.949999999999989</v>
      </c>
      <c r="E32" s="34">
        <v>15.36</v>
      </c>
      <c r="F32" s="34"/>
      <c r="G32" s="34"/>
      <c r="H32" s="34"/>
      <c r="I32" s="34"/>
      <c r="J32" s="37">
        <v>3.04</v>
      </c>
      <c r="K32" s="37">
        <v>3.04</v>
      </c>
      <c r="L32" s="37">
        <v>3.11</v>
      </c>
      <c r="M32">
        <v>66.290000000000006</v>
      </c>
      <c r="N32">
        <v>273.25</v>
      </c>
      <c r="O32">
        <v>0</v>
      </c>
      <c r="P32">
        <v>10.34</v>
      </c>
      <c r="Q32">
        <v>32.619999999999997</v>
      </c>
      <c r="R32" s="93">
        <v>26.31</v>
      </c>
      <c r="S32" s="93">
        <v>26.32</v>
      </c>
      <c r="T32" s="93">
        <v>26.32</v>
      </c>
      <c r="U32">
        <v>10.07</v>
      </c>
      <c r="V32">
        <v>38.769587999999999</v>
      </c>
      <c r="W32">
        <v>10.97</v>
      </c>
      <c r="X32">
        <v>116.5</v>
      </c>
      <c r="Y32">
        <v>38.840000000000003</v>
      </c>
      <c r="Z32">
        <v>38.83</v>
      </c>
      <c r="AA32">
        <v>41.99</v>
      </c>
      <c r="AB32">
        <v>8.4</v>
      </c>
      <c r="AC32">
        <v>9.89</v>
      </c>
      <c r="AD32">
        <v>11.46</v>
      </c>
      <c r="AE32">
        <v>16</v>
      </c>
      <c r="AF32">
        <v>8</v>
      </c>
      <c r="AG32">
        <v>39.340000000000003</v>
      </c>
      <c r="AH32">
        <v>83.33</v>
      </c>
      <c r="AI32">
        <v>83.33</v>
      </c>
      <c r="AJ32">
        <v>29.77</v>
      </c>
      <c r="AK32">
        <v>35</v>
      </c>
      <c r="AL32">
        <v>15</v>
      </c>
    </row>
    <row r="33" spans="1:38">
      <c r="A33" t="s">
        <v>75</v>
      </c>
      <c r="B33" s="34">
        <v>206.37</v>
      </c>
      <c r="C33" s="34">
        <v>57.69</v>
      </c>
      <c r="D33" s="93">
        <f t="shared" si="0"/>
        <v>82.949999999999989</v>
      </c>
      <c r="E33" s="34">
        <v>15.36</v>
      </c>
      <c r="F33" s="34"/>
      <c r="G33" s="34"/>
      <c r="H33" s="34"/>
      <c r="I33" s="34"/>
      <c r="J33" s="37">
        <v>3.98</v>
      </c>
      <c r="K33" s="37">
        <v>3.98</v>
      </c>
      <c r="L33" s="37">
        <v>4.08</v>
      </c>
      <c r="M33">
        <v>66.290000000000006</v>
      </c>
      <c r="N33">
        <v>273.25</v>
      </c>
      <c r="O33">
        <v>0</v>
      </c>
      <c r="P33">
        <v>10.34</v>
      </c>
      <c r="Q33">
        <v>32.22</v>
      </c>
      <c r="R33" s="93">
        <v>27.65</v>
      </c>
      <c r="S33" s="93">
        <v>27.65</v>
      </c>
      <c r="T33" s="93">
        <v>27.65</v>
      </c>
      <c r="U33">
        <v>10.07</v>
      </c>
      <c r="V33">
        <v>47.043942000000001</v>
      </c>
      <c r="W33">
        <v>10.97</v>
      </c>
      <c r="X33">
        <v>116.5</v>
      </c>
      <c r="Y33">
        <v>38.840000000000003</v>
      </c>
      <c r="Z33">
        <v>38.83</v>
      </c>
      <c r="AA33">
        <v>56.08</v>
      </c>
      <c r="AB33">
        <v>11.21</v>
      </c>
      <c r="AC33">
        <v>15.49</v>
      </c>
      <c r="AD33">
        <v>16.11</v>
      </c>
      <c r="AE33">
        <v>21</v>
      </c>
      <c r="AF33">
        <v>11</v>
      </c>
      <c r="AG33">
        <v>39.340000000000003</v>
      </c>
      <c r="AH33">
        <v>83.33</v>
      </c>
      <c r="AI33">
        <v>83.33</v>
      </c>
      <c r="AJ33">
        <v>29.77</v>
      </c>
      <c r="AK33">
        <v>49</v>
      </c>
      <c r="AL33">
        <v>21</v>
      </c>
    </row>
    <row r="34" spans="1:38">
      <c r="A34" t="s">
        <v>76</v>
      </c>
      <c r="B34" s="34">
        <v>206.37</v>
      </c>
      <c r="C34" s="34">
        <v>57.69</v>
      </c>
      <c r="D34" s="93">
        <f t="shared" si="0"/>
        <v>86.449999999999989</v>
      </c>
      <c r="E34" s="34">
        <v>15.36</v>
      </c>
      <c r="F34" s="34"/>
      <c r="G34" s="34"/>
      <c r="H34" s="34"/>
      <c r="I34" s="34"/>
      <c r="J34" s="37">
        <v>4.96</v>
      </c>
      <c r="K34" s="37">
        <v>4.96</v>
      </c>
      <c r="L34" s="37">
        <v>5.08</v>
      </c>
      <c r="M34">
        <v>66.290000000000006</v>
      </c>
      <c r="N34">
        <v>273.25</v>
      </c>
      <c r="O34">
        <v>0</v>
      </c>
      <c r="P34">
        <v>10.34</v>
      </c>
      <c r="Q34">
        <v>31.62</v>
      </c>
      <c r="R34" s="93">
        <v>28.81</v>
      </c>
      <c r="S34" s="93">
        <v>28.82</v>
      </c>
      <c r="T34" s="93">
        <v>28.82</v>
      </c>
      <c r="U34">
        <v>10.07</v>
      </c>
      <c r="V34">
        <v>55.532708</v>
      </c>
      <c r="W34">
        <v>10.97</v>
      </c>
      <c r="X34">
        <v>116.5</v>
      </c>
      <c r="Y34">
        <v>38.840000000000003</v>
      </c>
      <c r="Z34">
        <v>38.83</v>
      </c>
      <c r="AA34">
        <v>71.38</v>
      </c>
      <c r="AB34">
        <v>14.28</v>
      </c>
      <c r="AC34">
        <v>21.5</v>
      </c>
      <c r="AD34">
        <v>20.21</v>
      </c>
      <c r="AE34">
        <v>28</v>
      </c>
      <c r="AF34">
        <v>14</v>
      </c>
      <c r="AG34">
        <v>39.340000000000003</v>
      </c>
      <c r="AH34">
        <v>83.33</v>
      </c>
      <c r="AI34">
        <v>83.33</v>
      </c>
      <c r="AJ34">
        <v>29.77</v>
      </c>
      <c r="AK34">
        <v>63</v>
      </c>
      <c r="AL34">
        <v>27</v>
      </c>
    </row>
    <row r="35" spans="1:38">
      <c r="A35" t="s">
        <v>77</v>
      </c>
      <c r="B35" s="34">
        <v>160.35</v>
      </c>
      <c r="C35" s="34">
        <v>57.69</v>
      </c>
      <c r="D35" s="93">
        <f t="shared" si="0"/>
        <v>88.45</v>
      </c>
      <c r="E35" s="34">
        <v>15.36</v>
      </c>
      <c r="F35" s="34"/>
      <c r="G35" s="34"/>
      <c r="H35" s="34"/>
      <c r="I35" s="34"/>
      <c r="J35" s="37">
        <v>5.94</v>
      </c>
      <c r="K35" s="37">
        <v>5.94</v>
      </c>
      <c r="L35" s="37">
        <v>6.08</v>
      </c>
      <c r="M35">
        <v>70.45</v>
      </c>
      <c r="N35">
        <v>251.26</v>
      </c>
      <c r="O35">
        <v>0</v>
      </c>
      <c r="P35">
        <v>10.34</v>
      </c>
      <c r="Q35">
        <v>31.02</v>
      </c>
      <c r="R35" s="93">
        <v>29.49</v>
      </c>
      <c r="S35" s="93">
        <v>29.48</v>
      </c>
      <c r="T35" s="93">
        <v>29.48</v>
      </c>
      <c r="U35">
        <v>9.84</v>
      </c>
      <c r="V35">
        <v>64.099441999999996</v>
      </c>
      <c r="W35">
        <v>10.78</v>
      </c>
      <c r="X35">
        <v>116.5</v>
      </c>
      <c r="Y35">
        <v>38.840000000000003</v>
      </c>
      <c r="Z35">
        <v>38.83</v>
      </c>
      <c r="AA35">
        <v>88.63</v>
      </c>
      <c r="AB35">
        <v>17.72</v>
      </c>
      <c r="AC35">
        <v>31.98</v>
      </c>
      <c r="AD35">
        <v>23.37</v>
      </c>
      <c r="AE35">
        <v>35</v>
      </c>
      <c r="AF35">
        <v>18</v>
      </c>
      <c r="AG35">
        <v>39.340000000000003</v>
      </c>
      <c r="AH35">
        <v>83.33</v>
      </c>
      <c r="AI35">
        <v>83.33</v>
      </c>
      <c r="AJ35">
        <v>30.28</v>
      </c>
      <c r="AK35">
        <v>77</v>
      </c>
      <c r="AL35">
        <v>33</v>
      </c>
    </row>
    <row r="36" spans="1:38">
      <c r="A36" t="s">
        <v>78</v>
      </c>
      <c r="B36" s="34">
        <v>145.85</v>
      </c>
      <c r="C36" s="34">
        <v>57.69</v>
      </c>
      <c r="D36" s="93">
        <f t="shared" si="0"/>
        <v>93</v>
      </c>
      <c r="E36" s="34">
        <v>12.51</v>
      </c>
      <c r="F36" s="34"/>
      <c r="G36" s="34"/>
      <c r="H36" s="34"/>
      <c r="I36" s="34"/>
      <c r="J36" s="37">
        <v>6.89</v>
      </c>
      <c r="K36" s="37">
        <v>6.89</v>
      </c>
      <c r="L36" s="37">
        <v>7.06</v>
      </c>
      <c r="M36">
        <v>70.45</v>
      </c>
      <c r="N36">
        <v>251.26</v>
      </c>
      <c r="O36">
        <v>0</v>
      </c>
      <c r="P36">
        <v>10.34</v>
      </c>
      <c r="Q36">
        <v>30.62</v>
      </c>
      <c r="R36" s="93">
        <v>31</v>
      </c>
      <c r="S36" s="93">
        <v>31</v>
      </c>
      <c r="T36" s="93">
        <v>31</v>
      </c>
      <c r="U36">
        <v>9.84</v>
      </c>
      <c r="V36">
        <v>72.744144000000006</v>
      </c>
      <c r="W36">
        <v>10.78</v>
      </c>
      <c r="X36">
        <v>116.5</v>
      </c>
      <c r="Y36">
        <v>38.840000000000003</v>
      </c>
      <c r="Z36">
        <v>38.83</v>
      </c>
      <c r="AA36">
        <v>105.64</v>
      </c>
      <c r="AB36">
        <v>21.13</v>
      </c>
      <c r="AC36">
        <v>37.369999999999997</v>
      </c>
      <c r="AD36">
        <v>26.63</v>
      </c>
      <c r="AE36">
        <v>42</v>
      </c>
      <c r="AF36">
        <v>21</v>
      </c>
      <c r="AG36">
        <v>39.340000000000003</v>
      </c>
      <c r="AH36">
        <v>83.33</v>
      </c>
      <c r="AI36">
        <v>83.33</v>
      </c>
      <c r="AJ36">
        <v>30.28</v>
      </c>
      <c r="AK36">
        <v>91</v>
      </c>
      <c r="AL36">
        <v>39</v>
      </c>
    </row>
    <row r="37" spans="1:38">
      <c r="A37" t="s">
        <v>79</v>
      </c>
      <c r="B37" s="34">
        <v>145.85</v>
      </c>
      <c r="C37" s="34">
        <v>57.69</v>
      </c>
      <c r="D37" s="93">
        <f t="shared" si="0"/>
        <v>93</v>
      </c>
      <c r="E37" s="34">
        <v>12.51</v>
      </c>
      <c r="F37" s="34"/>
      <c r="G37" s="34"/>
      <c r="H37" s="34"/>
      <c r="I37" s="34"/>
      <c r="J37" s="37">
        <v>7.81</v>
      </c>
      <c r="K37" s="37">
        <v>7.81</v>
      </c>
      <c r="L37" s="37">
        <v>8.01</v>
      </c>
      <c r="M37">
        <v>70.45</v>
      </c>
      <c r="N37">
        <v>231.94</v>
      </c>
      <c r="O37">
        <v>0</v>
      </c>
      <c r="P37">
        <v>10.34</v>
      </c>
      <c r="Q37">
        <v>30.22</v>
      </c>
      <c r="R37" s="93">
        <v>31</v>
      </c>
      <c r="S37" s="93">
        <v>31</v>
      </c>
      <c r="T37" s="93">
        <v>31</v>
      </c>
      <c r="U37">
        <v>9.84</v>
      </c>
      <c r="V37">
        <v>81.018497999999994</v>
      </c>
      <c r="W37">
        <v>10.78</v>
      </c>
      <c r="X37">
        <v>116.5</v>
      </c>
      <c r="Y37">
        <v>38.840000000000003</v>
      </c>
      <c r="Z37">
        <v>38.83</v>
      </c>
      <c r="AA37">
        <v>121.92</v>
      </c>
      <c r="AB37">
        <v>24.38</v>
      </c>
      <c r="AC37">
        <v>45.64</v>
      </c>
      <c r="AD37">
        <v>29.73</v>
      </c>
      <c r="AE37">
        <v>49</v>
      </c>
      <c r="AF37">
        <v>24</v>
      </c>
      <c r="AG37">
        <v>39.340000000000003</v>
      </c>
      <c r="AH37">
        <v>83.33</v>
      </c>
      <c r="AI37">
        <v>83.33</v>
      </c>
      <c r="AJ37">
        <v>30.28</v>
      </c>
      <c r="AK37">
        <v>102</v>
      </c>
      <c r="AL37">
        <v>43</v>
      </c>
    </row>
    <row r="38" spans="1:38">
      <c r="A38" t="s">
        <v>80</v>
      </c>
      <c r="B38" s="34">
        <v>145.85</v>
      </c>
      <c r="C38" s="34">
        <v>57.69</v>
      </c>
      <c r="D38" s="93">
        <f t="shared" si="0"/>
        <v>93</v>
      </c>
      <c r="E38" s="34">
        <v>12.51</v>
      </c>
      <c r="F38" s="34"/>
      <c r="G38" s="34"/>
      <c r="H38" s="34"/>
      <c r="I38" s="34"/>
      <c r="J38" s="37">
        <v>8.8800000000000008</v>
      </c>
      <c r="K38" s="37">
        <v>8.8800000000000008</v>
      </c>
      <c r="L38" s="37">
        <v>9.1</v>
      </c>
      <c r="M38">
        <v>70.45</v>
      </c>
      <c r="N38">
        <v>193.28</v>
      </c>
      <c r="O38">
        <v>0</v>
      </c>
      <c r="P38">
        <v>10.34</v>
      </c>
      <c r="Q38">
        <v>30.02</v>
      </c>
      <c r="R38" s="93">
        <v>31</v>
      </c>
      <c r="S38" s="93">
        <v>31</v>
      </c>
      <c r="T38" s="93">
        <v>31</v>
      </c>
      <c r="U38">
        <v>9.84</v>
      </c>
      <c r="V38">
        <v>89.136915999999999</v>
      </c>
      <c r="W38">
        <v>10.78</v>
      </c>
      <c r="X38">
        <v>116.5</v>
      </c>
      <c r="Y38">
        <v>38.840000000000003</v>
      </c>
      <c r="Z38">
        <v>38.83</v>
      </c>
      <c r="AA38">
        <v>138.32</v>
      </c>
      <c r="AB38">
        <v>27.66</v>
      </c>
      <c r="AC38">
        <v>52.61</v>
      </c>
      <c r="AD38">
        <v>32.53</v>
      </c>
      <c r="AE38">
        <v>55</v>
      </c>
      <c r="AF38">
        <v>28</v>
      </c>
      <c r="AG38">
        <v>39.340000000000003</v>
      </c>
      <c r="AH38">
        <v>83.33</v>
      </c>
      <c r="AI38">
        <v>83.33</v>
      </c>
      <c r="AJ38">
        <v>31.29</v>
      </c>
      <c r="AK38">
        <v>116</v>
      </c>
      <c r="AL38">
        <v>49</v>
      </c>
    </row>
    <row r="39" spans="1:38">
      <c r="A39" t="s">
        <v>81</v>
      </c>
      <c r="B39" s="34">
        <v>145.85</v>
      </c>
      <c r="C39" s="34">
        <v>57.69</v>
      </c>
      <c r="D39" s="93">
        <f t="shared" si="0"/>
        <v>93</v>
      </c>
      <c r="E39" s="34">
        <v>12.51</v>
      </c>
      <c r="F39" s="34"/>
      <c r="G39" s="34"/>
      <c r="H39" s="34"/>
      <c r="I39" s="34"/>
      <c r="J39" s="37">
        <v>9.52</v>
      </c>
      <c r="K39" s="37">
        <v>9.52</v>
      </c>
      <c r="L39" s="37">
        <v>9.76</v>
      </c>
      <c r="M39">
        <v>66.290000000000006</v>
      </c>
      <c r="N39">
        <v>231.94</v>
      </c>
      <c r="O39">
        <v>0</v>
      </c>
      <c r="P39">
        <v>10.34</v>
      </c>
      <c r="Q39">
        <v>30.02</v>
      </c>
      <c r="R39" s="93">
        <v>31</v>
      </c>
      <c r="S39" s="93">
        <v>31</v>
      </c>
      <c r="T39" s="93">
        <v>31</v>
      </c>
      <c r="U39">
        <v>9.61</v>
      </c>
      <c r="V39">
        <v>95.618005999999994</v>
      </c>
      <c r="W39">
        <v>10.59</v>
      </c>
      <c r="X39">
        <v>116.5</v>
      </c>
      <c r="Y39">
        <v>38.840000000000003</v>
      </c>
      <c r="Z39">
        <v>38.83</v>
      </c>
      <c r="AA39">
        <v>153.53</v>
      </c>
      <c r="AB39">
        <v>30.71</v>
      </c>
      <c r="AC39">
        <v>59.16</v>
      </c>
      <c r="AD39">
        <v>33.520000000000003</v>
      </c>
      <c r="AE39">
        <v>60</v>
      </c>
      <c r="AF39">
        <v>30</v>
      </c>
      <c r="AG39">
        <v>39.340000000000003</v>
      </c>
      <c r="AH39">
        <v>83.33</v>
      </c>
      <c r="AI39">
        <v>83.33</v>
      </c>
      <c r="AJ39">
        <v>31.29</v>
      </c>
      <c r="AK39">
        <v>130</v>
      </c>
      <c r="AL39">
        <v>55</v>
      </c>
    </row>
    <row r="40" spans="1:38">
      <c r="A40" t="s">
        <v>82</v>
      </c>
      <c r="B40" s="34">
        <v>145.85</v>
      </c>
      <c r="C40" s="34">
        <v>57.69</v>
      </c>
      <c r="D40" s="93">
        <f t="shared" si="0"/>
        <v>93</v>
      </c>
      <c r="E40" s="34">
        <v>12.51</v>
      </c>
      <c r="F40" s="34"/>
      <c r="G40" s="34"/>
      <c r="H40" s="34"/>
      <c r="I40" s="34"/>
      <c r="J40" s="37">
        <v>10.32</v>
      </c>
      <c r="K40" s="37">
        <v>10.32</v>
      </c>
      <c r="L40" s="37">
        <v>10.58</v>
      </c>
      <c r="M40">
        <v>66.290000000000006</v>
      </c>
      <c r="N40">
        <v>251.26</v>
      </c>
      <c r="O40">
        <v>0</v>
      </c>
      <c r="P40">
        <v>10.34</v>
      </c>
      <c r="Q40">
        <v>30.02</v>
      </c>
      <c r="R40" s="93">
        <v>31</v>
      </c>
      <c r="S40" s="93">
        <v>31</v>
      </c>
      <c r="T40" s="93">
        <v>31</v>
      </c>
      <c r="U40">
        <v>9.61</v>
      </c>
      <c r="V40">
        <v>103.132172</v>
      </c>
      <c r="W40">
        <v>10.59</v>
      </c>
      <c r="X40">
        <v>116.5</v>
      </c>
      <c r="Y40">
        <v>38.840000000000003</v>
      </c>
      <c r="Z40">
        <v>38.83</v>
      </c>
      <c r="AA40">
        <v>168.43</v>
      </c>
      <c r="AB40">
        <v>33.68</v>
      </c>
      <c r="AC40">
        <v>65.28</v>
      </c>
      <c r="AD40">
        <v>36.21</v>
      </c>
      <c r="AE40">
        <v>65</v>
      </c>
      <c r="AF40">
        <v>33</v>
      </c>
      <c r="AG40">
        <v>39.340000000000003</v>
      </c>
      <c r="AH40">
        <v>83.33</v>
      </c>
      <c r="AI40">
        <v>83.33</v>
      </c>
      <c r="AJ40">
        <v>31.29</v>
      </c>
      <c r="AK40">
        <v>140</v>
      </c>
      <c r="AL40">
        <v>60</v>
      </c>
    </row>
    <row r="41" spans="1:38">
      <c r="A41" t="s">
        <v>83</v>
      </c>
      <c r="B41" s="34">
        <v>174.84</v>
      </c>
      <c r="C41" s="34">
        <v>57.69</v>
      </c>
      <c r="D41" s="93">
        <f t="shared" si="0"/>
        <v>93</v>
      </c>
      <c r="E41" s="34">
        <v>12.51</v>
      </c>
      <c r="F41" s="34"/>
      <c r="G41" s="34"/>
      <c r="H41" s="34"/>
      <c r="I41" s="34"/>
      <c r="J41" s="37">
        <v>11.39</v>
      </c>
      <c r="K41" s="37">
        <v>11.39</v>
      </c>
      <c r="L41" s="37">
        <v>11.68</v>
      </c>
      <c r="M41">
        <v>66.290000000000006</v>
      </c>
      <c r="N41">
        <v>273.25</v>
      </c>
      <c r="O41">
        <v>0</v>
      </c>
      <c r="P41">
        <v>10.34</v>
      </c>
      <c r="Q41">
        <v>39.409999999999997</v>
      </c>
      <c r="R41" s="93">
        <v>31</v>
      </c>
      <c r="S41" s="93">
        <v>31</v>
      </c>
      <c r="T41" s="93">
        <v>31</v>
      </c>
      <c r="U41">
        <v>9.61</v>
      </c>
      <c r="V41">
        <v>110.188276</v>
      </c>
      <c r="W41">
        <v>10.59</v>
      </c>
      <c r="X41">
        <v>116.5</v>
      </c>
      <c r="Y41">
        <v>38.840000000000003</v>
      </c>
      <c r="Z41">
        <v>38.83</v>
      </c>
      <c r="AA41">
        <v>182.63</v>
      </c>
      <c r="AB41">
        <v>36.53</v>
      </c>
      <c r="AC41">
        <v>70.959999999999994</v>
      </c>
      <c r="AD41">
        <v>38.840000000000003</v>
      </c>
      <c r="AE41">
        <v>68</v>
      </c>
      <c r="AF41">
        <v>34</v>
      </c>
      <c r="AG41">
        <v>39.340000000000003</v>
      </c>
      <c r="AH41">
        <v>83.33</v>
      </c>
      <c r="AI41">
        <v>83.33</v>
      </c>
      <c r="AJ41">
        <v>31.29</v>
      </c>
      <c r="AK41">
        <v>151</v>
      </c>
      <c r="AL41">
        <v>64</v>
      </c>
    </row>
    <row r="42" spans="1:38">
      <c r="A42" t="s">
        <v>84</v>
      </c>
      <c r="B42" s="34">
        <v>223.16</v>
      </c>
      <c r="C42" s="34">
        <v>58.13</v>
      </c>
      <c r="D42" s="93">
        <f t="shared" si="0"/>
        <v>93</v>
      </c>
      <c r="E42" s="34">
        <v>12.51</v>
      </c>
      <c r="F42" s="34"/>
      <c r="G42" s="34"/>
      <c r="H42" s="34"/>
      <c r="I42" s="34"/>
      <c r="J42" s="37">
        <v>12.15</v>
      </c>
      <c r="K42" s="37">
        <v>12.15</v>
      </c>
      <c r="L42" s="37">
        <v>12.45</v>
      </c>
      <c r="M42">
        <v>66.290000000000006</v>
      </c>
      <c r="N42">
        <v>273.25</v>
      </c>
      <c r="O42">
        <v>0</v>
      </c>
      <c r="P42">
        <v>10.34</v>
      </c>
      <c r="Q42">
        <v>40.409999999999997</v>
      </c>
      <c r="R42" s="93">
        <v>31</v>
      </c>
      <c r="S42" s="93">
        <v>31</v>
      </c>
      <c r="T42" s="93">
        <v>31</v>
      </c>
      <c r="U42">
        <v>9.61</v>
      </c>
      <c r="V42">
        <v>117.00073</v>
      </c>
      <c r="W42">
        <v>10.59</v>
      </c>
      <c r="X42">
        <v>116.5</v>
      </c>
      <c r="Y42">
        <v>38.840000000000003</v>
      </c>
      <c r="Z42">
        <v>38.83</v>
      </c>
      <c r="AA42">
        <v>195.72</v>
      </c>
      <c r="AB42">
        <v>39.14</v>
      </c>
      <c r="AC42">
        <v>76.010000000000005</v>
      </c>
      <c r="AD42">
        <v>41.04</v>
      </c>
      <c r="AE42">
        <v>75</v>
      </c>
      <c r="AF42">
        <v>37</v>
      </c>
      <c r="AG42">
        <v>39.340000000000003</v>
      </c>
      <c r="AH42">
        <v>83.33</v>
      </c>
      <c r="AI42">
        <v>83.33</v>
      </c>
      <c r="AJ42">
        <v>31.29</v>
      </c>
      <c r="AK42">
        <v>161</v>
      </c>
      <c r="AL42">
        <v>69</v>
      </c>
    </row>
    <row r="43" spans="1:38">
      <c r="A43" t="s">
        <v>85</v>
      </c>
      <c r="B43" s="34">
        <v>250.16</v>
      </c>
      <c r="C43" s="34">
        <v>58.13</v>
      </c>
      <c r="D43" s="93">
        <f t="shared" si="0"/>
        <v>93</v>
      </c>
      <c r="E43" s="34">
        <v>12.51</v>
      </c>
      <c r="F43" s="34"/>
      <c r="G43" s="34"/>
      <c r="H43" s="34"/>
      <c r="I43" s="34"/>
      <c r="J43" s="37">
        <v>12.92</v>
      </c>
      <c r="K43" s="37">
        <v>12.92</v>
      </c>
      <c r="L43" s="37">
        <v>13.25</v>
      </c>
      <c r="M43">
        <v>74.81</v>
      </c>
      <c r="N43">
        <v>273.25</v>
      </c>
      <c r="O43">
        <v>0</v>
      </c>
      <c r="P43">
        <v>10.26</v>
      </c>
      <c r="Q43">
        <v>41.41</v>
      </c>
      <c r="R43" s="93">
        <v>31</v>
      </c>
      <c r="S43" s="93">
        <v>31</v>
      </c>
      <c r="T43" s="93">
        <v>31</v>
      </c>
      <c r="U43">
        <v>9.61</v>
      </c>
      <c r="V43">
        <v>122.536458</v>
      </c>
      <c r="W43">
        <v>10.41</v>
      </c>
      <c r="X43">
        <v>116.5</v>
      </c>
      <c r="Y43">
        <v>38.840000000000003</v>
      </c>
      <c r="Z43">
        <v>38.83</v>
      </c>
      <c r="AA43">
        <v>206.53</v>
      </c>
      <c r="AB43">
        <v>41.31</v>
      </c>
      <c r="AC43">
        <v>80.39</v>
      </c>
      <c r="AD43">
        <v>42.96</v>
      </c>
      <c r="AE43">
        <v>83</v>
      </c>
      <c r="AF43">
        <v>42</v>
      </c>
      <c r="AG43">
        <v>39.340000000000003</v>
      </c>
      <c r="AH43">
        <v>83.33</v>
      </c>
      <c r="AI43">
        <v>83.33</v>
      </c>
      <c r="AJ43">
        <v>29.27</v>
      </c>
      <c r="AK43">
        <v>175</v>
      </c>
      <c r="AL43">
        <v>75</v>
      </c>
    </row>
    <row r="44" spans="1:38">
      <c r="A44" t="s">
        <v>86</v>
      </c>
      <c r="B44" s="34">
        <v>262.38</v>
      </c>
      <c r="C44" s="34">
        <v>58.13</v>
      </c>
      <c r="D44" s="93">
        <f t="shared" si="0"/>
        <v>93</v>
      </c>
      <c r="E44" s="34">
        <v>15.36</v>
      </c>
      <c r="F44" s="34"/>
      <c r="G44" s="34"/>
      <c r="H44" s="34"/>
      <c r="I44" s="34"/>
      <c r="J44" s="37">
        <v>13.51</v>
      </c>
      <c r="K44" s="37">
        <v>13.51</v>
      </c>
      <c r="L44" s="37">
        <v>13.86</v>
      </c>
      <c r="M44">
        <v>115.53</v>
      </c>
      <c r="N44">
        <v>273.25</v>
      </c>
      <c r="O44">
        <v>0</v>
      </c>
      <c r="P44">
        <v>10.26</v>
      </c>
      <c r="Q44">
        <v>43.41</v>
      </c>
      <c r="R44" s="93">
        <v>31</v>
      </c>
      <c r="S44" s="93">
        <v>31</v>
      </c>
      <c r="T44" s="93">
        <v>31</v>
      </c>
      <c r="U44">
        <v>9.61</v>
      </c>
      <c r="V44">
        <v>126.785714</v>
      </c>
      <c r="W44">
        <v>10.41</v>
      </c>
      <c r="X44">
        <v>116.5</v>
      </c>
      <c r="Y44">
        <v>38.840000000000003</v>
      </c>
      <c r="Z44">
        <v>38.83</v>
      </c>
      <c r="AA44">
        <v>217.22</v>
      </c>
      <c r="AB44">
        <v>43.44</v>
      </c>
      <c r="AC44">
        <v>84.36</v>
      </c>
      <c r="AD44">
        <v>43.5</v>
      </c>
      <c r="AE44">
        <v>87</v>
      </c>
      <c r="AF44">
        <v>43</v>
      </c>
      <c r="AG44">
        <v>39.340000000000003</v>
      </c>
      <c r="AH44">
        <v>83.33</v>
      </c>
      <c r="AI44">
        <v>83.33</v>
      </c>
      <c r="AJ44">
        <v>29.27</v>
      </c>
      <c r="AK44">
        <v>182</v>
      </c>
      <c r="AL44">
        <v>78</v>
      </c>
    </row>
    <row r="45" spans="1:38">
      <c r="A45" t="s">
        <v>87</v>
      </c>
      <c r="B45" s="34">
        <v>262.38</v>
      </c>
      <c r="C45" s="34">
        <v>76.63</v>
      </c>
      <c r="D45" s="93">
        <f t="shared" si="0"/>
        <v>93</v>
      </c>
      <c r="E45" s="34">
        <v>15.36</v>
      </c>
      <c r="F45" s="34"/>
      <c r="G45" s="34"/>
      <c r="H45" s="34"/>
      <c r="I45" s="34"/>
      <c r="J45" s="37">
        <v>14</v>
      </c>
      <c r="K45" s="37">
        <v>14</v>
      </c>
      <c r="L45" s="37">
        <v>14.35</v>
      </c>
      <c r="M45">
        <v>115.53</v>
      </c>
      <c r="N45">
        <v>273.25</v>
      </c>
      <c r="O45">
        <v>0</v>
      </c>
      <c r="P45">
        <v>10.26</v>
      </c>
      <c r="Q45">
        <v>43.41</v>
      </c>
      <c r="R45" s="93">
        <v>31</v>
      </c>
      <c r="S45" s="93">
        <v>31</v>
      </c>
      <c r="T45" s="93">
        <v>31</v>
      </c>
      <c r="U45">
        <v>9.61</v>
      </c>
      <c r="V45">
        <v>130.49894</v>
      </c>
      <c r="W45">
        <v>10.41</v>
      </c>
      <c r="X45">
        <v>116.5</v>
      </c>
      <c r="Y45">
        <v>38.840000000000003</v>
      </c>
      <c r="Z45">
        <v>38.83</v>
      </c>
      <c r="AA45">
        <v>225.74</v>
      </c>
      <c r="AB45">
        <v>45.15</v>
      </c>
      <c r="AC45">
        <v>86.58</v>
      </c>
      <c r="AD45">
        <v>44</v>
      </c>
      <c r="AE45">
        <v>91</v>
      </c>
      <c r="AF45">
        <v>46</v>
      </c>
      <c r="AG45">
        <v>39.340000000000003</v>
      </c>
      <c r="AH45">
        <v>83.33</v>
      </c>
      <c r="AI45">
        <v>83.33</v>
      </c>
      <c r="AJ45">
        <v>29.27</v>
      </c>
      <c r="AK45">
        <v>189</v>
      </c>
      <c r="AL45">
        <v>81</v>
      </c>
    </row>
    <row r="46" spans="1:38">
      <c r="A46" t="s">
        <v>88</v>
      </c>
      <c r="B46" s="34">
        <v>262.38</v>
      </c>
      <c r="C46" s="34">
        <v>76.63</v>
      </c>
      <c r="D46" s="93">
        <f t="shared" si="0"/>
        <v>93</v>
      </c>
      <c r="E46" s="34">
        <v>15.36</v>
      </c>
      <c r="F46" s="34"/>
      <c r="G46" s="34"/>
      <c r="H46" s="34"/>
      <c r="I46" s="34"/>
      <c r="J46" s="37">
        <v>14.46</v>
      </c>
      <c r="K46" s="37">
        <v>14.46</v>
      </c>
      <c r="L46" s="37">
        <v>14.82</v>
      </c>
      <c r="M46">
        <v>115.53</v>
      </c>
      <c r="N46">
        <v>273.25</v>
      </c>
      <c r="O46">
        <v>0</v>
      </c>
      <c r="P46">
        <v>10.26</v>
      </c>
      <c r="Q46">
        <v>43.41</v>
      </c>
      <c r="R46" s="93">
        <v>31</v>
      </c>
      <c r="S46" s="93">
        <v>31</v>
      </c>
      <c r="T46" s="93">
        <v>31</v>
      </c>
      <c r="U46">
        <v>9.61</v>
      </c>
      <c r="V46">
        <v>133.60791399999999</v>
      </c>
      <c r="W46">
        <v>10.41</v>
      </c>
      <c r="X46">
        <v>116.5</v>
      </c>
      <c r="Y46">
        <v>38.840000000000003</v>
      </c>
      <c r="Z46">
        <v>38.83</v>
      </c>
      <c r="AA46">
        <v>230</v>
      </c>
      <c r="AB46">
        <v>46</v>
      </c>
      <c r="AC46">
        <v>87.37</v>
      </c>
      <c r="AD46">
        <v>44.5</v>
      </c>
      <c r="AE46">
        <v>93</v>
      </c>
      <c r="AF46">
        <v>47</v>
      </c>
      <c r="AG46">
        <v>39.340000000000003</v>
      </c>
      <c r="AH46">
        <v>83.33</v>
      </c>
      <c r="AI46">
        <v>83.33</v>
      </c>
      <c r="AJ46">
        <v>29.27</v>
      </c>
      <c r="AK46">
        <v>189</v>
      </c>
      <c r="AL46">
        <v>81</v>
      </c>
    </row>
    <row r="47" spans="1:38">
      <c r="A47" t="s">
        <v>89</v>
      </c>
      <c r="B47" s="34">
        <v>262.38</v>
      </c>
      <c r="C47" s="34">
        <v>76.63</v>
      </c>
      <c r="D47" s="93">
        <f t="shared" si="0"/>
        <v>92</v>
      </c>
      <c r="E47" s="34">
        <v>15.36</v>
      </c>
      <c r="F47" s="34"/>
      <c r="G47" s="34"/>
      <c r="H47" s="34"/>
      <c r="I47" s="34"/>
      <c r="J47" s="37">
        <v>14.81</v>
      </c>
      <c r="K47" s="37">
        <v>14.81</v>
      </c>
      <c r="L47" s="37">
        <v>15.18</v>
      </c>
      <c r="M47">
        <v>115.53</v>
      </c>
      <c r="N47">
        <v>273.25</v>
      </c>
      <c r="O47">
        <v>0</v>
      </c>
      <c r="P47">
        <v>10.26</v>
      </c>
      <c r="Q47">
        <v>43.41</v>
      </c>
      <c r="R47" s="93">
        <v>30.66</v>
      </c>
      <c r="S47" s="93">
        <v>30.67</v>
      </c>
      <c r="T47" s="93">
        <v>30.67</v>
      </c>
      <c r="U47">
        <v>9.84</v>
      </c>
      <c r="V47">
        <v>136.15162000000001</v>
      </c>
      <c r="W47">
        <v>10.220000000000001</v>
      </c>
      <c r="X47">
        <v>116.5</v>
      </c>
      <c r="Y47">
        <v>38.840000000000003</v>
      </c>
      <c r="Z47">
        <v>38.83</v>
      </c>
      <c r="AA47">
        <v>230</v>
      </c>
      <c r="AB47">
        <v>46</v>
      </c>
      <c r="AC47">
        <v>87.47</v>
      </c>
      <c r="AD47">
        <v>44.5</v>
      </c>
      <c r="AE47">
        <v>93</v>
      </c>
      <c r="AF47">
        <v>47</v>
      </c>
      <c r="AG47">
        <v>39.340000000000003</v>
      </c>
      <c r="AH47">
        <v>83.33</v>
      </c>
      <c r="AI47">
        <v>83.33</v>
      </c>
      <c r="AJ47">
        <v>29.27</v>
      </c>
      <c r="AK47">
        <v>189</v>
      </c>
      <c r="AL47">
        <v>81</v>
      </c>
    </row>
    <row r="48" spans="1:38">
      <c r="A48" t="s">
        <v>90</v>
      </c>
      <c r="B48" s="34">
        <v>262.38</v>
      </c>
      <c r="C48" s="34">
        <v>76.63</v>
      </c>
      <c r="D48" s="93">
        <f t="shared" si="0"/>
        <v>91.5</v>
      </c>
      <c r="E48" s="34">
        <v>15.36</v>
      </c>
      <c r="F48" s="34"/>
      <c r="G48" s="34"/>
      <c r="H48" s="34"/>
      <c r="I48" s="34"/>
      <c r="J48" s="37">
        <v>15.28</v>
      </c>
      <c r="K48" s="37">
        <v>15.28</v>
      </c>
      <c r="L48" s="37">
        <v>15.66</v>
      </c>
      <c r="M48">
        <v>115.53</v>
      </c>
      <c r="N48">
        <v>273.25</v>
      </c>
      <c r="O48">
        <v>0</v>
      </c>
      <c r="P48">
        <v>10.26</v>
      </c>
      <c r="Q48">
        <v>43.41</v>
      </c>
      <c r="R48" s="93">
        <v>30.5</v>
      </c>
      <c r="S48" s="93">
        <v>30.5</v>
      </c>
      <c r="T48" s="93">
        <v>30.5</v>
      </c>
      <c r="U48">
        <v>9.84</v>
      </c>
      <c r="V48">
        <v>138.14955</v>
      </c>
      <c r="W48">
        <v>10.220000000000001</v>
      </c>
      <c r="X48">
        <v>116.5</v>
      </c>
      <c r="Y48">
        <v>38.840000000000003</v>
      </c>
      <c r="Z48">
        <v>38.83</v>
      </c>
      <c r="AA48">
        <v>230</v>
      </c>
      <c r="AB48">
        <v>46</v>
      </c>
      <c r="AC48">
        <v>87.43</v>
      </c>
      <c r="AD48">
        <v>44.5</v>
      </c>
      <c r="AE48">
        <v>93</v>
      </c>
      <c r="AF48">
        <v>47</v>
      </c>
      <c r="AG48">
        <v>39.340000000000003</v>
      </c>
      <c r="AH48">
        <v>83.33</v>
      </c>
      <c r="AI48">
        <v>83.33</v>
      </c>
      <c r="AJ48">
        <v>29.27</v>
      </c>
      <c r="AK48">
        <v>189</v>
      </c>
      <c r="AL48">
        <v>81</v>
      </c>
    </row>
    <row r="49" spans="1:38">
      <c r="A49" t="s">
        <v>91</v>
      </c>
      <c r="B49" s="34">
        <v>262.38</v>
      </c>
      <c r="C49" s="34">
        <v>76.63</v>
      </c>
      <c r="D49" s="93">
        <f t="shared" si="0"/>
        <v>91.5</v>
      </c>
      <c r="E49" s="34">
        <v>15.36</v>
      </c>
      <c r="F49" s="34"/>
      <c r="G49" s="34"/>
      <c r="H49" s="34"/>
      <c r="I49" s="34"/>
      <c r="J49" s="37">
        <v>15.28</v>
      </c>
      <c r="K49" s="37">
        <v>15.28</v>
      </c>
      <c r="L49" s="37">
        <v>15.66</v>
      </c>
      <c r="M49">
        <v>115.53</v>
      </c>
      <c r="N49">
        <v>273.25</v>
      </c>
      <c r="O49">
        <v>0</v>
      </c>
      <c r="P49">
        <v>10.26</v>
      </c>
      <c r="Q49">
        <v>43.41</v>
      </c>
      <c r="R49" s="93">
        <v>30.5</v>
      </c>
      <c r="S49" s="93">
        <v>30.5</v>
      </c>
      <c r="T49" s="93">
        <v>30.5</v>
      </c>
      <c r="U49">
        <v>9.84</v>
      </c>
      <c r="V49">
        <v>139.621196</v>
      </c>
      <c r="W49">
        <v>9.94</v>
      </c>
      <c r="X49">
        <v>116.5</v>
      </c>
      <c r="Y49">
        <v>38.840000000000003</v>
      </c>
      <c r="Z49">
        <v>38.83</v>
      </c>
      <c r="AA49">
        <v>230</v>
      </c>
      <c r="AB49">
        <v>46</v>
      </c>
      <c r="AC49">
        <v>87.51</v>
      </c>
      <c r="AD49">
        <v>44.5</v>
      </c>
      <c r="AE49">
        <v>93</v>
      </c>
      <c r="AF49">
        <v>47</v>
      </c>
      <c r="AG49">
        <v>39.340000000000003</v>
      </c>
      <c r="AH49">
        <v>83.33</v>
      </c>
      <c r="AI49">
        <v>83.33</v>
      </c>
      <c r="AJ49">
        <v>29.27</v>
      </c>
      <c r="AK49">
        <v>189</v>
      </c>
      <c r="AL49">
        <v>81</v>
      </c>
    </row>
    <row r="50" spans="1:38">
      <c r="A50" t="s">
        <v>92</v>
      </c>
      <c r="B50" s="34">
        <v>262.38</v>
      </c>
      <c r="C50" s="34">
        <v>76.63</v>
      </c>
      <c r="D50" s="93">
        <f t="shared" si="0"/>
        <v>91.5</v>
      </c>
      <c r="E50" s="34">
        <v>15.36</v>
      </c>
      <c r="F50" s="34"/>
      <c r="G50" s="34"/>
      <c r="H50" s="34"/>
      <c r="I50" s="34"/>
      <c r="J50" s="37">
        <v>15.28</v>
      </c>
      <c r="K50" s="37">
        <v>15.28</v>
      </c>
      <c r="L50" s="37">
        <v>15.66</v>
      </c>
      <c r="M50">
        <v>115.53</v>
      </c>
      <c r="N50">
        <v>273.25</v>
      </c>
      <c r="O50">
        <v>0</v>
      </c>
      <c r="P50">
        <v>10.26</v>
      </c>
      <c r="Q50">
        <v>43.41</v>
      </c>
      <c r="R50" s="93">
        <v>30.5</v>
      </c>
      <c r="S50" s="93">
        <v>30.5</v>
      </c>
      <c r="T50" s="93">
        <v>30.5</v>
      </c>
      <c r="U50">
        <v>9.84</v>
      </c>
      <c r="V50">
        <v>140.73223999999999</v>
      </c>
      <c r="W50">
        <v>9.94</v>
      </c>
      <c r="X50">
        <v>116.5</v>
      </c>
      <c r="Y50">
        <v>38.840000000000003</v>
      </c>
      <c r="Z50">
        <v>38.83</v>
      </c>
      <c r="AA50">
        <v>230</v>
      </c>
      <c r="AB50">
        <v>46</v>
      </c>
      <c r="AC50">
        <v>87.68</v>
      </c>
      <c r="AD50">
        <v>44.5</v>
      </c>
      <c r="AE50">
        <v>93</v>
      </c>
      <c r="AF50">
        <v>47</v>
      </c>
      <c r="AG50">
        <v>39.340000000000003</v>
      </c>
      <c r="AH50">
        <v>83.33</v>
      </c>
      <c r="AI50">
        <v>83.33</v>
      </c>
      <c r="AJ50">
        <v>30.78</v>
      </c>
      <c r="AK50">
        <v>189</v>
      </c>
      <c r="AL50">
        <v>81</v>
      </c>
    </row>
    <row r="51" spans="1:38">
      <c r="A51" t="s">
        <v>93</v>
      </c>
      <c r="B51" s="34">
        <v>262.38</v>
      </c>
      <c r="C51" s="34">
        <v>87.17</v>
      </c>
      <c r="D51" s="93">
        <f t="shared" si="0"/>
        <v>91.5</v>
      </c>
      <c r="E51" s="34">
        <v>15.36</v>
      </c>
      <c r="F51" s="34"/>
      <c r="G51" s="34"/>
      <c r="H51" s="34"/>
      <c r="I51" s="34"/>
      <c r="J51" s="37">
        <v>15.28</v>
      </c>
      <c r="K51" s="37">
        <v>15.28</v>
      </c>
      <c r="L51" s="37">
        <v>15.66</v>
      </c>
      <c r="M51">
        <v>115.53</v>
      </c>
      <c r="N51">
        <v>273.25</v>
      </c>
      <c r="O51">
        <v>0</v>
      </c>
      <c r="P51">
        <v>10.34</v>
      </c>
      <c r="Q51">
        <v>43.41</v>
      </c>
      <c r="R51" s="93">
        <v>30.5</v>
      </c>
      <c r="S51" s="93">
        <v>30.5</v>
      </c>
      <c r="T51" s="93">
        <v>30.5</v>
      </c>
      <c r="U51">
        <v>9.99</v>
      </c>
      <c r="V51">
        <v>141.40471400000001</v>
      </c>
      <c r="W51">
        <v>9.94</v>
      </c>
      <c r="X51">
        <v>120</v>
      </c>
      <c r="Y51">
        <v>40</v>
      </c>
      <c r="Z51">
        <v>40</v>
      </c>
      <c r="AA51">
        <v>230</v>
      </c>
      <c r="AB51">
        <v>46</v>
      </c>
      <c r="AC51">
        <v>87.78</v>
      </c>
      <c r="AD51">
        <v>44.5</v>
      </c>
      <c r="AE51">
        <v>93</v>
      </c>
      <c r="AF51">
        <v>47</v>
      </c>
      <c r="AG51">
        <v>39.340000000000003</v>
      </c>
      <c r="AH51">
        <v>83.33</v>
      </c>
      <c r="AI51">
        <v>83.33</v>
      </c>
      <c r="AJ51">
        <v>28.76</v>
      </c>
      <c r="AK51">
        <v>189</v>
      </c>
      <c r="AL51">
        <v>81</v>
      </c>
    </row>
    <row r="52" spans="1:38">
      <c r="A52" t="s">
        <v>94</v>
      </c>
      <c r="B52" s="34">
        <v>262.38</v>
      </c>
      <c r="C52" s="34">
        <v>87.17</v>
      </c>
      <c r="D52" s="93">
        <f t="shared" si="0"/>
        <v>91.5</v>
      </c>
      <c r="E52" s="34">
        <v>15.36</v>
      </c>
      <c r="F52" s="34"/>
      <c r="G52" s="34"/>
      <c r="H52" s="34"/>
      <c r="I52" s="34"/>
      <c r="J52" s="37">
        <v>15.28</v>
      </c>
      <c r="K52" s="37">
        <v>15.28</v>
      </c>
      <c r="L52" s="37">
        <v>15.66</v>
      </c>
      <c r="M52">
        <v>115.53</v>
      </c>
      <c r="N52">
        <v>273.25</v>
      </c>
      <c r="O52">
        <v>0</v>
      </c>
      <c r="P52">
        <v>10.34</v>
      </c>
      <c r="Q52">
        <v>43.41</v>
      </c>
      <c r="R52" s="93">
        <v>30.5</v>
      </c>
      <c r="S52" s="93">
        <v>30.5</v>
      </c>
      <c r="T52" s="93">
        <v>30.5</v>
      </c>
      <c r="U52">
        <v>9.99</v>
      </c>
      <c r="V52">
        <v>141.37547599999999</v>
      </c>
      <c r="W52">
        <v>9.94</v>
      </c>
      <c r="X52">
        <v>120</v>
      </c>
      <c r="Y52">
        <v>40</v>
      </c>
      <c r="Z52">
        <v>40</v>
      </c>
      <c r="AA52">
        <v>230</v>
      </c>
      <c r="AB52">
        <v>46</v>
      </c>
      <c r="AC52">
        <v>87.74</v>
      </c>
      <c r="AD52">
        <v>44.5</v>
      </c>
      <c r="AE52">
        <v>93</v>
      </c>
      <c r="AF52">
        <v>47</v>
      </c>
      <c r="AG52">
        <v>39.340000000000003</v>
      </c>
      <c r="AH52">
        <v>83.33</v>
      </c>
      <c r="AI52">
        <v>83.33</v>
      </c>
      <c r="AJ52">
        <v>28.76</v>
      </c>
      <c r="AK52">
        <v>189</v>
      </c>
      <c r="AL52">
        <v>81</v>
      </c>
    </row>
    <row r="53" spans="1:38">
      <c r="A53" t="s">
        <v>95</v>
      </c>
      <c r="B53" s="34">
        <v>262.38</v>
      </c>
      <c r="C53" s="34">
        <v>87.17</v>
      </c>
      <c r="D53" s="93">
        <f t="shared" si="0"/>
        <v>91.5</v>
      </c>
      <c r="E53" s="34">
        <v>15.36</v>
      </c>
      <c r="F53" s="34"/>
      <c r="G53" s="34"/>
      <c r="H53" s="34"/>
      <c r="I53" s="34"/>
      <c r="J53" s="37">
        <v>15.28</v>
      </c>
      <c r="K53" s="37">
        <v>15.28</v>
      </c>
      <c r="L53" s="37">
        <v>15.66</v>
      </c>
      <c r="M53">
        <v>115.53</v>
      </c>
      <c r="N53">
        <v>273.25</v>
      </c>
      <c r="O53">
        <v>0</v>
      </c>
      <c r="P53">
        <v>10.34</v>
      </c>
      <c r="Q53">
        <v>43.41</v>
      </c>
      <c r="R53" s="93">
        <v>30.5</v>
      </c>
      <c r="S53" s="93">
        <v>30.5</v>
      </c>
      <c r="T53" s="93">
        <v>30.5</v>
      </c>
      <c r="U53">
        <v>9.99</v>
      </c>
      <c r="V53">
        <v>140.664018</v>
      </c>
      <c r="W53">
        <v>9.94</v>
      </c>
      <c r="X53">
        <v>120</v>
      </c>
      <c r="Y53">
        <v>40</v>
      </c>
      <c r="Z53">
        <v>40</v>
      </c>
      <c r="AA53">
        <v>230</v>
      </c>
      <c r="AB53">
        <v>46</v>
      </c>
      <c r="AC53">
        <v>87.69</v>
      </c>
      <c r="AD53">
        <v>44.5</v>
      </c>
      <c r="AE53">
        <v>93</v>
      </c>
      <c r="AF53">
        <v>47</v>
      </c>
      <c r="AG53">
        <v>39.340000000000003</v>
      </c>
      <c r="AH53">
        <v>83.33</v>
      </c>
      <c r="AI53">
        <v>83.33</v>
      </c>
      <c r="AJ53">
        <v>28.76</v>
      </c>
      <c r="AK53">
        <v>189</v>
      </c>
      <c r="AL53">
        <v>81</v>
      </c>
    </row>
    <row r="54" spans="1:38">
      <c r="A54" t="s">
        <v>96</v>
      </c>
      <c r="B54" s="34">
        <v>262.38</v>
      </c>
      <c r="C54" s="34">
        <v>87.17</v>
      </c>
      <c r="D54" s="93">
        <f t="shared" si="0"/>
        <v>91.5</v>
      </c>
      <c r="E54" s="34">
        <v>15.36</v>
      </c>
      <c r="F54" s="34"/>
      <c r="G54" s="34"/>
      <c r="H54" s="34"/>
      <c r="I54" s="34"/>
      <c r="J54" s="37">
        <v>15.28</v>
      </c>
      <c r="K54" s="37">
        <v>15.28</v>
      </c>
      <c r="L54" s="37">
        <v>15.66</v>
      </c>
      <c r="M54">
        <v>115.53</v>
      </c>
      <c r="N54">
        <v>273.25</v>
      </c>
      <c r="O54">
        <v>0</v>
      </c>
      <c r="P54">
        <v>10.34</v>
      </c>
      <c r="Q54">
        <v>43.41</v>
      </c>
      <c r="R54" s="93">
        <v>30.5</v>
      </c>
      <c r="S54" s="93">
        <v>30.5</v>
      </c>
      <c r="T54" s="93">
        <v>30.5</v>
      </c>
      <c r="U54">
        <v>9.99</v>
      </c>
      <c r="V54">
        <v>139.36779999999999</v>
      </c>
      <c r="W54">
        <v>9.94</v>
      </c>
      <c r="X54">
        <v>120</v>
      </c>
      <c r="Y54">
        <v>40</v>
      </c>
      <c r="Z54">
        <v>40</v>
      </c>
      <c r="AA54">
        <v>230</v>
      </c>
      <c r="AB54">
        <v>46</v>
      </c>
      <c r="AC54">
        <v>87.64</v>
      </c>
      <c r="AD54">
        <v>44.5</v>
      </c>
      <c r="AE54">
        <v>93</v>
      </c>
      <c r="AF54">
        <v>47</v>
      </c>
      <c r="AG54">
        <v>39.340000000000003</v>
      </c>
      <c r="AH54">
        <v>83.33</v>
      </c>
      <c r="AI54">
        <v>83.33</v>
      </c>
      <c r="AJ54">
        <v>28.76</v>
      </c>
      <c r="AK54">
        <v>189</v>
      </c>
      <c r="AL54">
        <v>81</v>
      </c>
    </row>
    <row r="55" spans="1:38">
      <c r="A55" t="s">
        <v>97</v>
      </c>
      <c r="B55" s="34">
        <v>262.38</v>
      </c>
      <c r="C55" s="34">
        <v>87.17</v>
      </c>
      <c r="D55" s="93">
        <f t="shared" si="0"/>
        <v>91.5</v>
      </c>
      <c r="E55" s="34">
        <v>15.36</v>
      </c>
      <c r="F55" s="34"/>
      <c r="G55" s="34"/>
      <c r="H55" s="34"/>
      <c r="I55" s="34"/>
      <c r="J55" s="37">
        <v>15.28</v>
      </c>
      <c r="K55" s="37">
        <v>15.28</v>
      </c>
      <c r="L55" s="37">
        <v>15.66</v>
      </c>
      <c r="M55">
        <v>115.53</v>
      </c>
      <c r="N55">
        <v>273.25</v>
      </c>
      <c r="O55">
        <v>0</v>
      </c>
      <c r="P55">
        <v>10.34</v>
      </c>
      <c r="Q55">
        <v>43.41</v>
      </c>
      <c r="R55" s="93">
        <v>30.5</v>
      </c>
      <c r="S55" s="93">
        <v>30.5</v>
      </c>
      <c r="T55" s="93">
        <v>30.5</v>
      </c>
      <c r="U55">
        <v>10.38</v>
      </c>
      <c r="V55">
        <v>137.44783799999999</v>
      </c>
      <c r="W55">
        <v>10.130000000000001</v>
      </c>
      <c r="X55">
        <v>120</v>
      </c>
      <c r="Y55">
        <v>40</v>
      </c>
      <c r="Z55">
        <v>40</v>
      </c>
      <c r="AA55">
        <v>230</v>
      </c>
      <c r="AB55">
        <v>46</v>
      </c>
      <c r="AC55">
        <v>87.54</v>
      </c>
      <c r="AD55">
        <v>44.5</v>
      </c>
      <c r="AE55">
        <v>93</v>
      </c>
      <c r="AF55">
        <v>47</v>
      </c>
      <c r="AG55">
        <v>40.340000000000003</v>
      </c>
      <c r="AH55">
        <v>83.33</v>
      </c>
      <c r="AI55">
        <v>83.33</v>
      </c>
      <c r="AJ55">
        <v>28.76</v>
      </c>
      <c r="AK55">
        <v>189</v>
      </c>
      <c r="AL55">
        <v>81</v>
      </c>
    </row>
    <row r="56" spans="1:38">
      <c r="A56" t="s">
        <v>98</v>
      </c>
      <c r="B56" s="34">
        <v>262.38</v>
      </c>
      <c r="C56" s="34">
        <v>87.17</v>
      </c>
      <c r="D56" s="93">
        <f t="shared" si="0"/>
        <v>91</v>
      </c>
      <c r="E56" s="34">
        <v>15.36</v>
      </c>
      <c r="F56" s="34"/>
      <c r="G56" s="34"/>
      <c r="H56" s="34"/>
      <c r="I56" s="34"/>
      <c r="J56" s="37">
        <v>15.28</v>
      </c>
      <c r="K56" s="37">
        <v>15.28</v>
      </c>
      <c r="L56" s="37">
        <v>15.66</v>
      </c>
      <c r="M56">
        <v>115.53</v>
      </c>
      <c r="N56">
        <v>273.25</v>
      </c>
      <c r="O56">
        <v>0</v>
      </c>
      <c r="P56">
        <v>10.34</v>
      </c>
      <c r="Q56">
        <v>43.41</v>
      </c>
      <c r="R56" s="93">
        <v>30.34</v>
      </c>
      <c r="S56" s="93">
        <v>30.33</v>
      </c>
      <c r="T56" s="93">
        <v>30.33</v>
      </c>
      <c r="U56">
        <v>10.38</v>
      </c>
      <c r="V56">
        <v>134.63124400000001</v>
      </c>
      <c r="W56">
        <v>10.130000000000001</v>
      </c>
      <c r="X56">
        <v>120</v>
      </c>
      <c r="Y56">
        <v>40</v>
      </c>
      <c r="Z56">
        <v>40</v>
      </c>
      <c r="AA56">
        <v>230</v>
      </c>
      <c r="AB56">
        <v>46</v>
      </c>
      <c r="AC56">
        <v>87.54</v>
      </c>
      <c r="AD56">
        <v>44.5</v>
      </c>
      <c r="AE56">
        <v>93</v>
      </c>
      <c r="AF56">
        <v>47</v>
      </c>
      <c r="AG56">
        <v>40.340000000000003</v>
      </c>
      <c r="AH56">
        <v>83.33</v>
      </c>
      <c r="AI56">
        <v>83.33</v>
      </c>
      <c r="AJ56">
        <v>28.76</v>
      </c>
      <c r="AK56">
        <v>189</v>
      </c>
      <c r="AL56">
        <v>81</v>
      </c>
    </row>
    <row r="57" spans="1:38">
      <c r="A57" t="s">
        <v>99</v>
      </c>
      <c r="B57" s="34">
        <v>262.38</v>
      </c>
      <c r="C57" s="34">
        <v>87.17</v>
      </c>
      <c r="D57" s="93">
        <f t="shared" si="0"/>
        <v>91</v>
      </c>
      <c r="E57" s="34">
        <v>15.36</v>
      </c>
      <c r="F57" s="34"/>
      <c r="G57" s="34"/>
      <c r="H57" s="34"/>
      <c r="I57" s="34"/>
      <c r="J57" s="37">
        <v>15.28</v>
      </c>
      <c r="K57" s="37">
        <v>15.28</v>
      </c>
      <c r="L57" s="37">
        <v>15.66</v>
      </c>
      <c r="M57">
        <v>115.53</v>
      </c>
      <c r="N57">
        <v>273.25</v>
      </c>
      <c r="O57">
        <v>0</v>
      </c>
      <c r="P57">
        <v>10.34</v>
      </c>
      <c r="Q57">
        <v>43.41</v>
      </c>
      <c r="R57" s="93">
        <v>30.34</v>
      </c>
      <c r="S57" s="93">
        <v>30.33</v>
      </c>
      <c r="T57" s="93">
        <v>30.33</v>
      </c>
      <c r="U57">
        <v>10.38</v>
      </c>
      <c r="V57">
        <v>132.82823400000001</v>
      </c>
      <c r="W57">
        <v>10.130000000000001</v>
      </c>
      <c r="X57">
        <v>120</v>
      </c>
      <c r="Y57">
        <v>40</v>
      </c>
      <c r="Z57">
        <v>40</v>
      </c>
      <c r="AA57">
        <v>230</v>
      </c>
      <c r="AB57">
        <v>46</v>
      </c>
      <c r="AC57">
        <v>87.44</v>
      </c>
      <c r="AD57">
        <v>44.5</v>
      </c>
      <c r="AE57">
        <v>93</v>
      </c>
      <c r="AF57">
        <v>47</v>
      </c>
      <c r="AG57">
        <v>40.659999999999997</v>
      </c>
      <c r="AH57">
        <v>83.33</v>
      </c>
      <c r="AI57">
        <v>83.33</v>
      </c>
      <c r="AJ57">
        <v>29.77</v>
      </c>
      <c r="AK57">
        <v>182</v>
      </c>
      <c r="AL57">
        <v>78</v>
      </c>
    </row>
    <row r="58" spans="1:38">
      <c r="A58" t="s">
        <v>100</v>
      </c>
      <c r="B58" s="34">
        <v>262.38</v>
      </c>
      <c r="C58" s="34">
        <v>87.17</v>
      </c>
      <c r="D58" s="93">
        <f t="shared" si="0"/>
        <v>91.5</v>
      </c>
      <c r="E58" s="34">
        <v>15.36</v>
      </c>
      <c r="F58" s="34"/>
      <c r="G58" s="34"/>
      <c r="H58" s="34"/>
      <c r="I58" s="34"/>
      <c r="J58" s="37">
        <v>15.14</v>
      </c>
      <c r="K58" s="37">
        <v>15.14</v>
      </c>
      <c r="L58" s="37">
        <v>15.51</v>
      </c>
      <c r="M58">
        <v>115.53</v>
      </c>
      <c r="N58">
        <v>273.25</v>
      </c>
      <c r="O58">
        <v>0</v>
      </c>
      <c r="P58">
        <v>10.34</v>
      </c>
      <c r="Q58">
        <v>43.41</v>
      </c>
      <c r="R58" s="93">
        <v>30.5</v>
      </c>
      <c r="S58" s="93">
        <v>30.5</v>
      </c>
      <c r="T58" s="93">
        <v>30.5</v>
      </c>
      <c r="U58">
        <v>10.38</v>
      </c>
      <c r="V58">
        <v>129.07602399999999</v>
      </c>
      <c r="W58">
        <v>10.130000000000001</v>
      </c>
      <c r="X58">
        <v>120</v>
      </c>
      <c r="Y58">
        <v>40</v>
      </c>
      <c r="Z58">
        <v>40</v>
      </c>
      <c r="AA58">
        <v>230</v>
      </c>
      <c r="AB58">
        <v>46</v>
      </c>
      <c r="AC58">
        <v>87.49</v>
      </c>
      <c r="AD58">
        <v>44.5</v>
      </c>
      <c r="AE58">
        <v>93</v>
      </c>
      <c r="AF58">
        <v>47</v>
      </c>
      <c r="AG58">
        <v>41</v>
      </c>
      <c r="AH58">
        <v>83.33</v>
      </c>
      <c r="AI58">
        <v>83.33</v>
      </c>
      <c r="AJ58">
        <v>29.77</v>
      </c>
      <c r="AK58">
        <v>182</v>
      </c>
      <c r="AL58">
        <v>78</v>
      </c>
    </row>
    <row r="59" spans="1:38">
      <c r="A59" t="s">
        <v>101</v>
      </c>
      <c r="B59" s="34">
        <v>262.38</v>
      </c>
      <c r="C59" s="34">
        <v>87.17</v>
      </c>
      <c r="D59" s="93">
        <f t="shared" si="0"/>
        <v>91.5</v>
      </c>
      <c r="E59" s="34">
        <v>15.36</v>
      </c>
      <c r="F59" s="34"/>
      <c r="G59" s="34"/>
      <c r="H59" s="34"/>
      <c r="I59" s="34"/>
      <c r="J59" s="37">
        <v>14.66</v>
      </c>
      <c r="K59" s="37">
        <v>14.66</v>
      </c>
      <c r="L59" s="37">
        <v>15.03</v>
      </c>
      <c r="M59">
        <v>115.53</v>
      </c>
      <c r="N59">
        <v>273.25</v>
      </c>
      <c r="O59">
        <v>0</v>
      </c>
      <c r="P59">
        <v>10.34</v>
      </c>
      <c r="Q59">
        <v>43.41</v>
      </c>
      <c r="R59" s="93">
        <v>30.5</v>
      </c>
      <c r="S59" s="93">
        <v>30.5</v>
      </c>
      <c r="T59" s="93">
        <v>30.5</v>
      </c>
      <c r="U59">
        <v>10.57</v>
      </c>
      <c r="V59">
        <v>124.778038</v>
      </c>
      <c r="W59">
        <v>10.31</v>
      </c>
      <c r="X59">
        <v>120</v>
      </c>
      <c r="Y59">
        <v>40</v>
      </c>
      <c r="Z59">
        <v>40</v>
      </c>
      <c r="AA59">
        <v>230</v>
      </c>
      <c r="AB59">
        <v>46</v>
      </c>
      <c r="AC59">
        <v>87.35</v>
      </c>
      <c r="AD59">
        <v>44</v>
      </c>
      <c r="AE59">
        <v>91</v>
      </c>
      <c r="AF59">
        <v>45</v>
      </c>
      <c r="AG59">
        <v>41.34</v>
      </c>
      <c r="AH59">
        <v>83.33</v>
      </c>
      <c r="AI59">
        <v>83.33</v>
      </c>
      <c r="AJ59">
        <v>30.28</v>
      </c>
      <c r="AK59">
        <v>179</v>
      </c>
      <c r="AL59">
        <v>76</v>
      </c>
    </row>
    <row r="60" spans="1:38">
      <c r="A60" t="s">
        <v>102</v>
      </c>
      <c r="B60" s="34">
        <v>262.38</v>
      </c>
      <c r="C60" s="34">
        <v>87.17</v>
      </c>
      <c r="D60" s="93">
        <f t="shared" si="0"/>
        <v>91.5</v>
      </c>
      <c r="E60" s="34">
        <v>15.36</v>
      </c>
      <c r="F60" s="34"/>
      <c r="G60" s="34"/>
      <c r="H60" s="34"/>
      <c r="I60" s="34"/>
      <c r="J60" s="37">
        <v>14.34</v>
      </c>
      <c r="K60" s="37">
        <v>14.34</v>
      </c>
      <c r="L60" s="37">
        <v>14.71</v>
      </c>
      <c r="M60">
        <v>115.53</v>
      </c>
      <c r="N60">
        <v>273.25</v>
      </c>
      <c r="O60">
        <v>0</v>
      </c>
      <c r="P60">
        <v>10.34</v>
      </c>
      <c r="Q60">
        <v>43.41</v>
      </c>
      <c r="R60" s="93">
        <v>30.5</v>
      </c>
      <c r="S60" s="93">
        <v>30.5</v>
      </c>
      <c r="T60" s="93">
        <v>30.5</v>
      </c>
      <c r="U60">
        <v>10.57</v>
      </c>
      <c r="V60">
        <v>119.963514</v>
      </c>
      <c r="W60">
        <v>10.31</v>
      </c>
      <c r="X60">
        <v>120</v>
      </c>
      <c r="Y60">
        <v>40</v>
      </c>
      <c r="Z60">
        <v>40</v>
      </c>
      <c r="AA60">
        <v>230</v>
      </c>
      <c r="AB60">
        <v>46</v>
      </c>
      <c r="AC60">
        <v>87.01</v>
      </c>
      <c r="AD60">
        <v>43.19</v>
      </c>
      <c r="AE60">
        <v>91</v>
      </c>
      <c r="AF60">
        <v>45</v>
      </c>
      <c r="AG60">
        <v>40.659999999999997</v>
      </c>
      <c r="AH60">
        <v>83.33</v>
      </c>
      <c r="AI60">
        <v>83.33</v>
      </c>
      <c r="AJ60">
        <v>30.28</v>
      </c>
      <c r="AK60">
        <v>179</v>
      </c>
      <c r="AL60">
        <v>76</v>
      </c>
    </row>
    <row r="61" spans="1:38">
      <c r="A61" t="s">
        <v>103</v>
      </c>
      <c r="B61" s="34">
        <v>262.38</v>
      </c>
      <c r="C61" s="34">
        <v>87.17</v>
      </c>
      <c r="D61" s="93">
        <f t="shared" si="0"/>
        <v>91.5</v>
      </c>
      <c r="E61" s="34">
        <v>15.36</v>
      </c>
      <c r="F61" s="34"/>
      <c r="G61" s="34"/>
      <c r="H61" s="34"/>
      <c r="I61" s="34"/>
      <c r="J61" s="37">
        <v>13.8</v>
      </c>
      <c r="K61" s="37">
        <v>13.8</v>
      </c>
      <c r="L61" s="37">
        <v>14.14</v>
      </c>
      <c r="M61">
        <v>115.53</v>
      </c>
      <c r="N61">
        <v>273.25</v>
      </c>
      <c r="O61">
        <v>0</v>
      </c>
      <c r="P61">
        <v>10.34</v>
      </c>
      <c r="Q61">
        <v>43.41</v>
      </c>
      <c r="R61" s="93">
        <v>30.5</v>
      </c>
      <c r="S61" s="93">
        <v>30.5</v>
      </c>
      <c r="T61" s="93">
        <v>30.5</v>
      </c>
      <c r="U61">
        <v>10.57</v>
      </c>
      <c r="V61">
        <v>114.651944</v>
      </c>
      <c r="W61">
        <v>10.31</v>
      </c>
      <c r="X61">
        <v>120</v>
      </c>
      <c r="Y61">
        <v>40</v>
      </c>
      <c r="Z61">
        <v>40</v>
      </c>
      <c r="AA61">
        <v>230</v>
      </c>
      <c r="AB61">
        <v>46</v>
      </c>
      <c r="AC61">
        <v>86.35</v>
      </c>
      <c r="AD61">
        <v>42.52</v>
      </c>
      <c r="AE61">
        <v>80</v>
      </c>
      <c r="AF61">
        <v>40</v>
      </c>
      <c r="AG61">
        <v>41</v>
      </c>
      <c r="AH61">
        <v>83.33</v>
      </c>
      <c r="AI61">
        <v>83.33</v>
      </c>
      <c r="AJ61">
        <v>30.28</v>
      </c>
      <c r="AK61">
        <v>168</v>
      </c>
      <c r="AL61">
        <v>72</v>
      </c>
    </row>
    <row r="62" spans="1:38">
      <c r="A62" t="s">
        <v>104</v>
      </c>
      <c r="B62" s="34">
        <v>262.38</v>
      </c>
      <c r="C62" s="34">
        <v>87.17</v>
      </c>
      <c r="D62" s="93">
        <f t="shared" si="0"/>
        <v>91.5</v>
      </c>
      <c r="E62" s="34">
        <v>15.36</v>
      </c>
      <c r="F62" s="34"/>
      <c r="G62" s="34"/>
      <c r="H62" s="34"/>
      <c r="I62" s="34"/>
      <c r="J62" s="37">
        <v>13.32</v>
      </c>
      <c r="K62" s="37">
        <v>13.32</v>
      </c>
      <c r="L62" s="37">
        <v>13.65</v>
      </c>
      <c r="M62">
        <v>115.53</v>
      </c>
      <c r="N62">
        <v>273.25</v>
      </c>
      <c r="O62">
        <v>0</v>
      </c>
      <c r="P62">
        <v>10.34</v>
      </c>
      <c r="Q62">
        <v>43.41</v>
      </c>
      <c r="R62" s="93">
        <v>30.5</v>
      </c>
      <c r="S62" s="93">
        <v>30.5</v>
      </c>
      <c r="T62" s="93">
        <v>30.5</v>
      </c>
      <c r="U62">
        <v>10.57</v>
      </c>
      <c r="V62">
        <v>109.018756</v>
      </c>
      <c r="W62">
        <v>10.31</v>
      </c>
      <c r="X62">
        <v>120</v>
      </c>
      <c r="Y62">
        <v>40</v>
      </c>
      <c r="Z62">
        <v>40</v>
      </c>
      <c r="AA62">
        <v>230</v>
      </c>
      <c r="AB62">
        <v>46</v>
      </c>
      <c r="AC62">
        <v>84.56</v>
      </c>
      <c r="AD62">
        <v>41.4</v>
      </c>
      <c r="AE62">
        <v>75</v>
      </c>
      <c r="AF62">
        <v>38</v>
      </c>
      <c r="AG62">
        <v>40.659999999999997</v>
      </c>
      <c r="AH62">
        <v>83.33</v>
      </c>
      <c r="AI62">
        <v>83.33</v>
      </c>
      <c r="AJ62">
        <v>30.28</v>
      </c>
      <c r="AK62">
        <v>161</v>
      </c>
      <c r="AL62">
        <v>69</v>
      </c>
    </row>
    <row r="63" spans="1:38">
      <c r="A63" t="s">
        <v>105</v>
      </c>
      <c r="B63" s="34">
        <v>262.38</v>
      </c>
      <c r="C63" s="34">
        <v>87.17</v>
      </c>
      <c r="D63" s="93">
        <f t="shared" si="0"/>
        <v>91.5</v>
      </c>
      <c r="E63" s="34">
        <v>15.36</v>
      </c>
      <c r="F63" s="34"/>
      <c r="G63" s="34"/>
      <c r="H63" s="34"/>
      <c r="I63" s="34"/>
      <c r="J63" s="37">
        <v>12.77</v>
      </c>
      <c r="K63" s="37">
        <v>12.77</v>
      </c>
      <c r="L63" s="37">
        <v>13.08</v>
      </c>
      <c r="M63">
        <v>115.53</v>
      </c>
      <c r="N63">
        <v>273.25</v>
      </c>
      <c r="O63">
        <v>0</v>
      </c>
      <c r="P63">
        <v>10.34</v>
      </c>
      <c r="Q63">
        <v>43.41</v>
      </c>
      <c r="R63" s="93">
        <v>30.5</v>
      </c>
      <c r="S63" s="93">
        <v>30.5</v>
      </c>
      <c r="T63" s="93">
        <v>30.5</v>
      </c>
      <c r="U63">
        <v>10.57</v>
      </c>
      <c r="V63">
        <v>102.16731799999999</v>
      </c>
      <c r="W63">
        <v>10.54</v>
      </c>
      <c r="X63">
        <v>120</v>
      </c>
      <c r="Y63">
        <v>40</v>
      </c>
      <c r="Z63">
        <v>40</v>
      </c>
      <c r="AA63">
        <v>214.61</v>
      </c>
      <c r="AB63">
        <v>42.92</v>
      </c>
      <c r="AC63">
        <v>80.95</v>
      </c>
      <c r="AD63">
        <v>39.450000000000003</v>
      </c>
      <c r="AE63">
        <v>70</v>
      </c>
      <c r="AF63">
        <v>35</v>
      </c>
      <c r="AG63">
        <v>39.659999999999997</v>
      </c>
      <c r="AH63">
        <v>83.33</v>
      </c>
      <c r="AI63">
        <v>83.33</v>
      </c>
      <c r="AJ63">
        <v>29.77</v>
      </c>
      <c r="AK63">
        <v>151</v>
      </c>
      <c r="AL63">
        <v>64</v>
      </c>
    </row>
    <row r="64" spans="1:38">
      <c r="A64" t="s">
        <v>106</v>
      </c>
      <c r="B64" s="34">
        <v>262.38</v>
      </c>
      <c r="C64" s="34">
        <v>87.17</v>
      </c>
      <c r="D64" s="93">
        <f t="shared" si="0"/>
        <v>91.5</v>
      </c>
      <c r="E64" s="34">
        <v>15.36</v>
      </c>
      <c r="F64" s="34"/>
      <c r="G64" s="34"/>
      <c r="H64" s="34"/>
      <c r="I64" s="34"/>
      <c r="J64" s="37">
        <v>12.11</v>
      </c>
      <c r="K64" s="37">
        <v>12.11</v>
      </c>
      <c r="L64" s="37">
        <v>12.41</v>
      </c>
      <c r="M64">
        <v>115.53</v>
      </c>
      <c r="N64">
        <v>273.25</v>
      </c>
      <c r="O64">
        <v>0</v>
      </c>
      <c r="P64">
        <v>10.34</v>
      </c>
      <c r="Q64">
        <v>43.41</v>
      </c>
      <c r="R64" s="93">
        <v>30.5</v>
      </c>
      <c r="S64" s="93">
        <v>30.5</v>
      </c>
      <c r="T64" s="93">
        <v>30.5</v>
      </c>
      <c r="U64">
        <v>10.57</v>
      </c>
      <c r="V64">
        <v>95.598513999999994</v>
      </c>
      <c r="W64">
        <v>10.54</v>
      </c>
      <c r="X64">
        <v>120</v>
      </c>
      <c r="Y64">
        <v>40</v>
      </c>
      <c r="Z64">
        <v>40</v>
      </c>
      <c r="AA64">
        <v>203.53</v>
      </c>
      <c r="AB64">
        <v>40.71</v>
      </c>
      <c r="AC64">
        <v>76.2</v>
      </c>
      <c r="AD64">
        <v>37.4</v>
      </c>
      <c r="AE64">
        <v>65</v>
      </c>
      <c r="AF64">
        <v>32</v>
      </c>
      <c r="AG64">
        <v>39.659999999999997</v>
      </c>
      <c r="AH64">
        <v>83.33</v>
      </c>
      <c r="AI64">
        <v>83.33</v>
      </c>
      <c r="AJ64">
        <v>30.28</v>
      </c>
      <c r="AK64">
        <v>140</v>
      </c>
      <c r="AL64">
        <v>60</v>
      </c>
    </row>
    <row r="65" spans="1:38">
      <c r="A65" t="s">
        <v>107</v>
      </c>
      <c r="B65" s="34">
        <v>262.38</v>
      </c>
      <c r="C65" s="34">
        <v>87.17</v>
      </c>
      <c r="D65" s="93">
        <f t="shared" si="0"/>
        <v>91.5</v>
      </c>
      <c r="E65" s="34">
        <v>15.36</v>
      </c>
      <c r="F65" s="34"/>
      <c r="G65" s="34"/>
      <c r="H65" s="34"/>
      <c r="I65" s="34"/>
      <c r="J65" s="37">
        <v>11.35</v>
      </c>
      <c r="K65" s="37">
        <v>11.35</v>
      </c>
      <c r="L65" s="37">
        <v>11.64</v>
      </c>
      <c r="M65">
        <v>115.53</v>
      </c>
      <c r="N65">
        <v>273.25</v>
      </c>
      <c r="O65">
        <v>0</v>
      </c>
      <c r="P65">
        <v>10.34</v>
      </c>
      <c r="Q65">
        <v>43.41</v>
      </c>
      <c r="R65" s="93">
        <v>30.5</v>
      </c>
      <c r="S65" s="93">
        <v>30.5</v>
      </c>
      <c r="T65" s="93">
        <v>30.5</v>
      </c>
      <c r="U65">
        <v>10.57</v>
      </c>
      <c r="V65">
        <v>88.522918000000004</v>
      </c>
      <c r="W65">
        <v>10.54</v>
      </c>
      <c r="X65">
        <v>120</v>
      </c>
      <c r="Y65">
        <v>40</v>
      </c>
      <c r="Z65">
        <v>40</v>
      </c>
      <c r="AA65">
        <v>192.27</v>
      </c>
      <c r="AB65">
        <v>38.450000000000003</v>
      </c>
      <c r="AC65">
        <v>71.08</v>
      </c>
      <c r="AD65">
        <v>35.36</v>
      </c>
      <c r="AE65">
        <v>60</v>
      </c>
      <c r="AF65">
        <v>30</v>
      </c>
      <c r="AG65">
        <v>39.659999999999997</v>
      </c>
      <c r="AH65">
        <v>83.33</v>
      </c>
      <c r="AI65">
        <v>83.33</v>
      </c>
      <c r="AJ65">
        <v>30.28</v>
      </c>
      <c r="AK65">
        <v>130</v>
      </c>
      <c r="AL65">
        <v>55</v>
      </c>
    </row>
    <row r="66" spans="1:38">
      <c r="A66" t="s">
        <v>108</v>
      </c>
      <c r="B66" s="34">
        <v>262.38</v>
      </c>
      <c r="C66" s="34">
        <v>87.17</v>
      </c>
      <c r="D66" s="93">
        <f t="shared" si="0"/>
        <v>92.5</v>
      </c>
      <c r="E66" s="34">
        <v>15.36</v>
      </c>
      <c r="F66" s="34"/>
      <c r="G66" s="34"/>
      <c r="H66" s="34"/>
      <c r="I66" s="34"/>
      <c r="J66" s="37">
        <v>10.53</v>
      </c>
      <c r="K66" s="37">
        <v>10.53</v>
      </c>
      <c r="L66" s="37">
        <v>10.8</v>
      </c>
      <c r="M66">
        <v>115.53</v>
      </c>
      <c r="N66">
        <v>273.25</v>
      </c>
      <c r="O66">
        <v>0</v>
      </c>
      <c r="P66">
        <v>10.34</v>
      </c>
      <c r="Q66">
        <v>43.41</v>
      </c>
      <c r="R66" s="93">
        <v>30.84</v>
      </c>
      <c r="S66" s="93">
        <v>30.83</v>
      </c>
      <c r="T66" s="93">
        <v>30.83</v>
      </c>
      <c r="U66">
        <v>10.57</v>
      </c>
      <c r="V66">
        <v>81.184179999999998</v>
      </c>
      <c r="W66">
        <v>10.54</v>
      </c>
      <c r="X66">
        <v>120</v>
      </c>
      <c r="Y66">
        <v>40</v>
      </c>
      <c r="Z66">
        <v>40</v>
      </c>
      <c r="AA66">
        <v>180.05</v>
      </c>
      <c r="AB66">
        <v>36.01</v>
      </c>
      <c r="AC66">
        <v>65.69</v>
      </c>
      <c r="AD66">
        <v>32.43</v>
      </c>
      <c r="AE66">
        <v>55</v>
      </c>
      <c r="AF66">
        <v>28</v>
      </c>
      <c r="AG66">
        <v>40</v>
      </c>
      <c r="AH66">
        <v>83.33</v>
      </c>
      <c r="AI66">
        <v>83.33</v>
      </c>
      <c r="AJ66">
        <v>30.28</v>
      </c>
      <c r="AK66">
        <v>119</v>
      </c>
      <c r="AL66">
        <v>51</v>
      </c>
    </row>
    <row r="67" spans="1:38">
      <c r="A67" t="s">
        <v>109</v>
      </c>
      <c r="B67" s="34">
        <v>262.38</v>
      </c>
      <c r="C67" s="34">
        <v>87.17</v>
      </c>
      <c r="D67" s="93">
        <f t="shared" si="0"/>
        <v>93</v>
      </c>
      <c r="E67" s="34">
        <v>15.36</v>
      </c>
      <c r="F67" s="34"/>
      <c r="G67" s="34"/>
      <c r="H67" s="34"/>
      <c r="I67" s="34"/>
      <c r="J67" s="37">
        <v>9.6</v>
      </c>
      <c r="K67" s="37">
        <v>9.6</v>
      </c>
      <c r="L67" s="37">
        <v>9.84</v>
      </c>
      <c r="M67">
        <v>115.53</v>
      </c>
      <c r="N67">
        <v>273.25</v>
      </c>
      <c r="O67">
        <v>0</v>
      </c>
      <c r="P67">
        <v>10.42</v>
      </c>
      <c r="Q67">
        <v>43.41</v>
      </c>
      <c r="R67" s="93">
        <v>31</v>
      </c>
      <c r="S67" s="93">
        <v>31</v>
      </c>
      <c r="T67" s="93">
        <v>31</v>
      </c>
      <c r="U67">
        <v>10.57</v>
      </c>
      <c r="V67">
        <v>73.114491999999998</v>
      </c>
      <c r="W67">
        <v>10.97</v>
      </c>
      <c r="X67">
        <v>120</v>
      </c>
      <c r="Y67">
        <v>40</v>
      </c>
      <c r="Z67">
        <v>40</v>
      </c>
      <c r="AA67">
        <v>168.41</v>
      </c>
      <c r="AB67">
        <v>33.68</v>
      </c>
      <c r="AC67">
        <v>60.07</v>
      </c>
      <c r="AD67">
        <v>30.25</v>
      </c>
      <c r="AE67">
        <v>50</v>
      </c>
      <c r="AF67">
        <v>25</v>
      </c>
      <c r="AG67">
        <v>39.340000000000003</v>
      </c>
      <c r="AH67">
        <v>83.33</v>
      </c>
      <c r="AI67">
        <v>83.33</v>
      </c>
      <c r="AJ67">
        <v>30.28</v>
      </c>
      <c r="AK67">
        <v>112</v>
      </c>
      <c r="AL67">
        <v>48</v>
      </c>
    </row>
    <row r="68" spans="1:38">
      <c r="A68" t="s">
        <v>110</v>
      </c>
      <c r="B68" s="34">
        <v>262.38</v>
      </c>
      <c r="C68" s="34">
        <v>87.17</v>
      </c>
      <c r="D68" s="93">
        <f t="shared" ref="D68:D98" si="1">R68+S68+T68</f>
        <v>93</v>
      </c>
      <c r="E68" s="34">
        <v>15.36</v>
      </c>
      <c r="F68" s="34"/>
      <c r="G68" s="34"/>
      <c r="H68" s="34"/>
      <c r="I68" s="34"/>
      <c r="J68" s="37">
        <v>8.75</v>
      </c>
      <c r="K68" s="37">
        <v>8.75</v>
      </c>
      <c r="L68" s="37">
        <v>8.9700000000000006</v>
      </c>
      <c r="M68">
        <v>115.53</v>
      </c>
      <c r="N68">
        <v>273.25</v>
      </c>
      <c r="O68">
        <v>0</v>
      </c>
      <c r="P68">
        <v>10.42</v>
      </c>
      <c r="Q68">
        <v>43.41</v>
      </c>
      <c r="R68" s="93">
        <v>31</v>
      </c>
      <c r="S68" s="93">
        <v>31</v>
      </c>
      <c r="T68" s="93">
        <v>31</v>
      </c>
      <c r="U68">
        <v>10.57</v>
      </c>
      <c r="V68">
        <v>64.625726</v>
      </c>
      <c r="W68">
        <v>10.97</v>
      </c>
      <c r="X68">
        <v>120</v>
      </c>
      <c r="Y68">
        <v>40</v>
      </c>
      <c r="Z68">
        <v>40</v>
      </c>
      <c r="AA68">
        <v>151.38</v>
      </c>
      <c r="AB68">
        <v>30.27</v>
      </c>
      <c r="AC68">
        <v>54.16</v>
      </c>
      <c r="AD68">
        <v>26.71</v>
      </c>
      <c r="AE68">
        <v>43</v>
      </c>
      <c r="AF68">
        <v>22</v>
      </c>
      <c r="AG68">
        <v>39.340000000000003</v>
      </c>
      <c r="AH68">
        <v>83.33</v>
      </c>
      <c r="AI68">
        <v>83.33</v>
      </c>
      <c r="AJ68">
        <v>30.28</v>
      </c>
      <c r="AK68">
        <v>98</v>
      </c>
      <c r="AL68">
        <v>42</v>
      </c>
    </row>
    <row r="69" spans="1:38">
      <c r="A69" t="s">
        <v>111</v>
      </c>
      <c r="B69" s="34">
        <v>262.38</v>
      </c>
      <c r="C69" s="34">
        <v>87.17</v>
      </c>
      <c r="D69" s="93">
        <f t="shared" si="1"/>
        <v>93</v>
      </c>
      <c r="E69" s="34">
        <v>15.36</v>
      </c>
      <c r="F69" s="34"/>
      <c r="G69" s="34"/>
      <c r="H69" s="34"/>
      <c r="I69" s="34"/>
      <c r="J69" s="37">
        <v>7.92</v>
      </c>
      <c r="K69" s="37">
        <v>7.92</v>
      </c>
      <c r="L69" s="37">
        <v>8.1199999999999992</v>
      </c>
      <c r="M69">
        <v>115.53</v>
      </c>
      <c r="N69">
        <v>273.25</v>
      </c>
      <c r="O69">
        <v>0</v>
      </c>
      <c r="P69">
        <v>10.42</v>
      </c>
      <c r="Q69">
        <v>43.41</v>
      </c>
      <c r="R69" s="93">
        <v>31</v>
      </c>
      <c r="S69" s="93">
        <v>31</v>
      </c>
      <c r="T69" s="93">
        <v>31</v>
      </c>
      <c r="U69">
        <v>10.57</v>
      </c>
      <c r="V69">
        <v>55.727628000000003</v>
      </c>
      <c r="W69">
        <v>10.97</v>
      </c>
      <c r="X69">
        <v>120</v>
      </c>
      <c r="Y69">
        <v>40</v>
      </c>
      <c r="Z69">
        <v>40</v>
      </c>
      <c r="AA69">
        <v>135.46</v>
      </c>
      <c r="AB69">
        <v>27.09</v>
      </c>
      <c r="AC69">
        <v>47.96</v>
      </c>
      <c r="AD69">
        <v>22.93</v>
      </c>
      <c r="AE69">
        <v>38</v>
      </c>
      <c r="AF69">
        <v>19</v>
      </c>
      <c r="AG69">
        <v>39.340000000000003</v>
      </c>
      <c r="AH69">
        <v>83.33</v>
      </c>
      <c r="AI69">
        <v>83.33</v>
      </c>
      <c r="AJ69">
        <v>30.28</v>
      </c>
      <c r="AK69">
        <v>84</v>
      </c>
      <c r="AL69">
        <v>36</v>
      </c>
    </row>
    <row r="70" spans="1:38">
      <c r="A70" t="s">
        <v>112</v>
      </c>
      <c r="B70" s="34">
        <v>262.38</v>
      </c>
      <c r="C70" s="34">
        <v>87.17</v>
      </c>
      <c r="D70" s="93">
        <f t="shared" si="1"/>
        <v>93</v>
      </c>
      <c r="E70" s="34">
        <v>15.36</v>
      </c>
      <c r="F70" s="34"/>
      <c r="G70" s="34"/>
      <c r="H70" s="34"/>
      <c r="I70" s="34"/>
      <c r="J70" s="37">
        <v>7.18</v>
      </c>
      <c r="K70" s="37">
        <v>7.18</v>
      </c>
      <c r="L70" s="37">
        <v>7.36</v>
      </c>
      <c r="M70">
        <v>115.53</v>
      </c>
      <c r="N70">
        <v>273.25</v>
      </c>
      <c r="O70">
        <v>0</v>
      </c>
      <c r="P70">
        <v>10.42</v>
      </c>
      <c r="Q70">
        <v>43.41</v>
      </c>
      <c r="R70" s="93">
        <v>31</v>
      </c>
      <c r="S70" s="93">
        <v>31</v>
      </c>
      <c r="T70" s="93">
        <v>31</v>
      </c>
      <c r="U70">
        <v>10.57</v>
      </c>
      <c r="V70">
        <v>46.956228000000003</v>
      </c>
      <c r="W70">
        <v>10.97</v>
      </c>
      <c r="X70">
        <v>120</v>
      </c>
      <c r="Y70">
        <v>40</v>
      </c>
      <c r="Z70">
        <v>40</v>
      </c>
      <c r="AA70">
        <v>119.45</v>
      </c>
      <c r="AB70">
        <v>23.89</v>
      </c>
      <c r="AC70">
        <v>41.05</v>
      </c>
      <c r="AD70">
        <v>20.18</v>
      </c>
      <c r="AE70">
        <v>31</v>
      </c>
      <c r="AF70">
        <v>16</v>
      </c>
      <c r="AG70">
        <v>39.340000000000003</v>
      </c>
      <c r="AH70">
        <v>83.33</v>
      </c>
      <c r="AI70">
        <v>83.33</v>
      </c>
      <c r="AJ70">
        <v>29.27</v>
      </c>
      <c r="AK70">
        <v>74</v>
      </c>
      <c r="AL70">
        <v>31</v>
      </c>
    </row>
    <row r="71" spans="1:38">
      <c r="A71" t="s">
        <v>113</v>
      </c>
      <c r="B71" s="34">
        <v>262.38</v>
      </c>
      <c r="C71" s="34">
        <v>87.17</v>
      </c>
      <c r="D71" s="93">
        <f t="shared" si="1"/>
        <v>80.19</v>
      </c>
      <c r="E71" s="34">
        <v>15.36</v>
      </c>
      <c r="F71" s="34"/>
      <c r="G71" s="34"/>
      <c r="H71" s="34"/>
      <c r="I71" s="34"/>
      <c r="J71" s="37">
        <v>5.89</v>
      </c>
      <c r="K71" s="37">
        <v>5.89</v>
      </c>
      <c r="L71" s="37">
        <v>6.04</v>
      </c>
      <c r="M71">
        <v>115.53</v>
      </c>
      <c r="N71">
        <v>273.25</v>
      </c>
      <c r="O71">
        <v>0</v>
      </c>
      <c r="P71">
        <v>10.42</v>
      </c>
      <c r="Q71">
        <v>43.41</v>
      </c>
      <c r="R71" s="93">
        <v>32.75</v>
      </c>
      <c r="S71" s="93">
        <v>20</v>
      </c>
      <c r="T71" s="93">
        <v>27.44</v>
      </c>
      <c r="U71">
        <v>10.57</v>
      </c>
      <c r="V71">
        <v>38.408985999999999</v>
      </c>
      <c r="W71">
        <v>11.43</v>
      </c>
      <c r="X71">
        <v>120</v>
      </c>
      <c r="Y71">
        <v>40</v>
      </c>
      <c r="Z71">
        <v>40</v>
      </c>
      <c r="AA71">
        <v>102.92</v>
      </c>
      <c r="AB71">
        <v>20.58</v>
      </c>
      <c r="AC71">
        <v>34.049999999999997</v>
      </c>
      <c r="AD71">
        <v>16.850000000000001</v>
      </c>
      <c r="AE71">
        <v>25</v>
      </c>
      <c r="AF71">
        <v>12</v>
      </c>
      <c r="AG71">
        <v>39.340000000000003</v>
      </c>
      <c r="AH71">
        <v>83.33</v>
      </c>
      <c r="AI71">
        <v>83.33</v>
      </c>
      <c r="AJ71">
        <v>28.77</v>
      </c>
      <c r="AK71">
        <v>60</v>
      </c>
      <c r="AL71">
        <v>25</v>
      </c>
    </row>
    <row r="72" spans="1:38">
      <c r="A72" t="s">
        <v>114</v>
      </c>
      <c r="B72" s="34">
        <v>262.38</v>
      </c>
      <c r="C72" s="34">
        <v>87.17</v>
      </c>
      <c r="D72" s="93">
        <f t="shared" si="1"/>
        <v>61.04</v>
      </c>
      <c r="E72" s="34">
        <v>15.36</v>
      </c>
      <c r="F72" s="34"/>
      <c r="G72" s="34"/>
      <c r="H72" s="34"/>
      <c r="I72" s="34"/>
      <c r="J72" s="37">
        <v>5.0199999999999996</v>
      </c>
      <c r="K72" s="37">
        <v>5.0199999999999996</v>
      </c>
      <c r="L72" s="37">
        <v>5.15</v>
      </c>
      <c r="M72">
        <v>115.53</v>
      </c>
      <c r="N72">
        <v>273.25</v>
      </c>
      <c r="O72">
        <v>0</v>
      </c>
      <c r="P72">
        <v>10.42</v>
      </c>
      <c r="Q72">
        <v>43.41</v>
      </c>
      <c r="R72" s="93">
        <v>33</v>
      </c>
      <c r="S72" s="93">
        <v>10</v>
      </c>
      <c r="T72" s="93">
        <v>18.04</v>
      </c>
      <c r="U72">
        <v>10.57</v>
      </c>
      <c r="V72">
        <v>30.251584000000001</v>
      </c>
      <c r="W72">
        <v>11.43</v>
      </c>
      <c r="X72">
        <v>120</v>
      </c>
      <c r="Y72">
        <v>40</v>
      </c>
      <c r="Z72">
        <v>40</v>
      </c>
      <c r="AA72">
        <v>84.95</v>
      </c>
      <c r="AB72">
        <v>16.989999999999998</v>
      </c>
      <c r="AC72">
        <v>27.61</v>
      </c>
      <c r="AD72">
        <v>13</v>
      </c>
      <c r="AE72">
        <v>20</v>
      </c>
      <c r="AF72">
        <v>10</v>
      </c>
      <c r="AG72">
        <v>39.340000000000003</v>
      </c>
      <c r="AH72">
        <v>83.33</v>
      </c>
      <c r="AI72">
        <v>83.33</v>
      </c>
      <c r="AJ72">
        <v>28.77</v>
      </c>
      <c r="AK72">
        <v>46</v>
      </c>
      <c r="AL72">
        <v>19</v>
      </c>
    </row>
    <row r="73" spans="1:38">
      <c r="A73" t="s">
        <v>115</v>
      </c>
      <c r="B73" s="34">
        <v>262.38</v>
      </c>
      <c r="C73" s="34">
        <v>87.17</v>
      </c>
      <c r="D73" s="93">
        <f t="shared" si="1"/>
        <v>41.26</v>
      </c>
      <c r="E73" s="34">
        <v>15.36</v>
      </c>
      <c r="F73" s="34"/>
      <c r="G73" s="34"/>
      <c r="H73" s="34"/>
      <c r="I73" s="34"/>
      <c r="J73" s="37">
        <v>3.9</v>
      </c>
      <c r="K73" s="37">
        <v>3.9</v>
      </c>
      <c r="L73" s="37">
        <v>3.99</v>
      </c>
      <c r="M73">
        <v>115.53</v>
      </c>
      <c r="N73">
        <v>273.25</v>
      </c>
      <c r="O73">
        <v>0</v>
      </c>
      <c r="P73">
        <v>10.42</v>
      </c>
      <c r="Q73">
        <v>43.41</v>
      </c>
      <c r="R73" s="93">
        <v>25.49</v>
      </c>
      <c r="S73" s="93">
        <v>3</v>
      </c>
      <c r="T73" s="93">
        <v>12.77</v>
      </c>
      <c r="U73">
        <v>10.57</v>
      </c>
      <c r="V73">
        <v>22.337831999999999</v>
      </c>
      <c r="W73">
        <v>11.43</v>
      </c>
      <c r="X73">
        <v>120</v>
      </c>
      <c r="Y73">
        <v>40</v>
      </c>
      <c r="Z73">
        <v>40</v>
      </c>
      <c r="AA73">
        <v>66.989999999999995</v>
      </c>
      <c r="AB73">
        <v>13.4</v>
      </c>
      <c r="AC73">
        <v>21.19</v>
      </c>
      <c r="AD73">
        <v>10</v>
      </c>
      <c r="AE73">
        <v>15</v>
      </c>
      <c r="AF73">
        <v>8</v>
      </c>
      <c r="AG73">
        <v>39.340000000000003</v>
      </c>
      <c r="AH73">
        <v>83.33</v>
      </c>
      <c r="AI73">
        <v>83.33</v>
      </c>
      <c r="AJ73">
        <v>28.77</v>
      </c>
      <c r="AK73">
        <v>35</v>
      </c>
      <c r="AL73">
        <v>15</v>
      </c>
    </row>
    <row r="74" spans="1:38">
      <c r="A74" t="s">
        <v>116</v>
      </c>
      <c r="B74" s="34">
        <v>262.38</v>
      </c>
      <c r="C74" s="34">
        <v>87.17</v>
      </c>
      <c r="D74" s="93">
        <f t="shared" si="1"/>
        <v>25.15</v>
      </c>
      <c r="E74" s="34">
        <v>15.36</v>
      </c>
      <c r="F74" s="34"/>
      <c r="G74" s="34"/>
      <c r="H74" s="34"/>
      <c r="I74" s="34"/>
      <c r="J74" s="37">
        <v>2.96</v>
      </c>
      <c r="K74" s="37">
        <v>2.96</v>
      </c>
      <c r="L74" s="37">
        <v>3.04</v>
      </c>
      <c r="M74">
        <v>115.53</v>
      </c>
      <c r="N74">
        <v>273.25</v>
      </c>
      <c r="O74">
        <v>0</v>
      </c>
      <c r="P74">
        <v>10.42</v>
      </c>
      <c r="Q74">
        <v>43.41</v>
      </c>
      <c r="R74" s="93">
        <v>16.18</v>
      </c>
      <c r="S74" s="93">
        <v>0</v>
      </c>
      <c r="T74" s="93">
        <v>8.9700000000000006</v>
      </c>
      <c r="U74">
        <v>10.57</v>
      </c>
      <c r="V74">
        <v>15.203760000000001</v>
      </c>
      <c r="W74">
        <v>11.43</v>
      </c>
      <c r="X74">
        <v>120</v>
      </c>
      <c r="Y74">
        <v>40</v>
      </c>
      <c r="Z74">
        <v>40</v>
      </c>
      <c r="AA74">
        <v>51.37</v>
      </c>
      <c r="AB74">
        <v>10.27</v>
      </c>
      <c r="AC74">
        <v>14.99</v>
      </c>
      <c r="AD74">
        <v>8</v>
      </c>
      <c r="AE74">
        <v>10</v>
      </c>
      <c r="AF74">
        <v>5</v>
      </c>
      <c r="AG74">
        <v>39.340000000000003</v>
      </c>
      <c r="AH74">
        <v>83.33</v>
      </c>
      <c r="AI74">
        <v>83.33</v>
      </c>
      <c r="AJ74">
        <v>28.26</v>
      </c>
      <c r="AK74">
        <v>21</v>
      </c>
      <c r="AL74">
        <v>9</v>
      </c>
    </row>
    <row r="75" spans="1:38">
      <c r="A75" t="s">
        <v>117</v>
      </c>
      <c r="B75" s="34">
        <v>262.38</v>
      </c>
      <c r="C75" s="34">
        <v>87.17</v>
      </c>
      <c r="D75" s="93">
        <f t="shared" si="1"/>
        <v>0</v>
      </c>
      <c r="E75" s="34">
        <v>15.36</v>
      </c>
      <c r="F75" s="34"/>
      <c r="G75" s="34"/>
      <c r="H75" s="34"/>
      <c r="I75" s="34"/>
      <c r="J75" s="37">
        <v>2.12</v>
      </c>
      <c r="K75" s="37">
        <v>2.12</v>
      </c>
      <c r="L75" s="37">
        <v>2.17</v>
      </c>
      <c r="M75">
        <v>115.53</v>
      </c>
      <c r="N75">
        <v>273.25</v>
      </c>
      <c r="O75">
        <v>0</v>
      </c>
      <c r="P75">
        <v>10.42</v>
      </c>
      <c r="Q75">
        <v>43.41</v>
      </c>
      <c r="R75" s="93">
        <v>0</v>
      </c>
      <c r="S75" s="93">
        <v>0</v>
      </c>
      <c r="T75" s="93">
        <v>0</v>
      </c>
      <c r="U75">
        <v>10.57</v>
      </c>
      <c r="V75">
        <v>9.2489539999999995</v>
      </c>
      <c r="W75">
        <v>11.43</v>
      </c>
      <c r="X75">
        <v>119</v>
      </c>
      <c r="Y75">
        <v>39.659999999999997</v>
      </c>
      <c r="Z75">
        <v>39.67</v>
      </c>
      <c r="AA75">
        <v>37.44</v>
      </c>
      <c r="AB75">
        <v>7.49</v>
      </c>
      <c r="AC75">
        <v>9.4700000000000006</v>
      </c>
      <c r="AD75">
        <v>5</v>
      </c>
      <c r="AE75">
        <v>5</v>
      </c>
      <c r="AF75">
        <v>3</v>
      </c>
      <c r="AG75">
        <v>38.659999999999997</v>
      </c>
      <c r="AH75">
        <v>83.33</v>
      </c>
      <c r="AI75">
        <v>83.33</v>
      </c>
      <c r="AJ75">
        <v>29.26</v>
      </c>
      <c r="AK75">
        <v>14</v>
      </c>
      <c r="AL75">
        <v>6</v>
      </c>
    </row>
    <row r="76" spans="1:38">
      <c r="A76" t="s">
        <v>118</v>
      </c>
      <c r="B76" s="34">
        <v>262.38</v>
      </c>
      <c r="C76" s="34">
        <v>87.17</v>
      </c>
      <c r="D76" s="93">
        <f t="shared" si="1"/>
        <v>0</v>
      </c>
      <c r="E76" s="34">
        <v>15.36</v>
      </c>
      <c r="F76" s="34"/>
      <c r="G76" s="34"/>
      <c r="H76" s="34"/>
      <c r="I76" s="34"/>
      <c r="J76" s="37">
        <v>1.42</v>
      </c>
      <c r="K76" s="37">
        <v>1.42</v>
      </c>
      <c r="L76" s="37">
        <v>1.45</v>
      </c>
      <c r="M76">
        <v>115.53</v>
      </c>
      <c r="N76">
        <v>273.25</v>
      </c>
      <c r="O76">
        <v>0</v>
      </c>
      <c r="P76">
        <v>10.42</v>
      </c>
      <c r="Q76">
        <v>43.41</v>
      </c>
      <c r="R76" s="93">
        <v>0</v>
      </c>
      <c r="S76" s="93">
        <v>0</v>
      </c>
      <c r="T76" s="93">
        <v>0</v>
      </c>
      <c r="U76">
        <v>10.57</v>
      </c>
      <c r="V76">
        <v>5.0094440000000002</v>
      </c>
      <c r="W76">
        <v>11.43</v>
      </c>
      <c r="X76">
        <v>117.5</v>
      </c>
      <c r="Y76">
        <v>39.159999999999997</v>
      </c>
      <c r="Z76">
        <v>39.17</v>
      </c>
      <c r="AA76">
        <v>25.53</v>
      </c>
      <c r="AB76">
        <v>5.1100000000000003</v>
      </c>
      <c r="AC76">
        <v>5.12</v>
      </c>
      <c r="AD76">
        <v>4</v>
      </c>
      <c r="AE76">
        <v>3</v>
      </c>
      <c r="AF76">
        <v>1</v>
      </c>
      <c r="AG76">
        <v>37.340000000000003</v>
      </c>
      <c r="AH76">
        <v>83.33</v>
      </c>
      <c r="AI76">
        <v>83.33</v>
      </c>
      <c r="AJ76">
        <v>29.77</v>
      </c>
      <c r="AK76">
        <v>7</v>
      </c>
      <c r="AL76">
        <v>3</v>
      </c>
    </row>
    <row r="77" spans="1:38">
      <c r="A77" t="s">
        <v>119</v>
      </c>
      <c r="B77" s="34">
        <v>262.38</v>
      </c>
      <c r="C77" s="34">
        <v>87.17</v>
      </c>
      <c r="D77" s="93">
        <f t="shared" si="1"/>
        <v>0</v>
      </c>
      <c r="E77" s="34">
        <v>15.36</v>
      </c>
      <c r="F77" s="34"/>
      <c r="G77" s="34"/>
      <c r="H77" s="34"/>
      <c r="I77" s="34"/>
      <c r="J77" s="37">
        <v>0.87</v>
      </c>
      <c r="K77" s="37">
        <v>0.87</v>
      </c>
      <c r="L77" s="37">
        <v>0.89</v>
      </c>
      <c r="M77">
        <v>115.53</v>
      </c>
      <c r="N77">
        <v>273.25</v>
      </c>
      <c r="O77">
        <v>0</v>
      </c>
      <c r="P77">
        <v>10.42</v>
      </c>
      <c r="Q77">
        <v>43.41</v>
      </c>
      <c r="R77" s="93">
        <v>0</v>
      </c>
      <c r="S77" s="93">
        <v>0</v>
      </c>
      <c r="T77" s="93">
        <v>0</v>
      </c>
      <c r="U77">
        <v>10.57</v>
      </c>
      <c r="V77">
        <v>1.9492</v>
      </c>
      <c r="W77">
        <v>11.43</v>
      </c>
      <c r="X77">
        <v>116.5</v>
      </c>
      <c r="Y77">
        <v>38.840000000000003</v>
      </c>
      <c r="Z77">
        <v>38.83</v>
      </c>
      <c r="AA77">
        <v>16.829999999999998</v>
      </c>
      <c r="AB77">
        <v>3.36</v>
      </c>
      <c r="AC77">
        <v>2.2200000000000002</v>
      </c>
      <c r="AD77">
        <v>3</v>
      </c>
      <c r="AE77">
        <v>1</v>
      </c>
      <c r="AF77">
        <v>1</v>
      </c>
      <c r="AG77">
        <v>36</v>
      </c>
      <c r="AH77">
        <v>83.33</v>
      </c>
      <c r="AI77">
        <v>83.33</v>
      </c>
      <c r="AJ77">
        <v>30.28</v>
      </c>
      <c r="AK77">
        <v>4</v>
      </c>
      <c r="AL77">
        <v>1</v>
      </c>
    </row>
    <row r="78" spans="1:38">
      <c r="A78" t="s">
        <v>120</v>
      </c>
      <c r="B78" s="34">
        <v>262.38</v>
      </c>
      <c r="C78" s="34">
        <v>87.17</v>
      </c>
      <c r="D78" s="93">
        <f t="shared" si="1"/>
        <v>0</v>
      </c>
      <c r="E78" s="34">
        <v>15.36</v>
      </c>
      <c r="F78" s="34"/>
      <c r="G78" s="34"/>
      <c r="H78" s="34"/>
      <c r="I78" s="34"/>
      <c r="J78" s="37">
        <v>0.43</v>
      </c>
      <c r="K78" s="37">
        <v>0.43</v>
      </c>
      <c r="L78" s="37">
        <v>0.44</v>
      </c>
      <c r="M78">
        <v>115.53</v>
      </c>
      <c r="N78">
        <v>273.25</v>
      </c>
      <c r="O78">
        <v>0</v>
      </c>
      <c r="P78">
        <v>10.42</v>
      </c>
      <c r="Q78">
        <v>43.41</v>
      </c>
      <c r="R78" s="93">
        <v>0</v>
      </c>
      <c r="S78" s="93">
        <v>0</v>
      </c>
      <c r="T78" s="93">
        <v>0</v>
      </c>
      <c r="U78">
        <v>10.57</v>
      </c>
      <c r="V78">
        <v>9.7460000000000005E-2</v>
      </c>
      <c r="W78">
        <v>11.43</v>
      </c>
      <c r="X78">
        <v>116.5</v>
      </c>
      <c r="Y78">
        <v>38.840000000000003</v>
      </c>
      <c r="Z78">
        <v>38.83</v>
      </c>
      <c r="AA78">
        <v>10.3</v>
      </c>
      <c r="AB78">
        <v>2.06</v>
      </c>
      <c r="AC78">
        <v>0</v>
      </c>
      <c r="AD78">
        <v>2</v>
      </c>
      <c r="AE78">
        <v>0</v>
      </c>
      <c r="AF78">
        <v>0</v>
      </c>
      <c r="AG78">
        <v>35.659999999999997</v>
      </c>
      <c r="AH78">
        <v>83.33</v>
      </c>
      <c r="AI78">
        <v>83.33</v>
      </c>
      <c r="AJ78">
        <v>30.28</v>
      </c>
      <c r="AK78">
        <v>1</v>
      </c>
      <c r="AL78">
        <v>0</v>
      </c>
    </row>
    <row r="79" spans="1:38">
      <c r="A79" t="s">
        <v>121</v>
      </c>
      <c r="B79" s="34">
        <v>262.38</v>
      </c>
      <c r="C79" s="34">
        <v>87.17</v>
      </c>
      <c r="D79" s="93">
        <f t="shared" si="1"/>
        <v>0</v>
      </c>
      <c r="E79" s="34">
        <v>15.36</v>
      </c>
      <c r="F79" s="34"/>
      <c r="G79" s="34"/>
      <c r="H79" s="34"/>
      <c r="I79" s="34"/>
      <c r="J79" s="37">
        <v>0.15</v>
      </c>
      <c r="K79" s="37">
        <v>0.15</v>
      </c>
      <c r="L79" s="37">
        <v>0.15</v>
      </c>
      <c r="M79">
        <v>115.53</v>
      </c>
      <c r="N79">
        <v>273.25</v>
      </c>
      <c r="O79">
        <v>0</v>
      </c>
      <c r="P79">
        <v>10.42</v>
      </c>
      <c r="Q79">
        <v>43.41</v>
      </c>
      <c r="R79" s="93">
        <v>0</v>
      </c>
      <c r="S79" s="93">
        <v>0</v>
      </c>
      <c r="T79" s="93">
        <v>0</v>
      </c>
      <c r="U79">
        <v>10.57</v>
      </c>
      <c r="V79">
        <v>0</v>
      </c>
      <c r="W79">
        <v>11.43</v>
      </c>
      <c r="X79">
        <v>116.5</v>
      </c>
      <c r="Y79">
        <v>38.840000000000003</v>
      </c>
      <c r="Z79">
        <v>38.83</v>
      </c>
      <c r="AA79">
        <v>4.99</v>
      </c>
      <c r="AB79">
        <v>1</v>
      </c>
      <c r="AC79">
        <v>0</v>
      </c>
      <c r="AD79">
        <v>1</v>
      </c>
      <c r="AE79">
        <v>0</v>
      </c>
      <c r="AF79">
        <v>0</v>
      </c>
      <c r="AG79">
        <v>36</v>
      </c>
      <c r="AH79">
        <v>83.33</v>
      </c>
      <c r="AI79">
        <v>83.33</v>
      </c>
      <c r="AJ79">
        <v>30.28</v>
      </c>
      <c r="AK79">
        <v>1</v>
      </c>
      <c r="AL79">
        <v>0</v>
      </c>
    </row>
    <row r="80" spans="1:38">
      <c r="A80" t="s">
        <v>122</v>
      </c>
      <c r="B80" s="34">
        <v>262.38</v>
      </c>
      <c r="C80" s="34">
        <v>87.17</v>
      </c>
      <c r="D80" s="93">
        <f t="shared" si="1"/>
        <v>0</v>
      </c>
      <c r="E80" s="34">
        <v>15.36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115.53</v>
      </c>
      <c r="N80">
        <v>273.25</v>
      </c>
      <c r="O80">
        <v>0</v>
      </c>
      <c r="P80">
        <v>10.42</v>
      </c>
      <c r="Q80">
        <v>43.41</v>
      </c>
      <c r="R80" s="93">
        <v>0</v>
      </c>
      <c r="S80" s="93">
        <v>0</v>
      </c>
      <c r="T80" s="93">
        <v>0</v>
      </c>
      <c r="U80">
        <v>10.57</v>
      </c>
      <c r="V80">
        <v>0</v>
      </c>
      <c r="W80">
        <v>11.43</v>
      </c>
      <c r="X80">
        <v>116.5</v>
      </c>
      <c r="Y80">
        <v>38.840000000000003</v>
      </c>
      <c r="Z80">
        <v>38.83</v>
      </c>
      <c r="AA80">
        <v>0.97</v>
      </c>
      <c r="AB80">
        <v>0.19</v>
      </c>
      <c r="AC80">
        <v>0</v>
      </c>
      <c r="AD80">
        <v>0.5</v>
      </c>
      <c r="AE80">
        <v>0</v>
      </c>
      <c r="AF80">
        <v>0</v>
      </c>
      <c r="AG80">
        <v>36.659999999999997</v>
      </c>
      <c r="AH80">
        <v>83.33</v>
      </c>
      <c r="AI80">
        <v>83.33</v>
      </c>
      <c r="AJ80">
        <v>30.28</v>
      </c>
      <c r="AK80">
        <v>0</v>
      </c>
      <c r="AL80">
        <v>0</v>
      </c>
    </row>
    <row r="81" spans="1:38">
      <c r="A81" t="s">
        <v>123</v>
      </c>
      <c r="B81" s="34">
        <v>262.38</v>
      </c>
      <c r="C81" s="34">
        <v>87.17</v>
      </c>
      <c r="D81" s="93">
        <f t="shared" si="1"/>
        <v>0</v>
      </c>
      <c r="E81" s="34">
        <v>15.36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115.53</v>
      </c>
      <c r="N81">
        <v>273.25</v>
      </c>
      <c r="O81">
        <v>0</v>
      </c>
      <c r="P81">
        <v>10.42</v>
      </c>
      <c r="Q81">
        <v>43.41</v>
      </c>
      <c r="R81" s="93">
        <v>0</v>
      </c>
      <c r="S81" s="93">
        <v>0</v>
      </c>
      <c r="T81" s="93">
        <v>0</v>
      </c>
      <c r="U81">
        <v>10.57</v>
      </c>
      <c r="V81">
        <v>0</v>
      </c>
      <c r="W81">
        <v>11.43</v>
      </c>
      <c r="X81">
        <v>116.5</v>
      </c>
      <c r="Y81">
        <v>38.840000000000003</v>
      </c>
      <c r="Z81">
        <v>38.83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39.340000000000003</v>
      </c>
      <c r="AH81">
        <v>83.33</v>
      </c>
      <c r="AI81">
        <v>83.33</v>
      </c>
      <c r="AJ81">
        <v>30.28</v>
      </c>
      <c r="AK81">
        <v>0</v>
      </c>
      <c r="AL81">
        <v>0</v>
      </c>
    </row>
    <row r="82" spans="1:38">
      <c r="A82" t="s">
        <v>124</v>
      </c>
      <c r="B82" s="34">
        <v>262.38</v>
      </c>
      <c r="C82" s="34">
        <v>87.17</v>
      </c>
      <c r="D82" s="93">
        <f t="shared" si="1"/>
        <v>0</v>
      </c>
      <c r="E82" s="34">
        <v>15.36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115.53</v>
      </c>
      <c r="N82">
        <v>273.25</v>
      </c>
      <c r="O82">
        <v>0</v>
      </c>
      <c r="P82">
        <v>10.42</v>
      </c>
      <c r="Q82">
        <v>43.41</v>
      </c>
      <c r="R82" s="93">
        <v>0</v>
      </c>
      <c r="S82" s="93">
        <v>0</v>
      </c>
      <c r="T82" s="93">
        <v>0</v>
      </c>
      <c r="U82">
        <v>10.57</v>
      </c>
      <c r="V82">
        <v>0</v>
      </c>
      <c r="W82">
        <v>11.43</v>
      </c>
      <c r="X82">
        <v>116.5</v>
      </c>
      <c r="Y82">
        <v>38.840000000000003</v>
      </c>
      <c r="Z82">
        <v>38.83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39.340000000000003</v>
      </c>
      <c r="AH82">
        <v>83.33</v>
      </c>
      <c r="AI82">
        <v>83.33</v>
      </c>
      <c r="AJ82">
        <v>29.77</v>
      </c>
      <c r="AK82">
        <v>0</v>
      </c>
      <c r="AL82">
        <v>0</v>
      </c>
    </row>
    <row r="83" spans="1:38">
      <c r="A83" t="s">
        <v>125</v>
      </c>
      <c r="B83" s="34">
        <v>262.38</v>
      </c>
      <c r="C83" s="34">
        <v>87.17</v>
      </c>
      <c r="D83" s="93">
        <f t="shared" si="1"/>
        <v>0</v>
      </c>
      <c r="E83" s="34">
        <v>15.36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115.53</v>
      </c>
      <c r="N83">
        <v>273.25</v>
      </c>
      <c r="O83">
        <v>0</v>
      </c>
      <c r="P83">
        <v>10.42</v>
      </c>
      <c r="Q83">
        <v>43.41</v>
      </c>
      <c r="R83" s="93">
        <v>0</v>
      </c>
      <c r="S83" s="93">
        <v>0</v>
      </c>
      <c r="T83" s="93">
        <v>0</v>
      </c>
      <c r="U83">
        <v>10.57</v>
      </c>
      <c r="V83">
        <v>0</v>
      </c>
      <c r="W83">
        <v>11.43</v>
      </c>
      <c r="X83">
        <v>116.5</v>
      </c>
      <c r="Y83">
        <v>38.840000000000003</v>
      </c>
      <c r="Z83">
        <v>38.83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39.340000000000003</v>
      </c>
      <c r="AH83">
        <v>83.33</v>
      </c>
      <c r="AI83">
        <v>83.33</v>
      </c>
      <c r="AJ83">
        <v>29.77</v>
      </c>
      <c r="AK83">
        <v>0</v>
      </c>
      <c r="AL83">
        <v>0</v>
      </c>
    </row>
    <row r="84" spans="1:38">
      <c r="A84" t="s">
        <v>126</v>
      </c>
      <c r="B84" s="34">
        <v>262.38</v>
      </c>
      <c r="C84" s="34">
        <v>87.17</v>
      </c>
      <c r="D84" s="93">
        <f t="shared" si="1"/>
        <v>0</v>
      </c>
      <c r="E84" s="34">
        <v>15.36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115.53</v>
      </c>
      <c r="N84">
        <v>273.25</v>
      </c>
      <c r="O84">
        <v>0</v>
      </c>
      <c r="P84">
        <v>10.42</v>
      </c>
      <c r="Q84">
        <v>43.41</v>
      </c>
      <c r="R84" s="93">
        <v>0</v>
      </c>
      <c r="S84" s="93">
        <v>0</v>
      </c>
      <c r="T84" s="93">
        <v>0</v>
      </c>
      <c r="U84">
        <v>10.57</v>
      </c>
      <c r="V84">
        <v>0</v>
      </c>
      <c r="W84">
        <v>11.43</v>
      </c>
      <c r="X84">
        <v>116.5</v>
      </c>
      <c r="Y84">
        <v>38.840000000000003</v>
      </c>
      <c r="Z84">
        <v>38.83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39.340000000000003</v>
      </c>
      <c r="AH84">
        <v>83.33</v>
      </c>
      <c r="AI84">
        <v>83.33</v>
      </c>
      <c r="AJ84">
        <v>29.77</v>
      </c>
      <c r="AK84">
        <v>0</v>
      </c>
      <c r="AL84">
        <v>0</v>
      </c>
    </row>
    <row r="85" spans="1:38">
      <c r="A85" t="s">
        <v>127</v>
      </c>
      <c r="B85" s="34">
        <v>262.38</v>
      </c>
      <c r="C85" s="34">
        <v>87.17</v>
      </c>
      <c r="D85" s="93">
        <f t="shared" si="1"/>
        <v>0</v>
      </c>
      <c r="E85" s="34">
        <v>15.36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115.53</v>
      </c>
      <c r="N85">
        <v>273.25</v>
      </c>
      <c r="O85">
        <v>0</v>
      </c>
      <c r="P85">
        <v>10.34</v>
      </c>
      <c r="Q85">
        <v>43.41</v>
      </c>
      <c r="R85" s="93">
        <v>0</v>
      </c>
      <c r="S85" s="93">
        <v>0</v>
      </c>
      <c r="T85" s="93">
        <v>0</v>
      </c>
      <c r="U85">
        <v>10.57</v>
      </c>
      <c r="V85">
        <v>0</v>
      </c>
      <c r="W85">
        <v>11.43</v>
      </c>
      <c r="X85">
        <v>116.5</v>
      </c>
      <c r="Y85">
        <v>38.840000000000003</v>
      </c>
      <c r="Z85">
        <v>38.83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39.340000000000003</v>
      </c>
      <c r="AH85">
        <v>83.33</v>
      </c>
      <c r="AI85">
        <v>83.33</v>
      </c>
      <c r="AJ85">
        <v>29.77</v>
      </c>
      <c r="AK85">
        <v>0</v>
      </c>
      <c r="AL85">
        <v>0</v>
      </c>
    </row>
    <row r="86" spans="1:38">
      <c r="A86" t="s">
        <v>128</v>
      </c>
      <c r="B86" s="34">
        <v>262.38</v>
      </c>
      <c r="C86" s="34">
        <v>87.17</v>
      </c>
      <c r="D86" s="93">
        <f t="shared" si="1"/>
        <v>0</v>
      </c>
      <c r="E86" s="34">
        <v>15.36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115.53</v>
      </c>
      <c r="N86">
        <v>273.25</v>
      </c>
      <c r="O86">
        <v>0</v>
      </c>
      <c r="P86">
        <v>10.34</v>
      </c>
      <c r="Q86">
        <v>43.41</v>
      </c>
      <c r="R86" s="93">
        <v>0</v>
      </c>
      <c r="S86" s="93">
        <v>0</v>
      </c>
      <c r="T86" s="93">
        <v>0</v>
      </c>
      <c r="U86">
        <v>10.57</v>
      </c>
      <c r="V86">
        <v>0</v>
      </c>
      <c r="W86">
        <v>11.43</v>
      </c>
      <c r="X86">
        <v>116.5</v>
      </c>
      <c r="Y86">
        <v>38.840000000000003</v>
      </c>
      <c r="Z86">
        <v>38.83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39.340000000000003</v>
      </c>
      <c r="AH86">
        <v>83.33</v>
      </c>
      <c r="AI86">
        <v>83.33</v>
      </c>
      <c r="AJ86">
        <v>29.26</v>
      </c>
      <c r="AK86">
        <v>0</v>
      </c>
      <c r="AL86">
        <v>0</v>
      </c>
    </row>
    <row r="87" spans="1:38">
      <c r="A87" t="s">
        <v>129</v>
      </c>
      <c r="B87" s="34">
        <v>262.38</v>
      </c>
      <c r="C87" s="34">
        <v>87.17</v>
      </c>
      <c r="D87" s="93">
        <f t="shared" si="1"/>
        <v>0</v>
      </c>
      <c r="E87" s="34">
        <v>15.36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115.53</v>
      </c>
      <c r="N87">
        <v>273.25</v>
      </c>
      <c r="O87">
        <v>0</v>
      </c>
      <c r="P87">
        <v>10.34</v>
      </c>
      <c r="Q87">
        <v>45.01</v>
      </c>
      <c r="R87" s="93">
        <v>0</v>
      </c>
      <c r="S87" s="93">
        <v>0</v>
      </c>
      <c r="T87" s="93">
        <v>0</v>
      </c>
      <c r="U87">
        <v>10.57</v>
      </c>
      <c r="V87">
        <v>0</v>
      </c>
      <c r="W87">
        <v>11.43</v>
      </c>
      <c r="X87">
        <v>116.5</v>
      </c>
      <c r="Y87">
        <v>38.840000000000003</v>
      </c>
      <c r="Z87">
        <v>38.83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39.340000000000003</v>
      </c>
      <c r="AH87">
        <v>83.33</v>
      </c>
      <c r="AI87">
        <v>83.33</v>
      </c>
      <c r="AJ87">
        <v>31.28</v>
      </c>
      <c r="AK87">
        <v>0</v>
      </c>
      <c r="AL87">
        <v>0</v>
      </c>
    </row>
    <row r="88" spans="1:38">
      <c r="A88" t="s">
        <v>130</v>
      </c>
      <c r="B88" s="34">
        <v>262.38</v>
      </c>
      <c r="C88" s="34">
        <v>87.17</v>
      </c>
      <c r="D88" s="93">
        <f t="shared" si="1"/>
        <v>0</v>
      </c>
      <c r="E88" s="34">
        <v>15.36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115.53</v>
      </c>
      <c r="N88">
        <v>273.25</v>
      </c>
      <c r="O88">
        <v>0</v>
      </c>
      <c r="P88">
        <v>10.34</v>
      </c>
      <c r="Q88">
        <v>45.01</v>
      </c>
      <c r="R88" s="93">
        <v>0</v>
      </c>
      <c r="S88" s="93">
        <v>0</v>
      </c>
      <c r="T88" s="93">
        <v>0</v>
      </c>
      <c r="U88">
        <v>10.57</v>
      </c>
      <c r="V88">
        <v>0</v>
      </c>
      <c r="W88">
        <v>11.43</v>
      </c>
      <c r="X88">
        <v>116.5</v>
      </c>
      <c r="Y88">
        <v>38.840000000000003</v>
      </c>
      <c r="Z88">
        <v>38.83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39.340000000000003</v>
      </c>
      <c r="AH88">
        <v>83.33</v>
      </c>
      <c r="AI88">
        <v>83.33</v>
      </c>
      <c r="AJ88">
        <v>31.28</v>
      </c>
      <c r="AK88">
        <v>0</v>
      </c>
      <c r="AL88">
        <v>0</v>
      </c>
    </row>
    <row r="89" spans="1:38">
      <c r="A89" t="s">
        <v>131</v>
      </c>
      <c r="B89" s="34">
        <v>262.38</v>
      </c>
      <c r="C89" s="34">
        <v>87.17</v>
      </c>
      <c r="D89" s="93">
        <f t="shared" si="1"/>
        <v>0</v>
      </c>
      <c r="E89" s="34">
        <v>15.36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115.53</v>
      </c>
      <c r="N89">
        <v>273.25</v>
      </c>
      <c r="O89">
        <v>0</v>
      </c>
      <c r="P89">
        <v>10.34</v>
      </c>
      <c r="Q89">
        <v>45.01</v>
      </c>
      <c r="R89" s="93">
        <v>0</v>
      </c>
      <c r="S89" s="93">
        <v>0</v>
      </c>
      <c r="T89" s="93">
        <v>0</v>
      </c>
      <c r="U89">
        <v>10.57</v>
      </c>
      <c r="V89">
        <v>0</v>
      </c>
      <c r="W89">
        <v>11.43</v>
      </c>
      <c r="X89">
        <v>116.5</v>
      </c>
      <c r="Y89">
        <v>38.840000000000003</v>
      </c>
      <c r="Z89">
        <v>38.83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39.340000000000003</v>
      </c>
      <c r="AH89">
        <v>83.33</v>
      </c>
      <c r="AI89">
        <v>83.33</v>
      </c>
      <c r="AJ89">
        <v>31.28</v>
      </c>
      <c r="AK89">
        <v>0</v>
      </c>
      <c r="AL89">
        <v>0</v>
      </c>
    </row>
    <row r="90" spans="1:38">
      <c r="A90" t="s">
        <v>132</v>
      </c>
      <c r="B90" s="34">
        <v>262.38</v>
      </c>
      <c r="C90" s="34">
        <v>87.17</v>
      </c>
      <c r="D90" s="93">
        <f t="shared" si="1"/>
        <v>0</v>
      </c>
      <c r="E90" s="34">
        <v>15.36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115.53</v>
      </c>
      <c r="N90">
        <v>273.25</v>
      </c>
      <c r="O90">
        <v>0</v>
      </c>
      <c r="P90">
        <v>10.34</v>
      </c>
      <c r="Q90">
        <v>45.01</v>
      </c>
      <c r="R90" s="93">
        <v>0</v>
      </c>
      <c r="S90" s="93">
        <v>0</v>
      </c>
      <c r="T90" s="93">
        <v>0</v>
      </c>
      <c r="U90">
        <v>10.57</v>
      </c>
      <c r="V90">
        <v>0</v>
      </c>
      <c r="W90">
        <v>11.43</v>
      </c>
      <c r="X90">
        <v>116.5</v>
      </c>
      <c r="Y90">
        <v>38.840000000000003</v>
      </c>
      <c r="Z90">
        <v>38.83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39.340000000000003</v>
      </c>
      <c r="AH90">
        <v>83.33</v>
      </c>
      <c r="AI90">
        <v>83.33</v>
      </c>
      <c r="AJ90">
        <v>31.28</v>
      </c>
      <c r="AK90">
        <v>0</v>
      </c>
      <c r="AL90">
        <v>0</v>
      </c>
    </row>
    <row r="91" spans="1:38">
      <c r="A91" t="s">
        <v>133</v>
      </c>
      <c r="B91" s="34">
        <v>262.38</v>
      </c>
      <c r="C91" s="34">
        <v>87.17</v>
      </c>
      <c r="D91" s="93">
        <f t="shared" si="1"/>
        <v>0</v>
      </c>
      <c r="E91" s="34">
        <v>15.36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115.53</v>
      </c>
      <c r="N91">
        <v>273.25</v>
      </c>
      <c r="O91">
        <v>0</v>
      </c>
      <c r="P91">
        <v>10.34</v>
      </c>
      <c r="Q91">
        <v>45.01</v>
      </c>
      <c r="R91" s="93">
        <v>0</v>
      </c>
      <c r="S91" s="93">
        <v>0</v>
      </c>
      <c r="T91" s="93">
        <v>0</v>
      </c>
      <c r="U91">
        <v>10.57</v>
      </c>
      <c r="V91">
        <v>0</v>
      </c>
      <c r="W91">
        <v>11.43</v>
      </c>
      <c r="X91">
        <v>116.5</v>
      </c>
      <c r="Y91">
        <v>38.840000000000003</v>
      </c>
      <c r="Z91">
        <v>38.83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39.340000000000003</v>
      </c>
      <c r="AH91">
        <v>83.33</v>
      </c>
      <c r="AI91">
        <v>83.33</v>
      </c>
      <c r="AJ91">
        <v>29.77</v>
      </c>
      <c r="AK91">
        <v>0</v>
      </c>
      <c r="AL91">
        <v>0</v>
      </c>
    </row>
    <row r="92" spans="1:38">
      <c r="A92" t="s">
        <v>134</v>
      </c>
      <c r="B92" s="34">
        <v>262.38</v>
      </c>
      <c r="C92" s="34">
        <v>87.17</v>
      </c>
      <c r="D92" s="93">
        <f t="shared" si="1"/>
        <v>0</v>
      </c>
      <c r="E92" s="34">
        <v>15.36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115.53</v>
      </c>
      <c r="N92">
        <v>273.25</v>
      </c>
      <c r="O92">
        <v>0</v>
      </c>
      <c r="P92">
        <v>10.34</v>
      </c>
      <c r="Q92">
        <v>45.01</v>
      </c>
      <c r="R92" s="93">
        <v>0</v>
      </c>
      <c r="S92" s="93">
        <v>0</v>
      </c>
      <c r="T92" s="93">
        <v>0</v>
      </c>
      <c r="U92">
        <v>10.57</v>
      </c>
      <c r="V92">
        <v>0</v>
      </c>
      <c r="W92">
        <v>11.43</v>
      </c>
      <c r="X92">
        <v>116.5</v>
      </c>
      <c r="Y92">
        <v>38.840000000000003</v>
      </c>
      <c r="Z92">
        <v>38.83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39.340000000000003</v>
      </c>
      <c r="AH92">
        <v>83.33</v>
      </c>
      <c r="AI92">
        <v>83.33</v>
      </c>
      <c r="AJ92">
        <v>29.27</v>
      </c>
      <c r="AK92">
        <v>0</v>
      </c>
      <c r="AL92">
        <v>0</v>
      </c>
    </row>
    <row r="93" spans="1:38">
      <c r="A93" t="s">
        <v>135</v>
      </c>
      <c r="B93" s="34">
        <v>262.38</v>
      </c>
      <c r="C93" s="34">
        <v>87.17</v>
      </c>
      <c r="D93" s="93">
        <f t="shared" si="1"/>
        <v>0</v>
      </c>
      <c r="E93" s="34">
        <v>15.36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115.53</v>
      </c>
      <c r="N93">
        <v>273.25</v>
      </c>
      <c r="O93">
        <v>0</v>
      </c>
      <c r="P93">
        <v>10.34</v>
      </c>
      <c r="Q93">
        <v>45.01</v>
      </c>
      <c r="R93" s="93">
        <v>0</v>
      </c>
      <c r="S93" s="93">
        <v>0</v>
      </c>
      <c r="T93" s="93">
        <v>0</v>
      </c>
      <c r="U93">
        <v>10.57</v>
      </c>
      <c r="V93">
        <v>0</v>
      </c>
      <c r="W93">
        <v>11.43</v>
      </c>
      <c r="X93">
        <v>116.5</v>
      </c>
      <c r="Y93">
        <v>38.840000000000003</v>
      </c>
      <c r="Z93">
        <v>38.83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39.340000000000003</v>
      </c>
      <c r="AH93">
        <v>83.33</v>
      </c>
      <c r="AI93">
        <v>83.33</v>
      </c>
      <c r="AJ93">
        <v>29.27</v>
      </c>
      <c r="AK93">
        <v>0</v>
      </c>
      <c r="AL93">
        <v>0</v>
      </c>
    </row>
    <row r="94" spans="1:38">
      <c r="A94" t="s">
        <v>136</v>
      </c>
      <c r="B94" s="34">
        <v>262.38</v>
      </c>
      <c r="C94" s="34">
        <v>87.17</v>
      </c>
      <c r="D94" s="93">
        <f t="shared" si="1"/>
        <v>0</v>
      </c>
      <c r="E94" s="34">
        <v>15.36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115.53</v>
      </c>
      <c r="N94">
        <v>273.25</v>
      </c>
      <c r="O94">
        <v>0</v>
      </c>
      <c r="P94">
        <v>10.34</v>
      </c>
      <c r="Q94">
        <v>45.01</v>
      </c>
      <c r="R94" s="93">
        <v>0</v>
      </c>
      <c r="S94" s="93">
        <v>0</v>
      </c>
      <c r="T94" s="93">
        <v>0</v>
      </c>
      <c r="U94">
        <v>10.57</v>
      </c>
      <c r="V94">
        <v>0</v>
      </c>
      <c r="W94">
        <v>11.43</v>
      </c>
      <c r="X94">
        <v>116.5</v>
      </c>
      <c r="Y94">
        <v>38.840000000000003</v>
      </c>
      <c r="Z94">
        <v>38.83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39.340000000000003</v>
      </c>
      <c r="AH94">
        <v>83.33</v>
      </c>
      <c r="AI94">
        <v>83.33</v>
      </c>
      <c r="AJ94">
        <v>28.27</v>
      </c>
      <c r="AK94">
        <v>0</v>
      </c>
      <c r="AL94">
        <v>0</v>
      </c>
    </row>
    <row r="95" spans="1:38">
      <c r="A95" t="s">
        <v>137</v>
      </c>
      <c r="B95" s="34">
        <v>262.38</v>
      </c>
      <c r="C95" s="34">
        <v>87.17</v>
      </c>
      <c r="D95" s="93">
        <f t="shared" si="1"/>
        <v>0</v>
      </c>
      <c r="E95" s="34">
        <v>15.36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115.53</v>
      </c>
      <c r="N95">
        <v>273.25</v>
      </c>
      <c r="O95">
        <v>0</v>
      </c>
      <c r="P95">
        <v>10.34</v>
      </c>
      <c r="Q95">
        <v>45.01</v>
      </c>
      <c r="R95" s="93">
        <v>0</v>
      </c>
      <c r="S95" s="93">
        <v>0</v>
      </c>
      <c r="T95" s="93">
        <v>0</v>
      </c>
      <c r="U95">
        <v>10.57</v>
      </c>
      <c r="V95">
        <v>0</v>
      </c>
      <c r="W95">
        <v>11.43</v>
      </c>
      <c r="X95">
        <v>116.5</v>
      </c>
      <c r="Y95">
        <v>38.840000000000003</v>
      </c>
      <c r="Z95">
        <v>38.83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39.340000000000003</v>
      </c>
      <c r="AH95">
        <v>83.33</v>
      </c>
      <c r="AI95">
        <v>83.33</v>
      </c>
      <c r="AJ95">
        <v>28.27</v>
      </c>
      <c r="AK95">
        <v>0</v>
      </c>
      <c r="AL95">
        <v>0</v>
      </c>
    </row>
    <row r="96" spans="1:38">
      <c r="A96" t="s">
        <v>138</v>
      </c>
      <c r="B96" s="34">
        <v>262.38</v>
      </c>
      <c r="C96" s="34">
        <v>87.17</v>
      </c>
      <c r="D96" s="93">
        <f t="shared" si="1"/>
        <v>0</v>
      </c>
      <c r="E96" s="34">
        <v>15.36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115.53</v>
      </c>
      <c r="N96">
        <v>273.25</v>
      </c>
      <c r="O96">
        <v>0</v>
      </c>
      <c r="P96">
        <v>10.34</v>
      </c>
      <c r="Q96">
        <v>45.01</v>
      </c>
      <c r="R96" s="93">
        <v>0</v>
      </c>
      <c r="S96" s="93">
        <v>0</v>
      </c>
      <c r="T96" s="93">
        <v>0</v>
      </c>
      <c r="U96">
        <v>10.57</v>
      </c>
      <c r="V96">
        <v>0</v>
      </c>
      <c r="W96">
        <v>11.43</v>
      </c>
      <c r="X96">
        <v>116.5</v>
      </c>
      <c r="Y96">
        <v>38.840000000000003</v>
      </c>
      <c r="Z96">
        <v>38.83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39.340000000000003</v>
      </c>
      <c r="AH96">
        <v>83.33</v>
      </c>
      <c r="AI96">
        <v>83.33</v>
      </c>
      <c r="AJ96">
        <v>27.76</v>
      </c>
      <c r="AK96">
        <v>0</v>
      </c>
      <c r="AL96">
        <v>0</v>
      </c>
    </row>
    <row r="97" spans="1:50">
      <c r="A97" t="s">
        <v>139</v>
      </c>
      <c r="B97" s="34">
        <v>262.38</v>
      </c>
      <c r="C97" s="34">
        <v>87.17</v>
      </c>
      <c r="D97" s="93">
        <f t="shared" si="1"/>
        <v>0</v>
      </c>
      <c r="E97" s="34">
        <v>15.36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115.53</v>
      </c>
      <c r="N97">
        <v>273.25</v>
      </c>
      <c r="O97">
        <v>0</v>
      </c>
      <c r="P97">
        <v>10.34</v>
      </c>
      <c r="Q97">
        <v>45.01</v>
      </c>
      <c r="R97" s="93">
        <v>0</v>
      </c>
      <c r="S97" s="93">
        <v>0</v>
      </c>
      <c r="T97" s="93">
        <v>0</v>
      </c>
      <c r="U97">
        <v>10.57</v>
      </c>
      <c r="V97">
        <v>0</v>
      </c>
      <c r="W97">
        <v>11.43</v>
      </c>
      <c r="X97">
        <v>116.5</v>
      </c>
      <c r="Y97">
        <v>38.840000000000003</v>
      </c>
      <c r="Z97">
        <v>38.83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39.340000000000003</v>
      </c>
      <c r="AH97">
        <v>83.33</v>
      </c>
      <c r="AI97">
        <v>83.33</v>
      </c>
      <c r="AJ97">
        <v>27.76</v>
      </c>
      <c r="AK97">
        <v>0</v>
      </c>
      <c r="AL97">
        <v>0</v>
      </c>
    </row>
    <row r="98" spans="1:50">
      <c r="A98" t="s">
        <v>140</v>
      </c>
      <c r="B98" s="34">
        <v>262.38</v>
      </c>
      <c r="C98" s="34">
        <v>87.17</v>
      </c>
      <c r="D98" s="93">
        <f t="shared" si="1"/>
        <v>0</v>
      </c>
      <c r="E98" s="34">
        <v>15.36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115.53</v>
      </c>
      <c r="N98">
        <v>273.25</v>
      </c>
      <c r="O98">
        <v>0</v>
      </c>
      <c r="P98">
        <v>10.34</v>
      </c>
      <c r="Q98">
        <v>45.01</v>
      </c>
      <c r="R98" s="93">
        <v>0</v>
      </c>
      <c r="S98" s="93">
        <v>0</v>
      </c>
      <c r="T98" s="93">
        <v>0</v>
      </c>
      <c r="U98">
        <v>10.57</v>
      </c>
      <c r="V98">
        <v>0</v>
      </c>
      <c r="W98">
        <v>11.43</v>
      </c>
      <c r="X98">
        <v>116.5</v>
      </c>
      <c r="Y98">
        <v>38.840000000000003</v>
      </c>
      <c r="Z98">
        <v>38.83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39.340000000000003</v>
      </c>
      <c r="AH98">
        <v>83.33</v>
      </c>
      <c r="AI98">
        <v>83.33</v>
      </c>
      <c r="AJ98">
        <v>27.76</v>
      </c>
      <c r="AK98">
        <v>0</v>
      </c>
      <c r="AL98">
        <v>0</v>
      </c>
    </row>
    <row r="99" spans="1:50">
      <c r="A99" t="s">
        <v>141</v>
      </c>
      <c r="B99" s="34">
        <f>SUM(B3:B98)/4000</f>
        <v>6.0511200000000036</v>
      </c>
      <c r="C99" s="34">
        <f t="shared" ref="C99:P99" si="2">SUM(C3:C98)/4000</f>
        <v>1.9786550000000014</v>
      </c>
      <c r="D99" s="93">
        <f t="shared" ref="D99" si="3">SUM(D3:D98)/4000</f>
        <v>1.0154300000000001</v>
      </c>
      <c r="E99" s="34">
        <f>SUM(E3:E98)/4000</f>
        <v>0.32918999999999971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0.12160749999999998</v>
      </c>
      <c r="K99" s="37">
        <f t="shared" si="2"/>
        <v>0.12160749999999998</v>
      </c>
      <c r="L99" s="37">
        <f t="shared" si="2"/>
        <v>0.1246375</v>
      </c>
      <c r="M99">
        <f t="shared" si="2"/>
        <v>2.5422800000000008</v>
      </c>
      <c r="N99">
        <f t="shared" si="2"/>
        <v>6.5008600000000003</v>
      </c>
      <c r="O99">
        <f t="shared" si="2"/>
        <v>0</v>
      </c>
      <c r="P99">
        <f t="shared" si="2"/>
        <v>0.24835999999999994</v>
      </c>
      <c r="Q99">
        <f t="shared" ref="Q99:AF99" si="5">SUM(Q3:Q98)/4000</f>
        <v>0.99442499999999956</v>
      </c>
      <c r="R99" s="93">
        <f t="shared" si="5"/>
        <v>0.35411000000000004</v>
      </c>
      <c r="S99" s="93">
        <f t="shared" si="5"/>
        <v>0.32360749999999994</v>
      </c>
      <c r="T99" s="93">
        <f t="shared" si="5"/>
        <v>0.33771250000000003</v>
      </c>
      <c r="U99">
        <f t="shared" si="5"/>
        <v>0.24884000000000042</v>
      </c>
      <c r="V99">
        <f t="shared" si="5"/>
        <v>1.0815696595000002</v>
      </c>
      <c r="W99">
        <f t="shared" si="5"/>
        <v>0.25196249999999959</v>
      </c>
      <c r="X99">
        <f t="shared" si="5"/>
        <v>2.790375</v>
      </c>
      <c r="Y99">
        <f t="shared" si="5"/>
        <v>0.93017500000000031</v>
      </c>
      <c r="Z99">
        <f t="shared" si="5"/>
        <v>0.93009999999999926</v>
      </c>
      <c r="AA99">
        <f t="shared" si="5"/>
        <v>1.9318274999999998</v>
      </c>
      <c r="AB99">
        <f t="shared" si="5"/>
        <v>0.386355</v>
      </c>
      <c r="AC99">
        <f t="shared" si="5"/>
        <v>0.71162999999999987</v>
      </c>
      <c r="AD99">
        <f t="shared" si="5"/>
        <v>0.37999500000000008</v>
      </c>
      <c r="AE99">
        <f t="shared" si="5"/>
        <v>0.70974999999999999</v>
      </c>
      <c r="AF99">
        <f t="shared" si="5"/>
        <v>0.35699999999999998</v>
      </c>
      <c r="AG99">
        <f t="shared" ref="AG99:AM99" si="6">SUM(AG3:AG98)/4000</f>
        <v>0.91540000000000021</v>
      </c>
      <c r="AH99">
        <f t="shared" si="6"/>
        <v>1.9764524999999991</v>
      </c>
      <c r="AI99">
        <f t="shared" si="6"/>
        <v>1.9764524999999991</v>
      </c>
      <c r="AJ99">
        <f t="shared" si="6"/>
        <v>0.72009500000000037</v>
      </c>
      <c r="AK99">
        <f t="shared" si="6"/>
        <v>1.4837499999999999</v>
      </c>
      <c r="AL99">
        <f t="shared" si="6"/>
        <v>0.63349999999999995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45439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494.76367337485146</v>
      </c>
      <c r="L3">
        <v>13.15</v>
      </c>
      <c r="M3">
        <v>63.968882840183625</v>
      </c>
      <c r="N3">
        <v>52.998375272666713</v>
      </c>
      <c r="O3">
        <v>74.079586322519219</v>
      </c>
      <c r="P3">
        <v>31.407181821384167</v>
      </c>
      <c r="Q3">
        <v>9.6386223531564514</v>
      </c>
      <c r="R3">
        <v>19.15540177819112</v>
      </c>
      <c r="S3">
        <v>11.775518305617979</v>
      </c>
      <c r="T3">
        <v>1.4198264982935154</v>
      </c>
      <c r="U3">
        <v>48.359264261088278</v>
      </c>
      <c r="V3">
        <v>5.6049684078431374</v>
      </c>
      <c r="W3">
        <v>18.814914063069374</v>
      </c>
      <c r="X3">
        <v>41.962756781662129</v>
      </c>
      <c r="Y3">
        <v>0</v>
      </c>
      <c r="Z3">
        <v>8.3027775084545432</v>
      </c>
      <c r="AA3">
        <v>17.891102575949368</v>
      </c>
      <c r="AB3">
        <v>20.905231909795187</v>
      </c>
      <c r="AC3">
        <v>14.990586532674392</v>
      </c>
      <c r="AD3">
        <v>18.728999544805216</v>
      </c>
      <c r="AE3">
        <v>25.464956970861735</v>
      </c>
      <c r="AF3">
        <v>17.695204853656964</v>
      </c>
      <c r="AG3">
        <v>30.646534814087236</v>
      </c>
      <c r="AH3">
        <v>77.349377789914286</v>
      </c>
      <c r="AI3">
        <v>9.849390251605092</v>
      </c>
      <c r="AJ3">
        <v>0</v>
      </c>
      <c r="AK3">
        <v>29.217413693617026</v>
      </c>
      <c r="AL3">
        <v>40.213063381583474</v>
      </c>
      <c r="AM3">
        <v>8.0862938976880567</v>
      </c>
      <c r="AN3">
        <v>6.5367233731099969E-2</v>
      </c>
      <c r="AO3">
        <v>0</v>
      </c>
      <c r="AP3">
        <v>4.2952026653686826</v>
      </c>
      <c r="AQ3">
        <v>25.937219128237761</v>
      </c>
      <c r="AR3">
        <v>14.058220799999994</v>
      </c>
      <c r="AS3">
        <v>16.296330122322139</v>
      </c>
      <c r="AT3">
        <v>0</v>
      </c>
      <c r="AU3">
        <v>0</v>
      </c>
      <c r="AV3">
        <v>0</v>
      </c>
      <c r="AW3">
        <v>0</v>
      </c>
      <c r="AX3">
        <v>0</v>
      </c>
      <c r="AY3">
        <v>2.4616505363128494</v>
      </c>
      <c r="AZ3">
        <v>4.7105595803842268</v>
      </c>
      <c r="BA3">
        <v>3.0994613036809819</v>
      </c>
      <c r="BB3">
        <v>2.5490435038610038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1279.9129606791189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494.76367337485146</v>
      </c>
      <c r="L4">
        <v>13.15</v>
      </c>
      <c r="M4">
        <v>63.968882840183625</v>
      </c>
      <c r="N4">
        <v>52.998375272666713</v>
      </c>
      <c r="O4">
        <v>74.079586322519219</v>
      </c>
      <c r="P4">
        <v>31.407181821384167</v>
      </c>
      <c r="Q4">
        <v>9.6386223531564514</v>
      </c>
      <c r="R4">
        <v>19.15540177819112</v>
      </c>
      <c r="S4">
        <v>11.775518305617979</v>
      </c>
      <c r="T4">
        <v>1.4198264982935154</v>
      </c>
      <c r="U4">
        <v>48.38000000000001</v>
      </c>
      <c r="V4">
        <v>5.6049684078431374</v>
      </c>
      <c r="W4">
        <v>18.814914063069374</v>
      </c>
      <c r="X4">
        <v>41.962756781662129</v>
      </c>
      <c r="Y4">
        <v>0</v>
      </c>
      <c r="Z4">
        <v>8.3027775084545432</v>
      </c>
      <c r="AA4">
        <v>17.891102575949368</v>
      </c>
      <c r="AB4">
        <v>20.905231909795187</v>
      </c>
      <c r="AC4">
        <v>14.990586532674392</v>
      </c>
      <c r="AD4">
        <v>18.728999544805216</v>
      </c>
      <c r="AE4">
        <v>25.464956970861735</v>
      </c>
      <c r="AF4">
        <v>17.695204853656964</v>
      </c>
      <c r="AG4">
        <v>30.646534814087236</v>
      </c>
      <c r="AH4">
        <v>77.349377789914286</v>
      </c>
      <c r="AI4">
        <v>9.849390251605092</v>
      </c>
      <c r="AJ4">
        <v>0</v>
      </c>
      <c r="AK4">
        <v>29.217413693617026</v>
      </c>
      <c r="AL4">
        <v>40.213063381583474</v>
      </c>
      <c r="AM4">
        <v>8.0862938976880567</v>
      </c>
      <c r="AN4">
        <v>6.5367233731099969E-2</v>
      </c>
      <c r="AO4">
        <v>0</v>
      </c>
      <c r="AP4">
        <v>4.2952026653686826</v>
      </c>
      <c r="AQ4">
        <v>25.937219128237761</v>
      </c>
      <c r="AR4">
        <v>14.058220799999994</v>
      </c>
      <c r="AS4">
        <v>16.296330122322139</v>
      </c>
      <c r="AT4">
        <v>0</v>
      </c>
      <c r="AU4">
        <v>0</v>
      </c>
      <c r="AV4">
        <v>0</v>
      </c>
      <c r="AW4">
        <v>0</v>
      </c>
      <c r="AX4">
        <v>0</v>
      </c>
      <c r="AY4">
        <v>2.4616505363128494</v>
      </c>
      <c r="AZ4">
        <v>4.7105595803842268</v>
      </c>
      <c r="BA4">
        <v>3.0994613036809819</v>
      </c>
      <c r="BB4">
        <v>2.5490435038610038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1279.9336964180306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494.76367337485146</v>
      </c>
      <c r="L5">
        <v>13.15</v>
      </c>
      <c r="M5">
        <v>63.968882840183625</v>
      </c>
      <c r="N5">
        <v>52.998375272666713</v>
      </c>
      <c r="O5">
        <v>74.079586322519219</v>
      </c>
      <c r="P5">
        <v>31.407181821384167</v>
      </c>
      <c r="Q5">
        <v>9.6386223531564514</v>
      </c>
      <c r="R5">
        <v>19.15540177819112</v>
      </c>
      <c r="S5">
        <v>11.775518305617979</v>
      </c>
      <c r="T5">
        <v>1.4198264982935154</v>
      </c>
      <c r="U5">
        <v>48.38000000000001</v>
      </c>
      <c r="V5">
        <v>5.6049684078431374</v>
      </c>
      <c r="W5">
        <v>18.814914063069374</v>
      </c>
      <c r="X5">
        <v>41.962756781662129</v>
      </c>
      <c r="Y5">
        <v>0</v>
      </c>
      <c r="Z5">
        <v>8.3027775084545432</v>
      </c>
      <c r="AA5">
        <v>17.891102575949368</v>
      </c>
      <c r="AB5">
        <v>20.905231909795187</v>
      </c>
      <c r="AC5">
        <v>14.990586532674392</v>
      </c>
      <c r="AD5">
        <v>18.728999544805216</v>
      </c>
      <c r="AE5">
        <v>25.464956970861735</v>
      </c>
      <c r="AF5">
        <v>17.695204853656964</v>
      </c>
      <c r="AG5">
        <v>30.646534814087236</v>
      </c>
      <c r="AH5">
        <v>77.349377789914286</v>
      </c>
      <c r="AI5">
        <v>9.849390251605092</v>
      </c>
      <c r="AJ5">
        <v>0</v>
      </c>
      <c r="AK5">
        <v>29.217413693617026</v>
      </c>
      <c r="AL5">
        <v>40.213063381583474</v>
      </c>
      <c r="AM5">
        <v>8.0862938976880567</v>
      </c>
      <c r="AN5">
        <v>6.5367233731099969E-2</v>
      </c>
      <c r="AO5">
        <v>0</v>
      </c>
      <c r="AP5">
        <v>4.2952026653686826</v>
      </c>
      <c r="AQ5">
        <v>25.937219128237761</v>
      </c>
      <c r="AR5">
        <v>14.058220799999994</v>
      </c>
      <c r="AS5">
        <v>16.296330122322139</v>
      </c>
      <c r="AT5">
        <v>0</v>
      </c>
      <c r="AU5">
        <v>0</v>
      </c>
      <c r="AV5">
        <v>0</v>
      </c>
      <c r="AW5">
        <v>0</v>
      </c>
      <c r="AX5">
        <v>0</v>
      </c>
      <c r="AY5">
        <v>2.4616505363128494</v>
      </c>
      <c r="AZ5">
        <v>4.7105595803842268</v>
      </c>
      <c r="BA5">
        <v>3.0994613036809819</v>
      </c>
      <c r="BB5">
        <v>2.5490435038610038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1279.9336964180306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494.76367337485146</v>
      </c>
      <c r="L6">
        <v>13.15</v>
      </c>
      <c r="M6">
        <v>63.968882840183625</v>
      </c>
      <c r="N6">
        <v>52.998375272666713</v>
      </c>
      <c r="O6">
        <v>74.079586322519219</v>
      </c>
      <c r="P6">
        <v>31.407181821384167</v>
      </c>
      <c r="Q6">
        <v>9.6386223531564514</v>
      </c>
      <c r="R6">
        <v>19.15540177819112</v>
      </c>
      <c r="S6">
        <v>11.775518305617979</v>
      </c>
      <c r="T6">
        <v>1.4198264982935154</v>
      </c>
      <c r="U6">
        <v>48.38000000000001</v>
      </c>
      <c r="V6">
        <v>5.6049684078431374</v>
      </c>
      <c r="W6">
        <v>18.814914063069374</v>
      </c>
      <c r="X6">
        <v>41.962756781662129</v>
      </c>
      <c r="Y6">
        <v>0</v>
      </c>
      <c r="Z6">
        <v>8.3027775084545432</v>
      </c>
      <c r="AA6">
        <v>17.891102575949368</v>
      </c>
      <c r="AB6">
        <v>20.905231909795187</v>
      </c>
      <c r="AC6">
        <v>14.990586532674392</v>
      </c>
      <c r="AD6">
        <v>18.728999544805216</v>
      </c>
      <c r="AE6">
        <v>25.464956970861735</v>
      </c>
      <c r="AF6">
        <v>17.695204853656964</v>
      </c>
      <c r="AG6">
        <v>30.646534814087236</v>
      </c>
      <c r="AH6">
        <v>77.349377789914286</v>
      </c>
      <c r="AI6">
        <v>9.849390251605092</v>
      </c>
      <c r="AJ6">
        <v>0</v>
      </c>
      <c r="AK6">
        <v>29.217413693617026</v>
      </c>
      <c r="AL6">
        <v>40.213063381583474</v>
      </c>
      <c r="AM6">
        <v>8.0862938976880567</v>
      </c>
      <c r="AN6">
        <v>6.5367233731099969E-2</v>
      </c>
      <c r="AO6">
        <v>0</v>
      </c>
      <c r="AP6">
        <v>2.3922648812758904</v>
      </c>
      <c r="AQ6">
        <v>25.937219128237761</v>
      </c>
      <c r="AR6">
        <v>14.058220799999994</v>
      </c>
      <c r="AS6">
        <v>16.296330122322139</v>
      </c>
      <c r="AT6">
        <v>0</v>
      </c>
      <c r="AU6">
        <v>0</v>
      </c>
      <c r="AV6">
        <v>0</v>
      </c>
      <c r="AW6">
        <v>0</v>
      </c>
      <c r="AX6">
        <v>0</v>
      </c>
      <c r="AY6">
        <v>2.4616505363128494</v>
      </c>
      <c r="AZ6">
        <v>4.7105595803842268</v>
      </c>
      <c r="BA6">
        <v>3.0994613036809819</v>
      </c>
      <c r="BB6">
        <v>2.5490435038610038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1278.0307586339379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494.76367337485146</v>
      </c>
      <c r="L7">
        <v>13.15</v>
      </c>
      <c r="M7">
        <v>63.968882840183625</v>
      </c>
      <c r="N7">
        <v>52.998375272666713</v>
      </c>
      <c r="O7">
        <v>74.079586322519219</v>
      </c>
      <c r="P7">
        <v>31.407181821384167</v>
      </c>
      <c r="Q7">
        <v>9.6386223531564514</v>
      </c>
      <c r="R7">
        <v>19.15540177819112</v>
      </c>
      <c r="S7">
        <v>11.775518305617979</v>
      </c>
      <c r="T7">
        <v>1.4198264982935154</v>
      </c>
      <c r="U7">
        <v>48.38000000000001</v>
      </c>
      <c r="V7">
        <v>5.6049684078431374</v>
      </c>
      <c r="W7">
        <v>18.814914063069374</v>
      </c>
      <c r="X7">
        <v>41.962756781662129</v>
      </c>
      <c r="Y7">
        <v>0</v>
      </c>
      <c r="Z7">
        <v>8.3027775084545432</v>
      </c>
      <c r="AA7">
        <v>17.891102575949368</v>
      </c>
      <c r="AB7">
        <v>20.905231909795187</v>
      </c>
      <c r="AC7">
        <v>14.990586532674392</v>
      </c>
      <c r="AD7">
        <v>18.728999544805216</v>
      </c>
      <c r="AE7">
        <v>25.464956970861735</v>
      </c>
      <c r="AF7">
        <v>17.695204853656964</v>
      </c>
      <c r="AG7">
        <v>30.646534814087236</v>
      </c>
      <c r="AH7">
        <v>77.349377789914286</v>
      </c>
      <c r="AI7">
        <v>9.849390251605092</v>
      </c>
      <c r="AJ7">
        <v>0</v>
      </c>
      <c r="AK7">
        <v>29.217413693617026</v>
      </c>
      <c r="AL7">
        <v>40.213063381583474</v>
      </c>
      <c r="AM7">
        <v>8.0862938976880567</v>
      </c>
      <c r="AN7">
        <v>6.5367233731099969E-2</v>
      </c>
      <c r="AO7">
        <v>0</v>
      </c>
      <c r="AP7">
        <v>2.3922648812758904</v>
      </c>
      <c r="AQ7">
        <v>25.937219128237761</v>
      </c>
      <c r="AR7">
        <v>14.058220799999994</v>
      </c>
      <c r="AS7">
        <v>16.296330122322139</v>
      </c>
      <c r="AT7">
        <v>0</v>
      </c>
      <c r="AU7">
        <v>0</v>
      </c>
      <c r="AV7">
        <v>0</v>
      </c>
      <c r="AW7">
        <v>0</v>
      </c>
      <c r="AX7">
        <v>0</v>
      </c>
      <c r="AY7">
        <v>2.4616505363128494</v>
      </c>
      <c r="AZ7">
        <v>4.7105595803842268</v>
      </c>
      <c r="BA7">
        <v>3.0994613036809819</v>
      </c>
      <c r="BB7">
        <v>2.5490435038610038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1278.0307586339379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494.76367337485146</v>
      </c>
      <c r="L8">
        <v>13.61</v>
      </c>
      <c r="M8">
        <v>63.968882840183625</v>
      </c>
      <c r="N8">
        <v>52.998375272666713</v>
      </c>
      <c r="O8">
        <v>74.079586322519219</v>
      </c>
      <c r="P8">
        <v>31.407181821384167</v>
      </c>
      <c r="Q8">
        <v>9.6386223531564514</v>
      </c>
      <c r="R8">
        <v>19.15540177819112</v>
      </c>
      <c r="S8">
        <v>11.775518305617979</v>
      </c>
      <c r="T8">
        <v>1.4198264982935154</v>
      </c>
      <c r="U8">
        <v>48.38000000000001</v>
      </c>
      <c r="V8">
        <v>5.6049684078431374</v>
      </c>
      <c r="W8">
        <v>18.814914063069374</v>
      </c>
      <c r="X8">
        <v>41.962756781662129</v>
      </c>
      <c r="Y8">
        <v>0</v>
      </c>
      <c r="Z8">
        <v>8.3027775084545432</v>
      </c>
      <c r="AA8">
        <v>17.891102575949368</v>
      </c>
      <c r="AB8">
        <v>20.905231909795187</v>
      </c>
      <c r="AC8">
        <v>14.990586532674392</v>
      </c>
      <c r="AD8">
        <v>18.728999544805216</v>
      </c>
      <c r="AE8">
        <v>25.464956970861735</v>
      </c>
      <c r="AF8">
        <v>17.695204853656964</v>
      </c>
      <c r="AG8">
        <v>30.646534814087236</v>
      </c>
      <c r="AH8">
        <v>77.349377789914286</v>
      </c>
      <c r="AI8">
        <v>9.849390251605092</v>
      </c>
      <c r="AJ8">
        <v>0</v>
      </c>
      <c r="AK8">
        <v>29.217413693617026</v>
      </c>
      <c r="AL8">
        <v>40.213063381583474</v>
      </c>
      <c r="AM8">
        <v>8.0862938976880567</v>
      </c>
      <c r="AN8">
        <v>6.5367233731099969E-2</v>
      </c>
      <c r="AO8">
        <v>0</v>
      </c>
      <c r="AP8">
        <v>2.3922648812758904</v>
      </c>
      <c r="AQ8">
        <v>25.937219128237761</v>
      </c>
      <c r="AR8">
        <v>14.058220799999994</v>
      </c>
      <c r="AS8">
        <v>16.296330122322139</v>
      </c>
      <c r="AT8">
        <v>0</v>
      </c>
      <c r="AU8">
        <v>0</v>
      </c>
      <c r="AV8">
        <v>0</v>
      </c>
      <c r="AW8">
        <v>0</v>
      </c>
      <c r="AX8">
        <v>0</v>
      </c>
      <c r="AY8">
        <v>2.4616505363128494</v>
      </c>
      <c r="AZ8">
        <v>4.7105595803842268</v>
      </c>
      <c r="BA8">
        <v>3.0994613036809819</v>
      </c>
      <c r="BB8">
        <v>2.5490435038610038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1278.490758633938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494.75894880937602</v>
      </c>
      <c r="L9">
        <v>15.189209947031921</v>
      </c>
      <c r="M9">
        <v>63.968882840183625</v>
      </c>
      <c r="N9">
        <v>52.998375272666713</v>
      </c>
      <c r="O9">
        <v>74.079586322519219</v>
      </c>
      <c r="P9">
        <v>31.407181821384167</v>
      </c>
      <c r="Q9">
        <v>9.6386223531564514</v>
      </c>
      <c r="R9">
        <v>19.15540177819112</v>
      </c>
      <c r="S9">
        <v>11.775518305617979</v>
      </c>
      <c r="T9">
        <v>1.4198264982935154</v>
      </c>
      <c r="U9">
        <v>48.38000000000001</v>
      </c>
      <c r="V9">
        <v>5.6049684078431374</v>
      </c>
      <c r="W9">
        <v>18.814914063069374</v>
      </c>
      <c r="X9">
        <v>41.962756781662129</v>
      </c>
      <c r="Y9">
        <v>0</v>
      </c>
      <c r="Z9">
        <v>8.3027775084545432</v>
      </c>
      <c r="AA9">
        <v>17.891102575949368</v>
      </c>
      <c r="AB9">
        <v>20.905231909795187</v>
      </c>
      <c r="AC9">
        <v>14.990586532674392</v>
      </c>
      <c r="AD9">
        <v>18.728999544805216</v>
      </c>
      <c r="AE9">
        <v>25.464956970861735</v>
      </c>
      <c r="AF9">
        <v>17.695204853656964</v>
      </c>
      <c r="AG9">
        <v>30.646534814087236</v>
      </c>
      <c r="AH9">
        <v>77.349377789914286</v>
      </c>
      <c r="AI9">
        <v>9.849390251605092</v>
      </c>
      <c r="AJ9">
        <v>0</v>
      </c>
      <c r="AK9">
        <v>29.217413693617026</v>
      </c>
      <c r="AL9">
        <v>40.213063381583474</v>
      </c>
      <c r="AM9">
        <v>8.0862938976880567</v>
      </c>
      <c r="AN9">
        <v>6.5367233731099969E-2</v>
      </c>
      <c r="AO9">
        <v>0</v>
      </c>
      <c r="AP9">
        <v>2.3922648812758904</v>
      </c>
      <c r="AQ9">
        <v>25.937219128237761</v>
      </c>
      <c r="AR9">
        <v>14.058220799999994</v>
      </c>
      <c r="AS9">
        <v>16.296330122322139</v>
      </c>
      <c r="AT9">
        <v>0</v>
      </c>
      <c r="AU9">
        <v>0</v>
      </c>
      <c r="AV9">
        <v>0</v>
      </c>
      <c r="AW9">
        <v>0</v>
      </c>
      <c r="AX9">
        <v>0</v>
      </c>
      <c r="AY9">
        <v>2.4616505363128494</v>
      </c>
      <c r="AZ9">
        <v>4.7105595803842268</v>
      </c>
      <c r="BA9">
        <v>3.0994613036809819</v>
      </c>
      <c r="BB9">
        <v>2.5490435038610038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1280.0652440154945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495.05361968823706</v>
      </c>
      <c r="L10">
        <v>11.009602483043949</v>
      </c>
      <c r="M10">
        <v>63.968882840183625</v>
      </c>
      <c r="N10">
        <v>52.998375272666713</v>
      </c>
      <c r="O10">
        <v>74.079586322519219</v>
      </c>
      <c r="P10">
        <v>31.407181821384167</v>
      </c>
      <c r="Q10">
        <v>9.6386223531564514</v>
      </c>
      <c r="R10">
        <v>19.15540177819112</v>
      </c>
      <c r="S10">
        <v>11.775518305617979</v>
      </c>
      <c r="T10">
        <v>1.4198264982935154</v>
      </c>
      <c r="U10">
        <v>48.38000000000001</v>
      </c>
      <c r="V10">
        <v>5.6049684078431374</v>
      </c>
      <c r="W10">
        <v>18.814914063069374</v>
      </c>
      <c r="X10">
        <v>41.962756781662129</v>
      </c>
      <c r="Y10">
        <v>0</v>
      </c>
      <c r="Z10">
        <v>8.3027775084545432</v>
      </c>
      <c r="AA10">
        <v>17.891102575949368</v>
      </c>
      <c r="AB10">
        <v>20.905231909795187</v>
      </c>
      <c r="AC10">
        <v>14.990586532674392</v>
      </c>
      <c r="AD10">
        <v>18.728999544805216</v>
      </c>
      <c r="AE10">
        <v>25.464956970861735</v>
      </c>
      <c r="AF10">
        <v>17.695204853656964</v>
      </c>
      <c r="AG10">
        <v>30.646534814087236</v>
      </c>
      <c r="AH10">
        <v>77.349377789914286</v>
      </c>
      <c r="AI10">
        <v>9.849390251605092</v>
      </c>
      <c r="AJ10">
        <v>0</v>
      </c>
      <c r="AK10">
        <v>29.217413693617026</v>
      </c>
      <c r="AL10">
        <v>40.213063381583474</v>
      </c>
      <c r="AM10">
        <v>8.0862938976880567</v>
      </c>
      <c r="AN10">
        <v>6.5367233731099969E-2</v>
      </c>
      <c r="AO10">
        <v>0</v>
      </c>
      <c r="AP10">
        <v>2.3922648812758904</v>
      </c>
      <c r="AQ10">
        <v>25.937219128237761</v>
      </c>
      <c r="AR10">
        <v>14.058220799999994</v>
      </c>
      <c r="AS10">
        <v>16.296330122322139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2.4616505363128494</v>
      </c>
      <c r="AZ10">
        <v>4.7105595803842268</v>
      </c>
      <c r="BA10">
        <v>3.0994613036809819</v>
      </c>
      <c r="BB10">
        <v>2.5490435038610038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1276.1803074303675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495.05238168949188</v>
      </c>
      <c r="L11">
        <v>13.709620653602011</v>
      </c>
      <c r="M11">
        <v>63.968882840183625</v>
      </c>
      <c r="N11">
        <v>52.998375272666713</v>
      </c>
      <c r="O11">
        <v>74.079586322519219</v>
      </c>
      <c r="P11">
        <v>31.407181821384167</v>
      </c>
      <c r="Q11">
        <v>9.6386223531564514</v>
      </c>
      <c r="R11">
        <v>19.15540177819112</v>
      </c>
      <c r="S11">
        <v>11.775518305617979</v>
      </c>
      <c r="T11">
        <v>1.4198264982935154</v>
      </c>
      <c r="U11">
        <v>48.38000000000001</v>
      </c>
      <c r="V11">
        <v>5.6049684078431374</v>
      </c>
      <c r="W11">
        <v>18.814914063069374</v>
      </c>
      <c r="X11">
        <v>41.962756781662129</v>
      </c>
      <c r="Y11">
        <v>0</v>
      </c>
      <c r="Z11">
        <v>8.3027775084545432</v>
      </c>
      <c r="AA11">
        <v>17.891102575949368</v>
      </c>
      <c r="AB11">
        <v>20.905231909795187</v>
      </c>
      <c r="AC11">
        <v>14.990586532674392</v>
      </c>
      <c r="AD11">
        <v>18.728999544805216</v>
      </c>
      <c r="AE11">
        <v>25.464956970861735</v>
      </c>
      <c r="AF11">
        <v>17.695204853656964</v>
      </c>
      <c r="AG11">
        <v>30.646534814087236</v>
      </c>
      <c r="AH11">
        <v>77.349377789914286</v>
      </c>
      <c r="AI11">
        <v>9.849390251605092</v>
      </c>
      <c r="AJ11">
        <v>0</v>
      </c>
      <c r="AK11">
        <v>29.217413693617026</v>
      </c>
      <c r="AL11">
        <v>39.375291818416514</v>
      </c>
      <c r="AM11">
        <v>8.0862938976880567</v>
      </c>
      <c r="AN11">
        <v>6.5367233731099969E-2</v>
      </c>
      <c r="AO11">
        <v>0</v>
      </c>
      <c r="AP11">
        <v>2.3922648812758904</v>
      </c>
      <c r="AQ11">
        <v>25.937219128237761</v>
      </c>
      <c r="AR11">
        <v>14.058220799999994</v>
      </c>
      <c r="AS11">
        <v>16.296330122322139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2.4616505363128494</v>
      </c>
      <c r="AZ11">
        <v>4.7105595803842268</v>
      </c>
      <c r="BA11">
        <v>3.0994613036809819</v>
      </c>
      <c r="BB11">
        <v>2.5490435038610038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1278.0413160390135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495.05238168949188</v>
      </c>
      <c r="L12">
        <v>15.119934296577947</v>
      </c>
      <c r="M12">
        <v>63.968882840183625</v>
      </c>
      <c r="N12">
        <v>52.998375272666713</v>
      </c>
      <c r="O12">
        <v>74.079586322519219</v>
      </c>
      <c r="P12">
        <v>31.407181821384167</v>
      </c>
      <c r="Q12">
        <v>9.6386223531564514</v>
      </c>
      <c r="R12">
        <v>19.15540177819112</v>
      </c>
      <c r="S12">
        <v>11.775518305617979</v>
      </c>
      <c r="T12">
        <v>1.4198264982935154</v>
      </c>
      <c r="U12">
        <v>48.38000000000001</v>
      </c>
      <c r="V12">
        <v>5.6049684078431374</v>
      </c>
      <c r="W12">
        <v>18.814914063069374</v>
      </c>
      <c r="X12">
        <v>41.962756781662129</v>
      </c>
      <c r="Y12">
        <v>0</v>
      </c>
      <c r="Z12">
        <v>8.3027775084545432</v>
      </c>
      <c r="AA12">
        <v>17.891102575949368</v>
      </c>
      <c r="AB12">
        <v>20.905231909795187</v>
      </c>
      <c r="AC12">
        <v>14.990586532674392</v>
      </c>
      <c r="AD12">
        <v>18.728999544805216</v>
      </c>
      <c r="AE12">
        <v>25.464956970861735</v>
      </c>
      <c r="AF12">
        <v>17.695204853656964</v>
      </c>
      <c r="AG12">
        <v>30.646534814087236</v>
      </c>
      <c r="AH12">
        <v>77.349377789914286</v>
      </c>
      <c r="AI12">
        <v>9.849390251605092</v>
      </c>
      <c r="AJ12">
        <v>0</v>
      </c>
      <c r="AK12">
        <v>29.217413693617026</v>
      </c>
      <c r="AL12">
        <v>39.375291818416514</v>
      </c>
      <c r="AM12">
        <v>8.0862938976880567</v>
      </c>
      <c r="AN12">
        <v>6.5367233731099969E-2</v>
      </c>
      <c r="AO12">
        <v>0</v>
      </c>
      <c r="AP12">
        <v>2.3922648812758904</v>
      </c>
      <c r="AQ12">
        <v>25.937219128237761</v>
      </c>
      <c r="AR12">
        <v>14.058220799999994</v>
      </c>
      <c r="AS12">
        <v>16.296330122322139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2.4616505363128494</v>
      </c>
      <c r="AZ12">
        <v>4.7105595803842268</v>
      </c>
      <c r="BA12">
        <v>3.0994613036809819</v>
      </c>
      <c r="BB12">
        <v>2.5490435038610038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1279.4516296819895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495.05238168949188</v>
      </c>
      <c r="L13">
        <v>15.119934296577947</v>
      </c>
      <c r="M13">
        <v>63.968882840183625</v>
      </c>
      <c r="N13">
        <v>52.998375272666713</v>
      </c>
      <c r="O13">
        <v>74.079586322519219</v>
      </c>
      <c r="P13">
        <v>31.407181821384167</v>
      </c>
      <c r="Q13">
        <v>9.6386223531564514</v>
      </c>
      <c r="R13">
        <v>19.15540177819112</v>
      </c>
      <c r="S13">
        <v>11.775518305617979</v>
      </c>
      <c r="T13">
        <v>1.4198264982935154</v>
      </c>
      <c r="U13">
        <v>48.38000000000001</v>
      </c>
      <c r="V13">
        <v>5.6049684078431374</v>
      </c>
      <c r="W13">
        <v>18.814914063069374</v>
      </c>
      <c r="X13">
        <v>41.962756781662129</v>
      </c>
      <c r="Y13">
        <v>0</v>
      </c>
      <c r="Z13">
        <v>8.3027775084545432</v>
      </c>
      <c r="AA13">
        <v>17.891102575949368</v>
      </c>
      <c r="AB13">
        <v>20.905231909795187</v>
      </c>
      <c r="AC13">
        <v>14.990586532674392</v>
      </c>
      <c r="AD13">
        <v>18.728999544805216</v>
      </c>
      <c r="AE13">
        <v>25.464956970861735</v>
      </c>
      <c r="AF13">
        <v>17.695204853656964</v>
      </c>
      <c r="AG13">
        <v>30.646534814087236</v>
      </c>
      <c r="AH13">
        <v>77.349377789914286</v>
      </c>
      <c r="AI13">
        <v>9.849390251605092</v>
      </c>
      <c r="AJ13">
        <v>0</v>
      </c>
      <c r="AK13">
        <v>29.217413693617026</v>
      </c>
      <c r="AL13">
        <v>39.375291818416514</v>
      </c>
      <c r="AM13">
        <v>8.0862938976880567</v>
      </c>
      <c r="AN13">
        <v>6.5367233731099969E-2</v>
      </c>
      <c r="AO13">
        <v>0</v>
      </c>
      <c r="AP13">
        <v>2.3922648812758904</v>
      </c>
      <c r="AQ13">
        <v>25.937219128237761</v>
      </c>
      <c r="AR13">
        <v>14.058220799999994</v>
      </c>
      <c r="AS13">
        <v>16.296330122322139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2.4616505363128494</v>
      </c>
      <c r="AZ13">
        <v>4.7105595803842268</v>
      </c>
      <c r="BA13">
        <v>3.0994613036809819</v>
      </c>
      <c r="BB13">
        <v>2.5490435038610038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1279.4516296819895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495.05238168949188</v>
      </c>
      <c r="L14">
        <v>15.119934296577947</v>
      </c>
      <c r="M14">
        <v>63.968882840183625</v>
      </c>
      <c r="N14">
        <v>52.998375272666713</v>
      </c>
      <c r="O14">
        <v>74.079586322519219</v>
      </c>
      <c r="P14">
        <v>31.407181821384167</v>
      </c>
      <c r="Q14">
        <v>9.6386223531564514</v>
      </c>
      <c r="R14">
        <v>19.15540177819112</v>
      </c>
      <c r="S14">
        <v>11.775518305617979</v>
      </c>
      <c r="T14">
        <v>1.4198264982935154</v>
      </c>
      <c r="U14">
        <v>48.38000000000001</v>
      </c>
      <c r="V14">
        <v>5.6049684078431374</v>
      </c>
      <c r="W14">
        <v>18.814914063069374</v>
      </c>
      <c r="X14">
        <v>41.962756781662129</v>
      </c>
      <c r="Y14">
        <v>0</v>
      </c>
      <c r="Z14">
        <v>8.3027775084545432</v>
      </c>
      <c r="AA14">
        <v>17.891102575949368</v>
      </c>
      <c r="AB14">
        <v>20.905231909795187</v>
      </c>
      <c r="AC14">
        <v>14.990586532674392</v>
      </c>
      <c r="AD14">
        <v>18.728999544805216</v>
      </c>
      <c r="AE14">
        <v>25.464956970861735</v>
      </c>
      <c r="AF14">
        <v>12.534103493157243</v>
      </c>
      <c r="AG14">
        <v>30.646534814087236</v>
      </c>
      <c r="AH14">
        <v>77.349377789914286</v>
      </c>
      <c r="AI14">
        <v>9.849390251605092</v>
      </c>
      <c r="AJ14">
        <v>0</v>
      </c>
      <c r="AK14">
        <v>29.217413693617026</v>
      </c>
      <c r="AL14">
        <v>39.375291818416514</v>
      </c>
      <c r="AM14">
        <v>8.0862938976880567</v>
      </c>
      <c r="AN14">
        <v>6.5367233731099969E-2</v>
      </c>
      <c r="AO14">
        <v>0</v>
      </c>
      <c r="AP14">
        <v>2.3922648812758904</v>
      </c>
      <c r="AQ14">
        <v>25.937219128237761</v>
      </c>
      <c r="AR14">
        <v>14.058220799999994</v>
      </c>
      <c r="AS14">
        <v>16.296330122322139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2.4616505363128494</v>
      </c>
      <c r="AZ14">
        <v>4.7105595803842268</v>
      </c>
      <c r="BA14">
        <v>3.0994613036809819</v>
      </c>
      <c r="BB14">
        <v>2.5490435038610038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1274.2905283214898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495.05261649438728</v>
      </c>
      <c r="L15">
        <v>15.119934296577947</v>
      </c>
      <c r="M15">
        <v>63.968609683143363</v>
      </c>
      <c r="N15">
        <v>52.996422409679617</v>
      </c>
      <c r="O15">
        <v>74.077071241810941</v>
      </c>
      <c r="P15">
        <v>31.410464417519506</v>
      </c>
      <c r="Q15">
        <v>9.634782226573428</v>
      </c>
      <c r="R15">
        <v>18.648169612942613</v>
      </c>
      <c r="S15">
        <v>11.77594088922959</v>
      </c>
      <c r="T15">
        <v>1.4261576521739132</v>
      </c>
      <c r="U15">
        <v>48.38000000000001</v>
      </c>
      <c r="V15">
        <v>5.6049684078431374</v>
      </c>
      <c r="W15">
        <v>18.814914063069374</v>
      </c>
      <c r="X15">
        <v>41.962756781662129</v>
      </c>
      <c r="Y15">
        <v>0</v>
      </c>
      <c r="Z15">
        <v>8.3027775084545432</v>
      </c>
      <c r="AA15">
        <v>17.891102575949368</v>
      </c>
      <c r="AB15">
        <v>20.905231909795187</v>
      </c>
      <c r="AC15">
        <v>14.990586532674392</v>
      </c>
      <c r="AD15">
        <v>18.728999544805216</v>
      </c>
      <c r="AE15">
        <v>25.464956970861735</v>
      </c>
      <c r="AF15">
        <v>12.534103493157243</v>
      </c>
      <c r="AG15">
        <v>30.646534814087236</v>
      </c>
      <c r="AH15">
        <v>77.349377789914286</v>
      </c>
      <c r="AI15">
        <v>9.849390251605092</v>
      </c>
      <c r="AJ15">
        <v>0</v>
      </c>
      <c r="AK15">
        <v>29.217413693617026</v>
      </c>
      <c r="AL15">
        <v>39.375291818416514</v>
      </c>
      <c r="AM15">
        <v>8.0862938976880567</v>
      </c>
      <c r="AN15">
        <v>6.2808347942501411E-2</v>
      </c>
      <c r="AO15">
        <v>0</v>
      </c>
      <c r="AP15">
        <v>2.3922648812758904</v>
      </c>
      <c r="AQ15">
        <v>19.452914508115548</v>
      </c>
      <c r="AR15">
        <v>14.058220799999994</v>
      </c>
      <c r="AS15">
        <v>16.296330122322139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2.4616505363128494</v>
      </c>
      <c r="AZ15">
        <v>4.7105595803842268</v>
      </c>
      <c r="BA15">
        <v>3.0994613036809819</v>
      </c>
      <c r="BB15">
        <v>2.5490435038610038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1267.2981225615345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495.05261649438728</v>
      </c>
      <c r="L16">
        <v>15.119934296577947</v>
      </c>
      <c r="M16">
        <v>63.968609683143363</v>
      </c>
      <c r="N16">
        <v>52.996422409679617</v>
      </c>
      <c r="O16">
        <v>74.077071241810941</v>
      </c>
      <c r="P16">
        <v>31.410464417519506</v>
      </c>
      <c r="Q16">
        <v>9.634782226573428</v>
      </c>
      <c r="R16">
        <v>19.156491766395405</v>
      </c>
      <c r="S16">
        <v>11.77594088922959</v>
      </c>
      <c r="T16">
        <v>1.4261576521739132</v>
      </c>
      <c r="U16">
        <v>48.38000000000001</v>
      </c>
      <c r="V16">
        <v>5.6049684078431374</v>
      </c>
      <c r="W16">
        <v>18.814914063069374</v>
      </c>
      <c r="X16">
        <v>41.962756781662129</v>
      </c>
      <c r="Y16">
        <v>0</v>
      </c>
      <c r="Z16">
        <v>8.3027775084545432</v>
      </c>
      <c r="AA16">
        <v>17.891102575949368</v>
      </c>
      <c r="AB16">
        <v>20.905231909795187</v>
      </c>
      <c r="AC16">
        <v>14.990586532674392</v>
      </c>
      <c r="AD16">
        <v>18.728999544805216</v>
      </c>
      <c r="AE16">
        <v>25.464956970861735</v>
      </c>
      <c r="AF16">
        <v>12.534103493157243</v>
      </c>
      <c r="AG16">
        <v>30.646534814087236</v>
      </c>
      <c r="AH16">
        <v>77.349377789914286</v>
      </c>
      <c r="AI16">
        <v>9.849390251605092</v>
      </c>
      <c r="AJ16">
        <v>0</v>
      </c>
      <c r="AK16">
        <v>29.217413693617026</v>
      </c>
      <c r="AL16">
        <v>39.375291818416514</v>
      </c>
      <c r="AM16">
        <v>8.0862938976880567</v>
      </c>
      <c r="AN16">
        <v>6.2808347942501411E-2</v>
      </c>
      <c r="AO16">
        <v>0</v>
      </c>
      <c r="AP16">
        <v>2.3922648812758904</v>
      </c>
      <c r="AQ16">
        <v>19.452914508115548</v>
      </c>
      <c r="AR16">
        <v>14.058220799999994</v>
      </c>
      <c r="AS16">
        <v>16.296330122322139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2.4616505363128494</v>
      </c>
      <c r="AZ16">
        <v>4.7105595803842268</v>
      </c>
      <c r="BA16">
        <v>3.0994613036809819</v>
      </c>
      <c r="BB16">
        <v>2.5490435038610038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1267.8064447149873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495.05261649438728</v>
      </c>
      <c r="L17">
        <v>15.119934296577947</v>
      </c>
      <c r="M17">
        <v>63.968609683143363</v>
      </c>
      <c r="N17">
        <v>52.996422409679617</v>
      </c>
      <c r="O17">
        <v>74.077071241810941</v>
      </c>
      <c r="P17">
        <v>31.410464417519506</v>
      </c>
      <c r="Q17">
        <v>9.634782226573428</v>
      </c>
      <c r="R17">
        <v>19.156491766395405</v>
      </c>
      <c r="S17">
        <v>11.77594088922959</v>
      </c>
      <c r="T17">
        <v>1.4264339374999999</v>
      </c>
      <c r="U17">
        <v>48.38000000000001</v>
      </c>
      <c r="V17">
        <v>5.6049684078431374</v>
      </c>
      <c r="W17">
        <v>18.814914063069374</v>
      </c>
      <c r="X17">
        <v>41.962756781662129</v>
      </c>
      <c r="Y17">
        <v>0</v>
      </c>
      <c r="Z17">
        <v>8.3027775084545432</v>
      </c>
      <c r="AA17">
        <v>17.891102575949368</v>
      </c>
      <c r="AB17">
        <v>20.905231909795187</v>
      </c>
      <c r="AC17">
        <v>14.990586532674392</v>
      </c>
      <c r="AD17">
        <v>18.728999544805216</v>
      </c>
      <c r="AE17">
        <v>25.464956970861735</v>
      </c>
      <c r="AF17">
        <v>12.534103493157243</v>
      </c>
      <c r="AG17">
        <v>30.646534814087236</v>
      </c>
      <c r="AH17">
        <v>77.349377789914286</v>
      </c>
      <c r="AI17">
        <v>9.849390251605092</v>
      </c>
      <c r="AJ17">
        <v>0</v>
      </c>
      <c r="AK17">
        <v>29.217413693617026</v>
      </c>
      <c r="AL17">
        <v>39.375291818416514</v>
      </c>
      <c r="AM17">
        <v>8.0862938976880567</v>
      </c>
      <c r="AN17">
        <v>6.2808347942501411E-2</v>
      </c>
      <c r="AO17">
        <v>0</v>
      </c>
      <c r="AP17">
        <v>2.3922648812758904</v>
      </c>
      <c r="AQ17">
        <v>19.452914508115548</v>
      </c>
      <c r="AR17">
        <v>14.058220799999994</v>
      </c>
      <c r="AS17">
        <v>16.296330122322139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2.4616505363128494</v>
      </c>
      <c r="AZ17">
        <v>4.7105595803842268</v>
      </c>
      <c r="BA17">
        <v>3.0994613036809819</v>
      </c>
      <c r="BB17">
        <v>2.5490435038610038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1267.8067210003132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495.05261649438728</v>
      </c>
      <c r="L18">
        <v>15.119934296577947</v>
      </c>
      <c r="M18">
        <v>63.968609683143363</v>
      </c>
      <c r="N18">
        <v>52.996422409679617</v>
      </c>
      <c r="O18">
        <v>74.077071241810941</v>
      </c>
      <c r="P18">
        <v>31.410464417519506</v>
      </c>
      <c r="Q18">
        <v>9.634782226573428</v>
      </c>
      <c r="R18">
        <v>19.156491766395405</v>
      </c>
      <c r="S18">
        <v>11.77594088922959</v>
      </c>
      <c r="T18">
        <v>1.4264339374999999</v>
      </c>
      <c r="U18">
        <v>48.38000000000001</v>
      </c>
      <c r="V18">
        <v>5.6049684078431374</v>
      </c>
      <c r="W18">
        <v>18.814914063069374</v>
      </c>
      <c r="X18">
        <v>41.962756781662129</v>
      </c>
      <c r="Y18">
        <v>0</v>
      </c>
      <c r="Z18">
        <v>8.3027775084545432</v>
      </c>
      <c r="AA18">
        <v>17.891102575949368</v>
      </c>
      <c r="AB18">
        <v>20.905231909795187</v>
      </c>
      <c r="AC18">
        <v>14.990586532674392</v>
      </c>
      <c r="AD18">
        <v>18.728999544805216</v>
      </c>
      <c r="AE18">
        <v>25.464956970861735</v>
      </c>
      <c r="AF18">
        <v>12.534103493157243</v>
      </c>
      <c r="AG18">
        <v>30.646534814087236</v>
      </c>
      <c r="AH18">
        <v>77.349377789914286</v>
      </c>
      <c r="AI18">
        <v>9.849390251605092</v>
      </c>
      <c r="AJ18">
        <v>0</v>
      </c>
      <c r="AK18">
        <v>29.217413693617026</v>
      </c>
      <c r="AL18">
        <v>39.375291818416514</v>
      </c>
      <c r="AM18">
        <v>8.0862938976880567</v>
      </c>
      <c r="AN18">
        <v>6.2808347942501411E-2</v>
      </c>
      <c r="AO18">
        <v>0</v>
      </c>
      <c r="AP18">
        <v>2.3922648812758904</v>
      </c>
      <c r="AQ18">
        <v>12.968609887993331</v>
      </c>
      <c r="AR18">
        <v>14.058220799999994</v>
      </c>
      <c r="AS18">
        <v>16.296330122322139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2.4616505363128494</v>
      </c>
      <c r="AZ18">
        <v>4.7105595803842268</v>
      </c>
      <c r="BA18">
        <v>3.0994613036809819</v>
      </c>
      <c r="BB18">
        <v>2.5490435038610038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1261.322416380191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495.05261649438728</v>
      </c>
      <c r="L19">
        <v>14.859734490386741</v>
      </c>
      <c r="M19">
        <v>63.968609683143363</v>
      </c>
      <c r="N19">
        <v>52.996422409679617</v>
      </c>
      <c r="O19">
        <v>74.077071241810941</v>
      </c>
      <c r="P19">
        <v>31.410464417519506</v>
      </c>
      <c r="Q19">
        <v>9.634782226573428</v>
      </c>
      <c r="R19">
        <v>19.156491766395405</v>
      </c>
      <c r="S19">
        <v>11.77594088922959</v>
      </c>
      <c r="T19">
        <v>1.4264339374999999</v>
      </c>
      <c r="U19">
        <v>48.38000000000001</v>
      </c>
      <c r="V19">
        <v>5.6049684078431374</v>
      </c>
      <c r="W19">
        <v>18.814914063069374</v>
      </c>
      <c r="X19">
        <v>41.962756781662129</v>
      </c>
      <c r="Y19">
        <v>0</v>
      </c>
      <c r="Z19">
        <v>8.3027775084545432</v>
      </c>
      <c r="AA19">
        <v>17.891102575949368</v>
      </c>
      <c r="AB19">
        <v>20.905231909795187</v>
      </c>
      <c r="AC19">
        <v>14.990586532674392</v>
      </c>
      <c r="AD19">
        <v>18.728999544805216</v>
      </c>
      <c r="AE19">
        <v>25.464956970861735</v>
      </c>
      <c r="AF19">
        <v>12.534103493157243</v>
      </c>
      <c r="AG19">
        <v>30.646534814087236</v>
      </c>
      <c r="AH19">
        <v>77.349377789914286</v>
      </c>
      <c r="AI19">
        <v>9.849390251605092</v>
      </c>
      <c r="AJ19">
        <v>0</v>
      </c>
      <c r="AK19">
        <v>29.217413693617026</v>
      </c>
      <c r="AL19">
        <v>39.375291818416514</v>
      </c>
      <c r="AM19">
        <v>8.0862938976880567</v>
      </c>
      <c r="AN19">
        <v>6.2808347942501411E-2</v>
      </c>
      <c r="AO19">
        <v>0</v>
      </c>
      <c r="AP19">
        <v>2.3922648812758904</v>
      </c>
      <c r="AQ19">
        <v>0</v>
      </c>
      <c r="AR19">
        <v>14.058220799999994</v>
      </c>
      <c r="AS19">
        <v>16.296330122322139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2.4616505363128494</v>
      </c>
      <c r="AZ19">
        <v>4.7105595803842268</v>
      </c>
      <c r="BA19">
        <v>3.0994613036809819</v>
      </c>
      <c r="BB19">
        <v>2.5490435038610038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1248.0936066860065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495.05261649438728</v>
      </c>
      <c r="L20">
        <v>14.859557957600703</v>
      </c>
      <c r="M20">
        <v>63.968609683143363</v>
      </c>
      <c r="N20">
        <v>52.996422409679617</v>
      </c>
      <c r="O20">
        <v>74.077071241810941</v>
      </c>
      <c r="P20">
        <v>31.410464417519506</v>
      </c>
      <c r="Q20">
        <v>9.634782226573428</v>
      </c>
      <c r="R20">
        <v>18.597347474302499</v>
      </c>
      <c r="S20">
        <v>11.77594088922959</v>
      </c>
      <c r="T20">
        <v>0.78140482105263154</v>
      </c>
      <c r="U20">
        <v>48.38000000000001</v>
      </c>
      <c r="V20">
        <v>5.6049684078431374</v>
      </c>
      <c r="W20">
        <v>18.814914063069374</v>
      </c>
      <c r="X20">
        <v>41.962756781662129</v>
      </c>
      <c r="Y20">
        <v>0</v>
      </c>
      <c r="Z20">
        <v>8.3027775084545432</v>
      </c>
      <c r="AA20">
        <v>17.891102575949368</v>
      </c>
      <c r="AB20">
        <v>20.905231909795187</v>
      </c>
      <c r="AC20">
        <v>14.990586532674392</v>
      </c>
      <c r="AD20">
        <v>18.728999544805216</v>
      </c>
      <c r="AE20">
        <v>25.464956970861735</v>
      </c>
      <c r="AF20">
        <v>12.534103493157243</v>
      </c>
      <c r="AG20">
        <v>30.646534814087236</v>
      </c>
      <c r="AH20">
        <v>77.349377789914286</v>
      </c>
      <c r="AI20">
        <v>9.849390251605092</v>
      </c>
      <c r="AJ20">
        <v>0</v>
      </c>
      <c r="AK20">
        <v>29.217413693617026</v>
      </c>
      <c r="AL20">
        <v>39.375291818416514</v>
      </c>
      <c r="AM20">
        <v>8.0862938976880567</v>
      </c>
      <c r="AN20">
        <v>6.2808347942501411E-2</v>
      </c>
      <c r="AO20">
        <v>0</v>
      </c>
      <c r="AP20">
        <v>2.3922648812758904</v>
      </c>
      <c r="AQ20">
        <v>0</v>
      </c>
      <c r="AR20">
        <v>14.058220799999994</v>
      </c>
      <c r="AS20">
        <v>16.296330122322139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2.4616505363128494</v>
      </c>
      <c r="AZ20">
        <v>4.7105595803842268</v>
      </c>
      <c r="BA20">
        <v>3.0994613036809819</v>
      </c>
      <c r="BB20">
        <v>2.5490435038610038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1246.8892567446801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495.05261649438728</v>
      </c>
      <c r="L21">
        <v>14.859898879395695</v>
      </c>
      <c r="M21">
        <v>63.968609683143363</v>
      </c>
      <c r="N21">
        <v>52.996422409679617</v>
      </c>
      <c r="O21">
        <v>74.077071241810941</v>
      </c>
      <c r="P21">
        <v>31.410464417519506</v>
      </c>
      <c r="Q21">
        <v>9.634782226573428</v>
      </c>
      <c r="R21">
        <v>18.597347474302499</v>
      </c>
      <c r="S21">
        <v>11.77594088922959</v>
      </c>
      <c r="T21">
        <v>1.2137448623188407</v>
      </c>
      <c r="U21">
        <v>48.38000000000001</v>
      </c>
      <c r="V21">
        <v>5.6049684078431374</v>
      </c>
      <c r="W21">
        <v>18.814914063069374</v>
      </c>
      <c r="X21">
        <v>41.962756781662129</v>
      </c>
      <c r="Y21">
        <v>0</v>
      </c>
      <c r="Z21">
        <v>8.3027775084545432</v>
      </c>
      <c r="AA21">
        <v>17.891102575949368</v>
      </c>
      <c r="AB21">
        <v>20.905231909795187</v>
      </c>
      <c r="AC21">
        <v>14.990586532674392</v>
      </c>
      <c r="AD21">
        <v>18.728999544805216</v>
      </c>
      <c r="AE21">
        <v>25.464956970861735</v>
      </c>
      <c r="AF21">
        <v>12.534103493157243</v>
      </c>
      <c r="AG21">
        <v>30.646534814087236</v>
      </c>
      <c r="AH21">
        <v>77.349377789914286</v>
      </c>
      <c r="AI21">
        <v>9.849390251605092</v>
      </c>
      <c r="AJ21">
        <v>0</v>
      </c>
      <c r="AK21">
        <v>29.217413693617026</v>
      </c>
      <c r="AL21">
        <v>37.699747199999997</v>
      </c>
      <c r="AM21">
        <v>8.0862938976880567</v>
      </c>
      <c r="AN21">
        <v>6.2808347942501411E-2</v>
      </c>
      <c r="AO21">
        <v>0</v>
      </c>
      <c r="AP21">
        <v>2.3922648812758904</v>
      </c>
      <c r="AQ21">
        <v>0</v>
      </c>
      <c r="AR21">
        <v>14.058220799999994</v>
      </c>
      <c r="AS21">
        <v>16.296330122322139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2.4616505363128494</v>
      </c>
      <c r="AZ21">
        <v>4.7105595803842268</v>
      </c>
      <c r="BA21">
        <v>3.0994613036809819</v>
      </c>
      <c r="BB21">
        <v>2.5490435038610038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1245.6463930893249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495.05261649438728</v>
      </c>
      <c r="L22">
        <v>14.859484753512918</v>
      </c>
      <c r="M22">
        <v>63.968609683143363</v>
      </c>
      <c r="N22">
        <v>52.996422409679617</v>
      </c>
      <c r="O22">
        <v>74.077071241810941</v>
      </c>
      <c r="P22">
        <v>31.410464417519506</v>
      </c>
      <c r="Q22">
        <v>9.634782226573428</v>
      </c>
      <c r="R22">
        <v>18.597347474302499</v>
      </c>
      <c r="S22">
        <v>11.77594088922959</v>
      </c>
      <c r="T22">
        <v>1.4264339374999999</v>
      </c>
      <c r="U22">
        <v>48.38000000000001</v>
      </c>
      <c r="V22">
        <v>5.6049684078431374</v>
      </c>
      <c r="W22">
        <v>18.814914063069374</v>
      </c>
      <c r="X22">
        <v>41.962756781662129</v>
      </c>
      <c r="Y22">
        <v>0</v>
      </c>
      <c r="Z22">
        <v>8.3027775084545432</v>
      </c>
      <c r="AA22">
        <v>17.891102575949368</v>
      </c>
      <c r="AB22">
        <v>20.905231909795187</v>
      </c>
      <c r="AC22">
        <v>14.990586532674392</v>
      </c>
      <c r="AD22">
        <v>18.728999544805216</v>
      </c>
      <c r="AE22">
        <v>25.464956970861735</v>
      </c>
      <c r="AF22">
        <v>12.534103493157243</v>
      </c>
      <c r="AG22">
        <v>30.646534814087236</v>
      </c>
      <c r="AH22">
        <v>77.349377789914286</v>
      </c>
      <c r="AI22">
        <v>9.849390251605092</v>
      </c>
      <c r="AJ22">
        <v>0</v>
      </c>
      <c r="AK22">
        <v>29.217413693617026</v>
      </c>
      <c r="AL22">
        <v>37.699747199999997</v>
      </c>
      <c r="AM22">
        <v>8.0862938976880567</v>
      </c>
      <c r="AN22">
        <v>6.2808347942501411E-2</v>
      </c>
      <c r="AO22">
        <v>0</v>
      </c>
      <c r="AP22">
        <v>2.3922648812758904</v>
      </c>
      <c r="AQ22">
        <v>0</v>
      </c>
      <c r="AR22">
        <v>14.058220799999994</v>
      </c>
      <c r="AS22">
        <v>16.296330122322139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2.4616505363128494</v>
      </c>
      <c r="AZ22">
        <v>4.7105595803842268</v>
      </c>
      <c r="BA22">
        <v>3.0994613036809819</v>
      </c>
      <c r="BB22">
        <v>2.5490435038610038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1245.8586680386231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495.05261649438728</v>
      </c>
      <c r="L23">
        <v>14.859557281629657</v>
      </c>
      <c r="M23">
        <v>63.968609683143363</v>
      </c>
      <c r="N23">
        <v>52.996422409679617</v>
      </c>
      <c r="O23">
        <v>74.077071241810941</v>
      </c>
      <c r="P23">
        <v>31.410464417519506</v>
      </c>
      <c r="Q23">
        <v>9.634782226573428</v>
      </c>
      <c r="R23">
        <v>18.597347474302499</v>
      </c>
      <c r="S23">
        <v>11.77594088922959</v>
      </c>
      <c r="T23">
        <v>0.60373561643835616</v>
      </c>
      <c r="U23">
        <v>48.38000000000001</v>
      </c>
      <c r="V23">
        <v>5.6049684078431374</v>
      </c>
      <c r="W23">
        <v>18.814914063069374</v>
      </c>
      <c r="X23">
        <v>41.962756781662129</v>
      </c>
      <c r="Y23">
        <v>0</v>
      </c>
      <c r="Z23">
        <v>8.3027775084545432</v>
      </c>
      <c r="AA23">
        <v>17.891102575949368</v>
      </c>
      <c r="AB23">
        <v>20.905231909795187</v>
      </c>
      <c r="AC23">
        <v>14.990586532674392</v>
      </c>
      <c r="AD23">
        <v>18.728999544805216</v>
      </c>
      <c r="AE23">
        <v>25.464956970861735</v>
      </c>
      <c r="AF23">
        <v>12.534103493157243</v>
      </c>
      <c r="AG23">
        <v>30.646534814087236</v>
      </c>
      <c r="AH23">
        <v>77.349377789914286</v>
      </c>
      <c r="AI23">
        <v>7.8795121122187552</v>
      </c>
      <c r="AJ23">
        <v>0</v>
      </c>
      <c r="AK23">
        <v>29.217413693617026</v>
      </c>
      <c r="AL23">
        <v>37.699747199999997</v>
      </c>
      <c r="AM23">
        <v>8.0862938976880567</v>
      </c>
      <c r="AN23">
        <v>6.2808347942501411E-2</v>
      </c>
      <c r="AO23">
        <v>0</v>
      </c>
      <c r="AP23">
        <v>1.8485684970173983</v>
      </c>
      <c r="AQ23">
        <v>0</v>
      </c>
      <c r="AR23">
        <v>14.058220799999994</v>
      </c>
      <c r="AS23">
        <v>16.296330122322139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2.4616505363128494</v>
      </c>
      <c r="AZ23">
        <v>4.7105595803842268</v>
      </c>
      <c r="BA23">
        <v>3.0994613036809819</v>
      </c>
      <c r="BB23">
        <v>2.5490435038610038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1242.5224677220333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495.05261649438728</v>
      </c>
      <c r="L24">
        <v>14.859800032260914</v>
      </c>
      <c r="M24">
        <v>63.968609683143363</v>
      </c>
      <c r="N24">
        <v>52.996422409679617</v>
      </c>
      <c r="O24">
        <v>74.077071241810941</v>
      </c>
      <c r="P24">
        <v>31.410464417519506</v>
      </c>
      <c r="Q24">
        <v>9.634782226573428</v>
      </c>
      <c r="R24">
        <v>18.597347474302499</v>
      </c>
      <c r="S24">
        <v>11.77594088922959</v>
      </c>
      <c r="T24">
        <v>0.78140482105263154</v>
      </c>
      <c r="U24">
        <v>48.38000000000001</v>
      </c>
      <c r="V24">
        <v>5.6049684078431374</v>
      </c>
      <c r="W24">
        <v>18.814914063069374</v>
      </c>
      <c r="X24">
        <v>41.962756781662129</v>
      </c>
      <c r="Y24">
        <v>0</v>
      </c>
      <c r="Z24">
        <v>8.3027775084545432</v>
      </c>
      <c r="AA24">
        <v>17.891102575949368</v>
      </c>
      <c r="AB24">
        <v>20.905231909795187</v>
      </c>
      <c r="AC24">
        <v>14.990586532674392</v>
      </c>
      <c r="AD24">
        <v>18.728999544805216</v>
      </c>
      <c r="AE24">
        <v>25.464956970861735</v>
      </c>
      <c r="AF24">
        <v>12.534103493157243</v>
      </c>
      <c r="AG24">
        <v>30.646534814087236</v>
      </c>
      <c r="AH24">
        <v>77.349377789914286</v>
      </c>
      <c r="AI24">
        <v>7.8795121122187552</v>
      </c>
      <c r="AJ24">
        <v>0</v>
      </c>
      <c r="AK24">
        <v>29.217413693617026</v>
      </c>
      <c r="AL24">
        <v>37.699747199999997</v>
      </c>
      <c r="AM24">
        <v>8.0862938976880567</v>
      </c>
      <c r="AN24">
        <v>6.2808347942501411E-2</v>
      </c>
      <c r="AO24">
        <v>0</v>
      </c>
      <c r="AP24">
        <v>1.8485684970173983</v>
      </c>
      <c r="AQ24">
        <v>0</v>
      </c>
      <c r="AR24">
        <v>14.058220799999994</v>
      </c>
      <c r="AS24">
        <v>16.296330122322139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2.4616505363128494</v>
      </c>
      <c r="AZ24">
        <v>4.7105595803842268</v>
      </c>
      <c r="BA24">
        <v>3.0994613036809819</v>
      </c>
      <c r="BB24">
        <v>2.5490435038610038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1242.7003796772788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495.05261649438728</v>
      </c>
      <c r="L25">
        <v>14.85975782416353</v>
      </c>
      <c r="M25">
        <v>63.968609683143363</v>
      </c>
      <c r="N25">
        <v>52.996422409679617</v>
      </c>
      <c r="O25">
        <v>74.077071241810941</v>
      </c>
      <c r="P25">
        <v>31.410464417519506</v>
      </c>
      <c r="Q25">
        <v>9.634782226573428</v>
      </c>
      <c r="R25">
        <v>18.597347474302499</v>
      </c>
      <c r="S25">
        <v>11.77594088922959</v>
      </c>
      <c r="T25">
        <v>0.78140482105263154</v>
      </c>
      <c r="U25">
        <v>48.38000000000001</v>
      </c>
      <c r="V25">
        <v>5.6049684078431374</v>
      </c>
      <c r="W25">
        <v>18.814914063069374</v>
      </c>
      <c r="X25">
        <v>41.962756781662129</v>
      </c>
      <c r="Y25">
        <v>0</v>
      </c>
      <c r="Z25">
        <v>8.3027775084545432</v>
      </c>
      <c r="AA25">
        <v>17.891102575949368</v>
      </c>
      <c r="AB25">
        <v>20.905231909795187</v>
      </c>
      <c r="AC25">
        <v>14.990586532674392</v>
      </c>
      <c r="AD25">
        <v>18.728999544805216</v>
      </c>
      <c r="AE25">
        <v>25.464956970861735</v>
      </c>
      <c r="AF25">
        <v>12.534103493157243</v>
      </c>
      <c r="AG25">
        <v>30.646534814087236</v>
      </c>
      <c r="AH25">
        <v>77.349377789914286</v>
      </c>
      <c r="AI25">
        <v>7.8795121122187552</v>
      </c>
      <c r="AJ25">
        <v>0</v>
      </c>
      <c r="AK25">
        <v>29.217413693617026</v>
      </c>
      <c r="AL25">
        <v>37.699747199999997</v>
      </c>
      <c r="AM25">
        <v>8.0862938976880567</v>
      </c>
      <c r="AN25">
        <v>6.2808347942501411E-2</v>
      </c>
      <c r="AO25">
        <v>0</v>
      </c>
      <c r="AP25">
        <v>1.8485684970173983</v>
      </c>
      <c r="AQ25">
        <v>0</v>
      </c>
      <c r="AR25">
        <v>14.058220799999994</v>
      </c>
      <c r="AS25">
        <v>16.296330122322139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2.4616505363128494</v>
      </c>
      <c r="AZ25">
        <v>4.7105595803842268</v>
      </c>
      <c r="BA25">
        <v>3.0994613036809819</v>
      </c>
      <c r="BB25">
        <v>2.5490435038610038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1242.7003374691815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495.05893278498883</v>
      </c>
      <c r="L26">
        <v>14.86</v>
      </c>
      <c r="M26">
        <v>63.968609683143363</v>
      </c>
      <c r="N26">
        <v>52.996422409679617</v>
      </c>
      <c r="O26">
        <v>74.077071241810941</v>
      </c>
      <c r="P26">
        <v>31.410464417519506</v>
      </c>
      <c r="Q26">
        <v>9.634782226573428</v>
      </c>
      <c r="R26">
        <v>18.597347474302499</v>
      </c>
      <c r="S26">
        <v>11.77594088922959</v>
      </c>
      <c r="T26">
        <v>1.4264339374999999</v>
      </c>
      <c r="U26">
        <v>48.38000000000001</v>
      </c>
      <c r="V26">
        <v>5.6049684078431374</v>
      </c>
      <c r="W26">
        <v>18.814914063069374</v>
      </c>
      <c r="X26">
        <v>41.962756781662129</v>
      </c>
      <c r="Y26">
        <v>0</v>
      </c>
      <c r="Z26">
        <v>8.3027775084545432</v>
      </c>
      <c r="AA26">
        <v>17.891102575949368</v>
      </c>
      <c r="AB26">
        <v>20.905231909795187</v>
      </c>
      <c r="AC26">
        <v>14.990586532674392</v>
      </c>
      <c r="AD26">
        <v>18.728999544805216</v>
      </c>
      <c r="AE26">
        <v>25.464956970861735</v>
      </c>
      <c r="AF26">
        <v>12.534103493157243</v>
      </c>
      <c r="AG26">
        <v>30.646534814087236</v>
      </c>
      <c r="AH26">
        <v>77.349377789914286</v>
      </c>
      <c r="AI26">
        <v>7.8795121122187552</v>
      </c>
      <c r="AJ26">
        <v>0</v>
      </c>
      <c r="AK26">
        <v>29.217413693617026</v>
      </c>
      <c r="AL26">
        <v>37.699747199999997</v>
      </c>
      <c r="AM26">
        <v>8.0862938976880567</v>
      </c>
      <c r="AN26">
        <v>6.2808347942501411E-2</v>
      </c>
      <c r="AO26">
        <v>0</v>
      </c>
      <c r="AP26">
        <v>1.8485684970173983</v>
      </c>
      <c r="AQ26">
        <v>0</v>
      </c>
      <c r="AR26">
        <v>14.058220799999994</v>
      </c>
      <c r="AS26">
        <v>16.296330122322139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2.4616505363128494</v>
      </c>
      <c r="AZ26">
        <v>4.7105595803842268</v>
      </c>
      <c r="BA26">
        <v>3.0994613036809819</v>
      </c>
      <c r="BB26">
        <v>2.5490435038610038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1243.3519250520667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497.0481020674257</v>
      </c>
      <c r="L27">
        <v>15.04</v>
      </c>
      <c r="M27">
        <v>63.968609683143363</v>
      </c>
      <c r="N27">
        <v>52.996422409679617</v>
      </c>
      <c r="O27">
        <v>74.077071241810941</v>
      </c>
      <c r="P27">
        <v>31.410464417519506</v>
      </c>
      <c r="Q27">
        <v>9.634782226573428</v>
      </c>
      <c r="R27">
        <v>18.781745676029061</v>
      </c>
      <c r="S27">
        <v>11.77594088922959</v>
      </c>
      <c r="T27">
        <v>1.4701640930232558</v>
      </c>
      <c r="U27">
        <v>48.38000000000001</v>
      </c>
      <c r="V27">
        <v>5.6085216585956417</v>
      </c>
      <c r="W27">
        <v>18.814914063069374</v>
      </c>
      <c r="X27">
        <v>41.962756781662129</v>
      </c>
      <c r="Y27">
        <v>0</v>
      </c>
      <c r="Z27">
        <v>8.3027775084545432</v>
      </c>
      <c r="AA27">
        <v>17.891102575949368</v>
      </c>
      <c r="AB27">
        <v>20.905231909795187</v>
      </c>
      <c r="AC27">
        <v>14.990586532674392</v>
      </c>
      <c r="AD27">
        <v>18.728999544805216</v>
      </c>
      <c r="AE27">
        <v>25.464956970861735</v>
      </c>
      <c r="AF27">
        <v>12.534103493157243</v>
      </c>
      <c r="AG27">
        <v>30.646534814087236</v>
      </c>
      <c r="AH27">
        <v>77.349377789914286</v>
      </c>
      <c r="AI27">
        <v>7.8795121122187552</v>
      </c>
      <c r="AJ27">
        <v>0</v>
      </c>
      <c r="AK27">
        <v>29.217413693617026</v>
      </c>
      <c r="AL27">
        <v>37.699747199999997</v>
      </c>
      <c r="AM27">
        <v>8.0862938976880567</v>
      </c>
      <c r="AN27">
        <v>6.2808347942501411E-2</v>
      </c>
      <c r="AO27">
        <v>0</v>
      </c>
      <c r="AP27">
        <v>1.8485684970173983</v>
      </c>
      <c r="AQ27">
        <v>0</v>
      </c>
      <c r="AR27">
        <v>14.058220799999994</v>
      </c>
      <c r="AS27">
        <v>16.296330122322139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2.4616505363128494</v>
      </c>
      <c r="AZ27">
        <v>4.7105595803842268</v>
      </c>
      <c r="BA27">
        <v>3.0994613036809819</v>
      </c>
      <c r="BB27">
        <v>2.5490435038610038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1245.7527759425059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495.05206497301623</v>
      </c>
      <c r="L28">
        <v>15.02</v>
      </c>
      <c r="M28">
        <v>63.968609683143363</v>
      </c>
      <c r="N28">
        <v>52.996422409679617</v>
      </c>
      <c r="O28">
        <v>74.077071241810941</v>
      </c>
      <c r="P28">
        <v>31.410464417519506</v>
      </c>
      <c r="Q28">
        <v>9.634782226573428</v>
      </c>
      <c r="R28">
        <v>18.595424999999999</v>
      </c>
      <c r="S28">
        <v>11.77594088922959</v>
      </c>
      <c r="T28">
        <v>1.4701640930232558</v>
      </c>
      <c r="U28">
        <v>48.38000000000001</v>
      </c>
      <c r="V28">
        <v>5.6085216585956417</v>
      </c>
      <c r="W28">
        <v>18.814914063069374</v>
      </c>
      <c r="X28">
        <v>41.962756781662129</v>
      </c>
      <c r="Y28">
        <v>0</v>
      </c>
      <c r="Z28">
        <v>8.3027775084545432</v>
      </c>
      <c r="AA28">
        <v>17.891102575949368</v>
      </c>
      <c r="AB28">
        <v>20.905231909795187</v>
      </c>
      <c r="AC28">
        <v>14.990586532674392</v>
      </c>
      <c r="AD28">
        <v>18.728999544805216</v>
      </c>
      <c r="AE28">
        <v>25.464956970861735</v>
      </c>
      <c r="AF28">
        <v>6.2670524083813097</v>
      </c>
      <c r="AG28">
        <v>30.646534814087236</v>
      </c>
      <c r="AH28">
        <v>77.349377789914286</v>
      </c>
      <c r="AI28">
        <v>7.2228860657566427</v>
      </c>
      <c r="AJ28">
        <v>0</v>
      </c>
      <c r="AK28">
        <v>29.217413693617026</v>
      </c>
      <c r="AL28">
        <v>37.699747199999997</v>
      </c>
      <c r="AM28">
        <v>8.0862938976880567</v>
      </c>
      <c r="AN28">
        <v>6.2808347942501411E-2</v>
      </c>
      <c r="AO28">
        <v>0</v>
      </c>
      <c r="AP28">
        <v>1.8485684970173983</v>
      </c>
      <c r="AQ28">
        <v>0</v>
      </c>
      <c r="AR28">
        <v>14.058220799999994</v>
      </c>
      <c r="AS28">
        <v>16.296330122322139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2.4616505363128494</v>
      </c>
      <c r="AZ28">
        <v>4.7105595803842268</v>
      </c>
      <c r="BA28">
        <v>3.0994613036809819</v>
      </c>
      <c r="BB28">
        <v>2.5490435038610038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1236.6267410408298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430.04255253347634</v>
      </c>
      <c r="L29">
        <v>10.000114975567692</v>
      </c>
      <c r="M29">
        <v>63.968609683143363</v>
      </c>
      <c r="N29">
        <v>52.996422409679617</v>
      </c>
      <c r="O29">
        <v>74.077071241810941</v>
      </c>
      <c r="P29">
        <v>31.410464417519506</v>
      </c>
      <c r="Q29">
        <v>9.634782226573428</v>
      </c>
      <c r="R29">
        <v>19.155152256288559</v>
      </c>
      <c r="S29">
        <v>11.77594088922959</v>
      </c>
      <c r="T29">
        <v>1.4701640930232558</v>
      </c>
      <c r="U29">
        <v>48.38000000000001</v>
      </c>
      <c r="V29">
        <v>5.6085216585956417</v>
      </c>
      <c r="W29">
        <v>18.814914063069374</v>
      </c>
      <c r="X29">
        <v>41.962756781662129</v>
      </c>
      <c r="Y29">
        <v>0</v>
      </c>
      <c r="Z29">
        <v>8.3027775084545432</v>
      </c>
      <c r="AA29">
        <v>17.891102575949368</v>
      </c>
      <c r="AB29">
        <v>20.905231909795187</v>
      </c>
      <c r="AC29">
        <v>14.990586532674392</v>
      </c>
      <c r="AD29">
        <v>18.728999544805216</v>
      </c>
      <c r="AE29">
        <v>25.464956970861735</v>
      </c>
      <c r="AF29">
        <v>6.2670524083813097</v>
      </c>
      <c r="AG29">
        <v>30.646534814087236</v>
      </c>
      <c r="AH29">
        <v>77.349377789914286</v>
      </c>
      <c r="AI29">
        <v>25.301112852153263</v>
      </c>
      <c r="AJ29">
        <v>0</v>
      </c>
      <c r="AK29">
        <v>29.217413693617026</v>
      </c>
      <c r="AL29">
        <v>37.699747199999997</v>
      </c>
      <c r="AM29">
        <v>8.0862938976880567</v>
      </c>
      <c r="AN29">
        <v>6.2808347942501411E-2</v>
      </c>
      <c r="AO29">
        <v>0</v>
      </c>
      <c r="AP29">
        <v>1.8485684970173983</v>
      </c>
      <c r="AQ29">
        <v>0</v>
      </c>
      <c r="AR29">
        <v>14.058220799999994</v>
      </c>
      <c r="AS29">
        <v>16.296330122322139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2.4616505363128494</v>
      </c>
      <c r="AZ29">
        <v>4.7105595803842268</v>
      </c>
      <c r="BA29">
        <v>3.0994613036809819</v>
      </c>
      <c r="BB29">
        <v>2.5490435038610038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1185.2352976195425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391.38591888776244</v>
      </c>
      <c r="L30">
        <v>10.000114975567692</v>
      </c>
      <c r="M30">
        <v>63.968609683143363</v>
      </c>
      <c r="N30">
        <v>52.996422409679617</v>
      </c>
      <c r="O30">
        <v>74.077071241810941</v>
      </c>
      <c r="P30">
        <v>31.410464417519506</v>
      </c>
      <c r="Q30">
        <v>9.634782226573428</v>
      </c>
      <c r="R30">
        <v>19.155152256288559</v>
      </c>
      <c r="S30">
        <v>11.77594088922959</v>
      </c>
      <c r="T30">
        <v>1.4701640930232558</v>
      </c>
      <c r="U30">
        <v>48.38000000000001</v>
      </c>
      <c r="V30">
        <v>5.6085216585956417</v>
      </c>
      <c r="W30">
        <v>18.814914063069374</v>
      </c>
      <c r="X30">
        <v>41.962756781662129</v>
      </c>
      <c r="Y30">
        <v>0</v>
      </c>
      <c r="Z30">
        <v>8.3027775084545432</v>
      </c>
      <c r="AA30">
        <v>17.891102575949368</v>
      </c>
      <c r="AB30">
        <v>20.905231909795187</v>
      </c>
      <c r="AC30">
        <v>14.990586532674392</v>
      </c>
      <c r="AD30">
        <v>18.728999544805216</v>
      </c>
      <c r="AE30">
        <v>25.464956970861735</v>
      </c>
      <c r="AF30">
        <v>6.2670524083813097</v>
      </c>
      <c r="AG30">
        <v>30.646534814087236</v>
      </c>
      <c r="AH30">
        <v>77.349377789914286</v>
      </c>
      <c r="AI30">
        <v>25.301112852153263</v>
      </c>
      <c r="AJ30">
        <v>0</v>
      </c>
      <c r="AK30">
        <v>29.217413693617026</v>
      </c>
      <c r="AL30">
        <v>37.699747199999997</v>
      </c>
      <c r="AM30">
        <v>8.0862938976880567</v>
      </c>
      <c r="AN30">
        <v>6.2808347942501411E-2</v>
      </c>
      <c r="AO30">
        <v>0</v>
      </c>
      <c r="AP30">
        <v>1.8485684970173983</v>
      </c>
      <c r="AQ30">
        <v>0</v>
      </c>
      <c r="AR30">
        <v>14.058220799999994</v>
      </c>
      <c r="AS30">
        <v>16.296330122322139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2.4616505363128494</v>
      </c>
      <c r="AZ30">
        <v>4.7105595803842268</v>
      </c>
      <c r="BA30">
        <v>3.0994613036809819</v>
      </c>
      <c r="BB30">
        <v>2.5490435038610038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1146.5786639738285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347.89968616545798</v>
      </c>
      <c r="L31">
        <v>9.7306752771664762</v>
      </c>
      <c r="M31">
        <v>63.968609683143363</v>
      </c>
      <c r="N31">
        <v>52.996422409679617</v>
      </c>
      <c r="O31">
        <v>74.077071241810941</v>
      </c>
      <c r="P31">
        <v>31.410464417519506</v>
      </c>
      <c r="Q31">
        <v>9.6323595209326971</v>
      </c>
      <c r="R31">
        <v>19.152215788662627</v>
      </c>
      <c r="S31">
        <v>11.776182811568006</v>
      </c>
      <c r="T31">
        <v>1.4701640930232558</v>
      </c>
      <c r="U31">
        <v>48.38000000000001</v>
      </c>
      <c r="V31">
        <v>5.6085216585956417</v>
      </c>
      <c r="W31">
        <v>18.814914063069374</v>
      </c>
      <c r="X31">
        <v>41.962756781662129</v>
      </c>
      <c r="Y31">
        <v>0</v>
      </c>
      <c r="Z31">
        <v>8.3027775084545432</v>
      </c>
      <c r="AA31">
        <v>17.891102575949368</v>
      </c>
      <c r="AB31">
        <v>20.905231909795187</v>
      </c>
      <c r="AC31">
        <v>14.990586532674392</v>
      </c>
      <c r="AD31">
        <v>18.728999544805216</v>
      </c>
      <c r="AE31">
        <v>25.464956970861735</v>
      </c>
      <c r="AF31">
        <v>6.2670524083813097</v>
      </c>
      <c r="AG31">
        <v>30.646534814087236</v>
      </c>
      <c r="AH31">
        <v>77.349377789914286</v>
      </c>
      <c r="AI31">
        <v>25.301112852153263</v>
      </c>
      <c r="AJ31">
        <v>0</v>
      </c>
      <c r="AK31">
        <v>29.217413693617026</v>
      </c>
      <c r="AL31">
        <v>37.699747199999997</v>
      </c>
      <c r="AM31">
        <v>8.0862938976880567</v>
      </c>
      <c r="AN31">
        <v>6.2808347942501411E-2</v>
      </c>
      <c r="AO31">
        <v>0</v>
      </c>
      <c r="AP31">
        <v>1.8485684970173983</v>
      </c>
      <c r="AQ31">
        <v>0</v>
      </c>
      <c r="AR31">
        <v>14.058220799999994</v>
      </c>
      <c r="AS31">
        <v>16.296330122322139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2.4616505363128494</v>
      </c>
      <c r="AZ31">
        <v>4.7105595803842268</v>
      </c>
      <c r="BA31">
        <v>3.0994613036809819</v>
      </c>
      <c r="BB31">
        <v>2.5490435038610038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1102.8178743021945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294.75378060512026</v>
      </c>
      <c r="L32">
        <v>9.7306752771664762</v>
      </c>
      <c r="M32">
        <v>63.968609683143363</v>
      </c>
      <c r="N32">
        <v>52.996422409679617</v>
      </c>
      <c r="O32">
        <v>74.077071241810941</v>
      </c>
      <c r="P32">
        <v>31.410464417519506</v>
      </c>
      <c r="Q32">
        <v>9.6386439329140465</v>
      </c>
      <c r="R32">
        <v>19.154566017939658</v>
      </c>
      <c r="S32">
        <v>11.769052543921916</v>
      </c>
      <c r="T32">
        <v>1.416887618181818</v>
      </c>
      <c r="U32">
        <v>48.38000000000001</v>
      </c>
      <c r="V32">
        <v>5.6085216585956417</v>
      </c>
      <c r="W32">
        <v>18.814914063069374</v>
      </c>
      <c r="X32">
        <v>41.962756781662129</v>
      </c>
      <c r="Y32">
        <v>0</v>
      </c>
      <c r="Z32">
        <v>8.3027775084545432</v>
      </c>
      <c r="AA32">
        <v>17.891102575949368</v>
      </c>
      <c r="AB32">
        <v>20.905231909795187</v>
      </c>
      <c r="AC32">
        <v>14.990586532674392</v>
      </c>
      <c r="AD32">
        <v>18.728999544805216</v>
      </c>
      <c r="AE32">
        <v>25.464956970861735</v>
      </c>
      <c r="AF32">
        <v>6.2670524083813097</v>
      </c>
      <c r="AG32">
        <v>30.646534814087236</v>
      </c>
      <c r="AH32">
        <v>77.349377789914286</v>
      </c>
      <c r="AI32">
        <v>25.301112852153263</v>
      </c>
      <c r="AJ32">
        <v>0</v>
      </c>
      <c r="AK32">
        <v>29.217413693617026</v>
      </c>
      <c r="AL32">
        <v>37.699747199999997</v>
      </c>
      <c r="AM32">
        <v>8.0862938976880567</v>
      </c>
      <c r="AN32">
        <v>6.2808347942501411E-2</v>
      </c>
      <c r="AO32">
        <v>0</v>
      </c>
      <c r="AP32">
        <v>1.8485684970173983</v>
      </c>
      <c r="AQ32">
        <v>0</v>
      </c>
      <c r="AR32">
        <v>14.058220799999994</v>
      </c>
      <c r="AS32">
        <v>16.296330122322139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2.4616505363128494</v>
      </c>
      <c r="AZ32">
        <v>4.7105595803842268</v>
      </c>
      <c r="BA32">
        <v>3.0994613036809819</v>
      </c>
      <c r="BB32">
        <v>2.4590772625482624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1049.5302303993149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270.55147346349708</v>
      </c>
      <c r="L33">
        <v>9.7306752771664762</v>
      </c>
      <c r="M33">
        <v>63.968609683143363</v>
      </c>
      <c r="N33">
        <v>52.996422409679617</v>
      </c>
      <c r="O33">
        <v>74.077071241810941</v>
      </c>
      <c r="P33">
        <v>31.410464417519506</v>
      </c>
      <c r="Q33">
        <v>9.6303650361010824</v>
      </c>
      <c r="R33">
        <v>19.151178094645079</v>
      </c>
      <c r="S33">
        <v>11.773545417593528</v>
      </c>
      <c r="T33">
        <v>1.416887618181818</v>
      </c>
      <c r="U33">
        <v>48.38000000000001</v>
      </c>
      <c r="V33">
        <v>5.7275568563685635</v>
      </c>
      <c r="W33">
        <v>18.814914063069374</v>
      </c>
      <c r="X33">
        <v>41.962756781662129</v>
      </c>
      <c r="Y33">
        <v>0</v>
      </c>
      <c r="Z33">
        <v>8.3027775084545432</v>
      </c>
      <c r="AA33">
        <v>17.891102575949368</v>
      </c>
      <c r="AB33">
        <v>20.905231909795187</v>
      </c>
      <c r="AC33">
        <v>14.990586532674392</v>
      </c>
      <c r="AD33">
        <v>18.728999544805216</v>
      </c>
      <c r="AE33">
        <v>25.464956970861735</v>
      </c>
      <c r="AF33">
        <v>6.2670524083813097</v>
      </c>
      <c r="AG33">
        <v>30.646534814087236</v>
      </c>
      <c r="AH33">
        <v>77.349377789914286</v>
      </c>
      <c r="AI33">
        <v>25.301112852153263</v>
      </c>
      <c r="AJ33">
        <v>0</v>
      </c>
      <c r="AK33">
        <v>29.217413693617026</v>
      </c>
      <c r="AL33">
        <v>38.537519509208252</v>
      </c>
      <c r="AM33">
        <v>8.0862938976880567</v>
      </c>
      <c r="AN33">
        <v>6.2808347942501411E-2</v>
      </c>
      <c r="AO33">
        <v>0</v>
      </c>
      <c r="AP33">
        <v>4.2952026653686826</v>
      </c>
      <c r="AQ33">
        <v>0</v>
      </c>
      <c r="AR33">
        <v>14.058220799999994</v>
      </c>
      <c r="AS33">
        <v>16.296330122322139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2.4616505363128494</v>
      </c>
      <c r="AZ33">
        <v>4.7105595803842268</v>
      </c>
      <c r="BA33">
        <v>3.0994613036809819</v>
      </c>
      <c r="BB33">
        <v>2.4590772625482624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1028.7241909865879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270.55147346349708</v>
      </c>
      <c r="L34">
        <v>9.7306752771664762</v>
      </c>
      <c r="M34">
        <v>63.968609683143363</v>
      </c>
      <c r="N34">
        <v>52.996422409679617</v>
      </c>
      <c r="O34">
        <v>74.077071241810941</v>
      </c>
      <c r="P34">
        <v>31.410464417519506</v>
      </c>
      <c r="Q34">
        <v>9.6303650361010824</v>
      </c>
      <c r="R34">
        <v>19.152183111942623</v>
      </c>
      <c r="S34">
        <v>11.773545417593528</v>
      </c>
      <c r="T34">
        <v>1.416887618181818</v>
      </c>
      <c r="U34">
        <v>48.38000000000001</v>
      </c>
      <c r="V34">
        <v>5.7275568563685635</v>
      </c>
      <c r="W34">
        <v>18.814914063069374</v>
      </c>
      <c r="X34">
        <v>41.962756781662129</v>
      </c>
      <c r="Y34">
        <v>0</v>
      </c>
      <c r="Z34">
        <v>8.3027775084545432</v>
      </c>
      <c r="AA34">
        <v>17.891102575949368</v>
      </c>
      <c r="AB34">
        <v>20.905231909795187</v>
      </c>
      <c r="AC34">
        <v>14.990586532674392</v>
      </c>
      <c r="AD34">
        <v>18.728999544805216</v>
      </c>
      <c r="AE34">
        <v>25.464956970861735</v>
      </c>
      <c r="AF34">
        <v>6.2670524083813097</v>
      </c>
      <c r="AG34">
        <v>30.646534814087236</v>
      </c>
      <c r="AH34">
        <v>77.349377789914286</v>
      </c>
      <c r="AI34">
        <v>25.301112852153263</v>
      </c>
      <c r="AJ34">
        <v>0</v>
      </c>
      <c r="AK34">
        <v>29.217413693617026</v>
      </c>
      <c r="AL34">
        <v>38.537519509208252</v>
      </c>
      <c r="AM34">
        <v>8.0862938976880567</v>
      </c>
      <c r="AN34">
        <v>6.2808347942501411E-2</v>
      </c>
      <c r="AO34">
        <v>0</v>
      </c>
      <c r="AP34">
        <v>4.2952026653686826</v>
      </c>
      <c r="AQ34">
        <v>0</v>
      </c>
      <c r="AR34">
        <v>14.058220799999994</v>
      </c>
      <c r="AS34">
        <v>16.296330122322139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2.4616505363128494</v>
      </c>
      <c r="AZ34">
        <v>4.7105595803842268</v>
      </c>
      <c r="BA34">
        <v>3.0994613036809819</v>
      </c>
      <c r="BB34">
        <v>2.4590772625482624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1028.7251960038855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261.65142499251147</v>
      </c>
      <c r="L35">
        <v>9.7101127130067706</v>
      </c>
      <c r="M35">
        <v>63.968609683143363</v>
      </c>
      <c r="N35">
        <v>52.996422409679617</v>
      </c>
      <c r="O35">
        <v>74.077071241810941</v>
      </c>
      <c r="P35">
        <v>31.410464417519506</v>
      </c>
      <c r="Q35">
        <v>5.1195738265895949</v>
      </c>
      <c r="R35">
        <v>10.54</v>
      </c>
      <c r="S35">
        <v>6.6710354463130663</v>
      </c>
      <c r="T35">
        <v>0.79121803636363641</v>
      </c>
      <c r="U35">
        <v>48.38000000000001</v>
      </c>
      <c r="V35">
        <v>4.6438223826714804</v>
      </c>
      <c r="W35">
        <v>18.814914063069374</v>
      </c>
      <c r="X35">
        <v>41.962756781662129</v>
      </c>
      <c r="Y35">
        <v>0</v>
      </c>
      <c r="Z35">
        <v>8.3027775084545432</v>
      </c>
      <c r="AA35">
        <v>17.891102575949368</v>
      </c>
      <c r="AB35">
        <v>20.905231909795187</v>
      </c>
      <c r="AC35">
        <v>14.990586532674392</v>
      </c>
      <c r="AD35">
        <v>18.728999544805216</v>
      </c>
      <c r="AE35">
        <v>25.464956970861735</v>
      </c>
      <c r="AF35">
        <v>6.2670524083813097</v>
      </c>
      <c r="AG35">
        <v>30.646534814087236</v>
      </c>
      <c r="AH35">
        <v>77.349377789914286</v>
      </c>
      <c r="AI35">
        <v>9.849390251605092</v>
      </c>
      <c r="AJ35">
        <v>0</v>
      </c>
      <c r="AK35">
        <v>29.217413693617026</v>
      </c>
      <c r="AL35">
        <v>38.537519509208252</v>
      </c>
      <c r="AM35">
        <v>8.0862938976880567</v>
      </c>
      <c r="AN35">
        <v>6.2808347942501411E-2</v>
      </c>
      <c r="AO35">
        <v>0</v>
      </c>
      <c r="AP35">
        <v>1.8485684970173983</v>
      </c>
      <c r="AQ35">
        <v>0</v>
      </c>
      <c r="AR35">
        <v>14.058220799999994</v>
      </c>
      <c r="AS35">
        <v>16.296330122322139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2.4616505363128494</v>
      </c>
      <c r="AZ35">
        <v>4.7105595803842268</v>
      </c>
      <c r="BA35">
        <v>3.0994613036809819</v>
      </c>
      <c r="BB35">
        <v>2.2791447799227798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981.79140736896557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260.89142085341615</v>
      </c>
      <c r="L36">
        <v>9.7101127130067706</v>
      </c>
      <c r="M36">
        <v>63.96935489562614</v>
      </c>
      <c r="N36">
        <v>52.997071320156778</v>
      </c>
      <c r="O36">
        <v>74.078248215494639</v>
      </c>
      <c r="P36">
        <v>31.40980556335688</v>
      </c>
      <c r="Q36">
        <v>5.1210864898291293</v>
      </c>
      <c r="R36">
        <v>10.284256728778466</v>
      </c>
      <c r="S36">
        <v>6.5110106080206984</v>
      </c>
      <c r="T36">
        <v>0.75103710407239821</v>
      </c>
      <c r="U36">
        <v>48.38000000000001</v>
      </c>
      <c r="V36">
        <v>4.6438223826714804</v>
      </c>
      <c r="W36">
        <v>9.6651870124777179</v>
      </c>
      <c r="X36">
        <v>33.822826330434779</v>
      </c>
      <c r="Y36">
        <v>0</v>
      </c>
      <c r="Z36">
        <v>8.3027775084545432</v>
      </c>
      <c r="AA36">
        <v>17.891102575949368</v>
      </c>
      <c r="AB36">
        <v>20.905231909795187</v>
      </c>
      <c r="AC36">
        <v>14.990586532674392</v>
      </c>
      <c r="AD36">
        <v>18.728999544805216</v>
      </c>
      <c r="AE36">
        <v>25.464956970861735</v>
      </c>
      <c r="AF36">
        <v>6.2670524083813097</v>
      </c>
      <c r="AG36">
        <v>30.646534814087236</v>
      </c>
      <c r="AH36">
        <v>77.349377789914286</v>
      </c>
      <c r="AI36">
        <v>9.849390251605092</v>
      </c>
      <c r="AJ36">
        <v>0</v>
      </c>
      <c r="AK36">
        <v>29.217413693617026</v>
      </c>
      <c r="AL36">
        <v>38.537519509208252</v>
      </c>
      <c r="AM36">
        <v>8.0862938976880567</v>
      </c>
      <c r="AN36">
        <v>6.2808347942501411E-2</v>
      </c>
      <c r="AO36">
        <v>0</v>
      </c>
      <c r="AP36">
        <v>1.8485684970173983</v>
      </c>
      <c r="AQ36">
        <v>0</v>
      </c>
      <c r="AR36">
        <v>14.058220799999994</v>
      </c>
      <c r="AS36">
        <v>16.296330122322139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2.4616505363128494</v>
      </c>
      <c r="AZ36">
        <v>4.7105595803842268</v>
      </c>
      <c r="BA36">
        <v>3.0994613036809819</v>
      </c>
      <c r="BB36">
        <v>2.2791447799227798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963.28922159196668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260.89142085341615</v>
      </c>
      <c r="L37">
        <v>9.7101127130067706</v>
      </c>
      <c r="M37">
        <v>63.97073450840022</v>
      </c>
      <c r="N37">
        <v>52.997812965125974</v>
      </c>
      <c r="O37">
        <v>74.079434638683509</v>
      </c>
      <c r="P37">
        <v>31.410683053222456</v>
      </c>
      <c r="Q37">
        <v>5.1210864898291293</v>
      </c>
      <c r="R37">
        <v>10.3</v>
      </c>
      <c r="S37">
        <v>6.5110106080206984</v>
      </c>
      <c r="T37">
        <v>0.75103710407239821</v>
      </c>
      <c r="U37">
        <v>48.38000000000001</v>
      </c>
      <c r="V37">
        <v>4.6438223826714804</v>
      </c>
      <c r="W37">
        <v>9.6651870124777179</v>
      </c>
      <c r="X37">
        <v>33.822826330434779</v>
      </c>
      <c r="Y37">
        <v>0</v>
      </c>
      <c r="Z37">
        <v>8.3027775084545432</v>
      </c>
      <c r="AA37">
        <v>17.891102575949368</v>
      </c>
      <c r="AB37">
        <v>20.905231909795187</v>
      </c>
      <c r="AC37">
        <v>14.990586532674392</v>
      </c>
      <c r="AD37">
        <v>18.728999544805216</v>
      </c>
      <c r="AE37">
        <v>25.464956970861735</v>
      </c>
      <c r="AF37">
        <v>6.2670524083813097</v>
      </c>
      <c r="AG37">
        <v>30.646534814087236</v>
      </c>
      <c r="AH37">
        <v>77.349377789914286</v>
      </c>
      <c r="AI37">
        <v>9.849390251605092</v>
      </c>
      <c r="AJ37">
        <v>0</v>
      </c>
      <c r="AK37">
        <v>29.217413693617026</v>
      </c>
      <c r="AL37">
        <v>38.537519509208252</v>
      </c>
      <c r="AM37">
        <v>8.0862938976880567</v>
      </c>
      <c r="AN37">
        <v>6.5134607750318291E-2</v>
      </c>
      <c r="AO37">
        <v>0</v>
      </c>
      <c r="AP37">
        <v>1.8485684970173983</v>
      </c>
      <c r="AQ37">
        <v>0</v>
      </c>
      <c r="AR37">
        <v>14.058220799999994</v>
      </c>
      <c r="AS37">
        <v>16.296330122322139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2.4616505363128494</v>
      </c>
      <c r="AZ37">
        <v>4.7105595803842268</v>
      </c>
      <c r="BA37">
        <v>3.0994613036809819</v>
      </c>
      <c r="BB37">
        <v>2.2791447799227798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963.3114762937937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260.89142085341615</v>
      </c>
      <c r="L38">
        <v>9.7101127130067706</v>
      </c>
      <c r="M38">
        <v>63.96889541804768</v>
      </c>
      <c r="N38">
        <v>52.996626629981655</v>
      </c>
      <c r="O38">
        <v>74.077655428026702</v>
      </c>
      <c r="P38">
        <v>31.409586418691589</v>
      </c>
      <c r="Q38">
        <v>5.1210864898291293</v>
      </c>
      <c r="R38">
        <v>10.28</v>
      </c>
      <c r="S38">
        <v>6.5110106080206984</v>
      </c>
      <c r="T38">
        <v>0.75103710407239821</v>
      </c>
      <c r="U38">
        <v>48.38000000000001</v>
      </c>
      <c r="V38">
        <v>4.6438223826714804</v>
      </c>
      <c r="W38">
        <v>9.6697263010442924</v>
      </c>
      <c r="X38">
        <v>33.821255546422314</v>
      </c>
      <c r="Y38">
        <v>0</v>
      </c>
      <c r="Z38">
        <v>8.3027775084545432</v>
      </c>
      <c r="AA38">
        <v>17.891102575949368</v>
      </c>
      <c r="AB38">
        <v>20.905231909795187</v>
      </c>
      <c r="AC38">
        <v>14.990586532674392</v>
      </c>
      <c r="AD38">
        <v>18.728999544805216</v>
      </c>
      <c r="AE38">
        <v>25.464956970861735</v>
      </c>
      <c r="AF38">
        <v>6.2670524083813097</v>
      </c>
      <c r="AG38">
        <v>30.646534814087236</v>
      </c>
      <c r="AH38">
        <v>77.349377789914286</v>
      </c>
      <c r="AI38">
        <v>9.849390251605092</v>
      </c>
      <c r="AJ38">
        <v>0</v>
      </c>
      <c r="AK38">
        <v>29.217413693617026</v>
      </c>
      <c r="AL38">
        <v>38.537519509208252</v>
      </c>
      <c r="AM38">
        <v>8.0862938976880567</v>
      </c>
      <c r="AN38">
        <v>6.5134607750318291E-2</v>
      </c>
      <c r="AO38">
        <v>0</v>
      </c>
      <c r="AP38">
        <v>1.8485684970173983</v>
      </c>
      <c r="AQ38">
        <v>0</v>
      </c>
      <c r="AR38">
        <v>16.401257599999994</v>
      </c>
      <c r="AS38">
        <v>16.296330122322139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2.4616505363128494</v>
      </c>
      <c r="AZ38">
        <v>4.7105595803842268</v>
      </c>
      <c r="BA38">
        <v>3.0994613036809819</v>
      </c>
      <c r="BB38">
        <v>2.2791447799227798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965.6315803276633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199.60664236900524</v>
      </c>
      <c r="L39">
        <v>9.7101127130067706</v>
      </c>
      <c r="M39">
        <v>63.968206570008562</v>
      </c>
      <c r="N39">
        <v>52.996034055675942</v>
      </c>
      <c r="O39">
        <v>74.072550567979661</v>
      </c>
      <c r="P39">
        <v>31.409002477686293</v>
      </c>
      <c r="Q39">
        <v>5.1210864898291293</v>
      </c>
      <c r="R39">
        <v>10.18421646352647</v>
      </c>
      <c r="S39">
        <v>6.0594265452073417</v>
      </c>
      <c r="T39">
        <v>0.75103710407239821</v>
      </c>
      <c r="U39">
        <v>48.38000000000001</v>
      </c>
      <c r="V39">
        <v>4.6438223826714804</v>
      </c>
      <c r="W39">
        <v>9.6651870124777179</v>
      </c>
      <c r="X39">
        <v>33.822826330434779</v>
      </c>
      <c r="Y39">
        <v>0</v>
      </c>
      <c r="Z39">
        <v>5.5351850056363627</v>
      </c>
      <c r="AA39">
        <v>17.891102575949368</v>
      </c>
      <c r="AB39">
        <v>20.905231909795187</v>
      </c>
      <c r="AC39">
        <v>14.990586532674392</v>
      </c>
      <c r="AD39">
        <v>18.728999544805216</v>
      </c>
      <c r="AE39">
        <v>25.464956970861735</v>
      </c>
      <c r="AF39">
        <v>6.2670524083813097</v>
      </c>
      <c r="AG39">
        <v>30.646534814087236</v>
      </c>
      <c r="AH39">
        <v>77.349377789914286</v>
      </c>
      <c r="AI39">
        <v>9.849390251605092</v>
      </c>
      <c r="AJ39">
        <v>0</v>
      </c>
      <c r="AK39">
        <v>29.217413693617026</v>
      </c>
      <c r="AL39">
        <v>38.537519509208252</v>
      </c>
      <c r="AM39">
        <v>4.0922537535531918</v>
      </c>
      <c r="AN39">
        <v>6.5134607750318291E-2</v>
      </c>
      <c r="AO39">
        <v>0</v>
      </c>
      <c r="AP39">
        <v>1.8485684970173983</v>
      </c>
      <c r="AQ39">
        <v>0</v>
      </c>
      <c r="AR39">
        <v>16.401257599999994</v>
      </c>
      <c r="AS39">
        <v>16.296330122322139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2.4616505363128494</v>
      </c>
      <c r="AZ39">
        <v>4.7105595803842268</v>
      </c>
      <c r="BA39">
        <v>3.0994613036809819</v>
      </c>
      <c r="BB39">
        <v>2.2791447799227798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897.02786286906098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197.20704644814322</v>
      </c>
      <c r="L40">
        <v>9.7101127130067706</v>
      </c>
      <c r="M40">
        <v>63.966830198355055</v>
      </c>
      <c r="N40">
        <v>52.995145934688423</v>
      </c>
      <c r="O40">
        <v>74.071364045086526</v>
      </c>
      <c r="P40">
        <v>31.410299246266597</v>
      </c>
      <c r="Q40">
        <v>5.1210864898291293</v>
      </c>
      <c r="R40">
        <v>10.183936079966681</v>
      </c>
      <c r="S40">
        <v>6.0594265452073417</v>
      </c>
      <c r="T40">
        <v>0.75103710407239821</v>
      </c>
      <c r="U40">
        <v>48.38000000000001</v>
      </c>
      <c r="V40">
        <v>4.6438223826714804</v>
      </c>
      <c r="W40">
        <v>9.6651870124777179</v>
      </c>
      <c r="X40">
        <v>33.822826330434779</v>
      </c>
      <c r="Y40">
        <v>0</v>
      </c>
      <c r="Z40">
        <v>5.5351850056363627</v>
      </c>
      <c r="AA40">
        <v>17.891102575949368</v>
      </c>
      <c r="AB40">
        <v>20.905231909795187</v>
      </c>
      <c r="AC40">
        <v>14.990586532674392</v>
      </c>
      <c r="AD40">
        <v>18.728999544805216</v>
      </c>
      <c r="AE40">
        <v>25.464956970861735</v>
      </c>
      <c r="AF40">
        <v>6.2670524083813097</v>
      </c>
      <c r="AG40">
        <v>30.646534814087236</v>
      </c>
      <c r="AH40">
        <v>77.349377789914286</v>
      </c>
      <c r="AI40">
        <v>8.2078251354498111</v>
      </c>
      <c r="AJ40">
        <v>0</v>
      </c>
      <c r="AK40">
        <v>29.217413693617026</v>
      </c>
      <c r="AL40">
        <v>38.537519509208252</v>
      </c>
      <c r="AM40">
        <v>2.0461270993075908</v>
      </c>
      <c r="AN40">
        <v>6.5134607750318291E-2</v>
      </c>
      <c r="AO40">
        <v>0</v>
      </c>
      <c r="AP40">
        <v>1.8485684970173983</v>
      </c>
      <c r="AQ40">
        <v>0</v>
      </c>
      <c r="AR40">
        <v>16.401257599999994</v>
      </c>
      <c r="AS40">
        <v>16.296330122322139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2.4616505363128494</v>
      </c>
      <c r="AZ40">
        <v>4.7105595803842268</v>
      </c>
      <c r="BA40">
        <v>3.0994613036809819</v>
      </c>
      <c r="BB40">
        <v>2.2791447799227798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890.93814054728443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197.20704644814322</v>
      </c>
      <c r="L41">
        <v>9.7101127130067706</v>
      </c>
      <c r="M41">
        <v>63.968665752939927</v>
      </c>
      <c r="N41">
        <v>52.996478449353894</v>
      </c>
      <c r="O41">
        <v>74.077260393328032</v>
      </c>
      <c r="P41">
        <v>31.40929436736106</v>
      </c>
      <c r="Q41">
        <v>5.1210864898291293</v>
      </c>
      <c r="R41">
        <v>10.184356830692243</v>
      </c>
      <c r="S41">
        <v>6.0594265452073417</v>
      </c>
      <c r="T41">
        <v>0.75103710407239821</v>
      </c>
      <c r="U41">
        <v>48.38000000000001</v>
      </c>
      <c r="V41">
        <v>3.8383627100270998</v>
      </c>
      <c r="W41">
        <v>18.814914063069374</v>
      </c>
      <c r="X41">
        <v>41.962756781662129</v>
      </c>
      <c r="Y41">
        <v>0</v>
      </c>
      <c r="Z41">
        <v>5.5351850056363627</v>
      </c>
      <c r="AA41">
        <v>17.891102575949368</v>
      </c>
      <c r="AB41">
        <v>20.905231909795187</v>
      </c>
      <c r="AC41">
        <v>14.990586532674392</v>
      </c>
      <c r="AD41">
        <v>18.728999544805216</v>
      </c>
      <c r="AE41">
        <v>25.464956970861735</v>
      </c>
      <c r="AF41">
        <v>6.2670524083813097</v>
      </c>
      <c r="AG41">
        <v>30.646534814087236</v>
      </c>
      <c r="AH41">
        <v>77.349377789914286</v>
      </c>
      <c r="AI41">
        <v>8.2078251354498111</v>
      </c>
      <c r="AJ41">
        <v>0</v>
      </c>
      <c r="AK41">
        <v>29.217413693617026</v>
      </c>
      <c r="AL41">
        <v>38.537519509208252</v>
      </c>
      <c r="AM41">
        <v>0</v>
      </c>
      <c r="AN41">
        <v>6.5134607750318291E-2</v>
      </c>
      <c r="AO41">
        <v>0</v>
      </c>
      <c r="AP41">
        <v>1.8485684970173983</v>
      </c>
      <c r="AQ41">
        <v>0</v>
      </c>
      <c r="AR41">
        <v>14.058220799999994</v>
      </c>
      <c r="AS41">
        <v>16.296330122322139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2.4616505363128494</v>
      </c>
      <c r="AZ41">
        <v>4.7105595803842268</v>
      </c>
      <c r="BA41">
        <v>3.0994613036809819</v>
      </c>
      <c r="BB41">
        <v>2.2791447799227798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903.04165476646335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197.25375995643</v>
      </c>
      <c r="L42">
        <v>9.7101127130067706</v>
      </c>
      <c r="M42">
        <v>63.968206570008562</v>
      </c>
      <c r="N42">
        <v>52.996182162207212</v>
      </c>
      <c r="O42">
        <v>74.072748431736954</v>
      </c>
      <c r="P42">
        <v>31.409075434957099</v>
      </c>
      <c r="Q42">
        <v>5.1195020980523847</v>
      </c>
      <c r="R42">
        <v>10.18066023089983</v>
      </c>
      <c r="S42">
        <v>5.6041735494689764</v>
      </c>
      <c r="T42">
        <v>0.75103710407239821</v>
      </c>
      <c r="U42">
        <v>48.38000000000001</v>
      </c>
      <c r="V42">
        <v>3.8383627100270998</v>
      </c>
      <c r="W42">
        <v>18.814914063069374</v>
      </c>
      <c r="X42">
        <v>41.962756781662129</v>
      </c>
      <c r="Y42">
        <v>0</v>
      </c>
      <c r="Z42">
        <v>5.5351850056363627</v>
      </c>
      <c r="AA42">
        <v>17.891102575949368</v>
      </c>
      <c r="AB42">
        <v>20.905231909795187</v>
      </c>
      <c r="AC42">
        <v>14.990586532674392</v>
      </c>
      <c r="AD42">
        <v>18.728999544805216</v>
      </c>
      <c r="AE42">
        <v>25.464956970861735</v>
      </c>
      <c r="AF42">
        <v>6.2670524083813097</v>
      </c>
      <c r="AG42">
        <v>30.646534814087236</v>
      </c>
      <c r="AH42">
        <v>77.349377789914286</v>
      </c>
      <c r="AI42">
        <v>8.2078251354498111</v>
      </c>
      <c r="AJ42">
        <v>0</v>
      </c>
      <c r="AK42">
        <v>29.217413693617026</v>
      </c>
      <c r="AL42">
        <v>38.537519509208252</v>
      </c>
      <c r="AM42">
        <v>0</v>
      </c>
      <c r="AN42">
        <v>6.5134607750318291E-2</v>
      </c>
      <c r="AO42">
        <v>0</v>
      </c>
      <c r="AP42">
        <v>1.8485684970173983</v>
      </c>
      <c r="AQ42">
        <v>0</v>
      </c>
      <c r="AR42">
        <v>14.058220799999994</v>
      </c>
      <c r="AS42">
        <v>16.296330122322139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2.4616505363128494</v>
      </c>
      <c r="AZ42">
        <v>4.7105595803842268</v>
      </c>
      <c r="BA42">
        <v>3.0994613036809819</v>
      </c>
      <c r="BB42">
        <v>2.2791447799227798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902.62234792336972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197.19704659791009</v>
      </c>
      <c r="L43">
        <v>9.7101127130067706</v>
      </c>
      <c r="M43">
        <v>63.968882840183625</v>
      </c>
      <c r="N43">
        <v>52.998375272666713</v>
      </c>
      <c r="O43">
        <v>74.079586322519219</v>
      </c>
      <c r="P43">
        <v>31.407181821384167</v>
      </c>
      <c r="Q43">
        <v>5.1195020980523847</v>
      </c>
      <c r="R43">
        <v>10.180166134318334</v>
      </c>
      <c r="S43">
        <v>5.6041735494689764</v>
      </c>
      <c r="T43">
        <v>0.75103710407239821</v>
      </c>
      <c r="U43">
        <v>48.38000000000001</v>
      </c>
      <c r="V43">
        <v>3.8383627100270998</v>
      </c>
      <c r="W43">
        <v>18.814914063069374</v>
      </c>
      <c r="X43">
        <v>41.962756781662129</v>
      </c>
      <c r="Y43">
        <v>0</v>
      </c>
      <c r="Z43">
        <v>5.5351850056363627</v>
      </c>
      <c r="AA43">
        <v>17.891102575949368</v>
      </c>
      <c r="AB43">
        <v>20.905231909795187</v>
      </c>
      <c r="AC43">
        <v>14.990586532674392</v>
      </c>
      <c r="AD43">
        <v>18.728999544805216</v>
      </c>
      <c r="AE43">
        <v>25.464956970861735</v>
      </c>
      <c r="AF43">
        <v>0</v>
      </c>
      <c r="AG43">
        <v>30.646534814087236</v>
      </c>
      <c r="AH43">
        <v>77.349377789914286</v>
      </c>
      <c r="AI43">
        <v>8.2078251354498111</v>
      </c>
      <c r="AJ43">
        <v>0</v>
      </c>
      <c r="AK43">
        <v>29.217413693617026</v>
      </c>
      <c r="AL43">
        <v>37.699747199999997</v>
      </c>
      <c r="AM43">
        <v>0</v>
      </c>
      <c r="AN43">
        <v>6.5134607750318291E-2</v>
      </c>
      <c r="AO43">
        <v>0</v>
      </c>
      <c r="AP43">
        <v>1.8485684970173983</v>
      </c>
      <c r="AQ43">
        <v>0</v>
      </c>
      <c r="AR43">
        <v>16.401257599999994</v>
      </c>
      <c r="AS43">
        <v>16.296330122322139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2.4616505363128494</v>
      </c>
      <c r="AZ43">
        <v>4.7105595803842268</v>
      </c>
      <c r="BA43">
        <v>3.0994613036809819</v>
      </c>
      <c r="BB43">
        <v>2.2791447799227798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897.81116620852254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197.20704644814322</v>
      </c>
      <c r="L44">
        <v>9.7101127130067706</v>
      </c>
      <c r="M44">
        <v>63.968882840183625</v>
      </c>
      <c r="N44">
        <v>52.998375272666713</v>
      </c>
      <c r="O44">
        <v>74.079586322519219</v>
      </c>
      <c r="P44">
        <v>31.407181821384167</v>
      </c>
      <c r="Q44">
        <v>5.1195020980523847</v>
      </c>
      <c r="R44">
        <v>10.180166134318334</v>
      </c>
      <c r="S44">
        <v>5.6041735494689764</v>
      </c>
      <c r="T44">
        <v>0.75103710407239821</v>
      </c>
      <c r="U44">
        <v>48.38000000000001</v>
      </c>
      <c r="V44">
        <v>5.6063304928457862</v>
      </c>
      <c r="W44">
        <v>18.814914063069374</v>
      </c>
      <c r="X44">
        <v>41.962756781662129</v>
      </c>
      <c r="Y44">
        <v>0</v>
      </c>
      <c r="Z44">
        <v>5.5351850056363627</v>
      </c>
      <c r="AA44">
        <v>17.891102575949368</v>
      </c>
      <c r="AB44">
        <v>20.905231909795187</v>
      </c>
      <c r="AC44">
        <v>14.990586532674392</v>
      </c>
      <c r="AD44">
        <v>18.728999544805216</v>
      </c>
      <c r="AE44">
        <v>25.464956970861735</v>
      </c>
      <c r="AF44">
        <v>0</v>
      </c>
      <c r="AG44">
        <v>30.646534814087236</v>
      </c>
      <c r="AH44">
        <v>77.349377789914286</v>
      </c>
      <c r="AI44">
        <v>8.2078251354498111</v>
      </c>
      <c r="AJ44">
        <v>0</v>
      </c>
      <c r="AK44">
        <v>29.217413693617026</v>
      </c>
      <c r="AL44">
        <v>37.699747199999997</v>
      </c>
      <c r="AM44">
        <v>0</v>
      </c>
      <c r="AN44">
        <v>6.5134607750318291E-2</v>
      </c>
      <c r="AO44">
        <v>0</v>
      </c>
      <c r="AP44">
        <v>1.8485684970173983</v>
      </c>
      <c r="AQ44">
        <v>0</v>
      </c>
      <c r="AR44">
        <v>16.401257599999994</v>
      </c>
      <c r="AS44">
        <v>16.296330122322139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2.4616505363128494</v>
      </c>
      <c r="AZ44">
        <v>4.7105595803842268</v>
      </c>
      <c r="BA44">
        <v>3.0994613036809819</v>
      </c>
      <c r="BB44">
        <v>2.2791447799227798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899.58913384157449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202.93537384086019</v>
      </c>
      <c r="L45">
        <v>9.7101127130067706</v>
      </c>
      <c r="M45">
        <v>63.968882840183625</v>
      </c>
      <c r="N45">
        <v>52.998375272666713</v>
      </c>
      <c r="O45">
        <v>74.079586322519219</v>
      </c>
      <c r="P45">
        <v>31.407181821384167</v>
      </c>
      <c r="Q45">
        <v>9.63016640576725</v>
      </c>
      <c r="R45">
        <v>19.148889473304102</v>
      </c>
      <c r="S45">
        <v>11.77278578912412</v>
      </c>
      <c r="T45">
        <v>1.4206518194444444</v>
      </c>
      <c r="U45">
        <v>48.38000000000001</v>
      </c>
      <c r="V45">
        <v>5.6063304928457862</v>
      </c>
      <c r="W45">
        <v>18.814914063069374</v>
      </c>
      <c r="X45">
        <v>41.962756781662129</v>
      </c>
      <c r="Y45">
        <v>0</v>
      </c>
      <c r="Z45">
        <v>5.5351850056363627</v>
      </c>
      <c r="AA45">
        <v>17.891102575949368</v>
      </c>
      <c r="AB45">
        <v>20.905231909795187</v>
      </c>
      <c r="AC45">
        <v>14.990586532674392</v>
      </c>
      <c r="AD45">
        <v>18.728999544805216</v>
      </c>
      <c r="AE45">
        <v>25.464956970861735</v>
      </c>
      <c r="AF45">
        <v>0</v>
      </c>
      <c r="AG45">
        <v>30.646534814087236</v>
      </c>
      <c r="AH45">
        <v>77.349377789914286</v>
      </c>
      <c r="AI45">
        <v>8.2078251354498111</v>
      </c>
      <c r="AJ45">
        <v>0</v>
      </c>
      <c r="AK45">
        <v>29.217413693617026</v>
      </c>
      <c r="AL45">
        <v>37.699747199999997</v>
      </c>
      <c r="AM45">
        <v>0</v>
      </c>
      <c r="AN45">
        <v>6.5134607750318291E-2</v>
      </c>
      <c r="AO45">
        <v>0</v>
      </c>
      <c r="AP45">
        <v>1.8485684970173983</v>
      </c>
      <c r="AQ45">
        <v>0</v>
      </c>
      <c r="AR45">
        <v>16.401257599999994</v>
      </c>
      <c r="AS45">
        <v>16.296330122322139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2.4616505363128494</v>
      </c>
      <c r="AZ45">
        <v>4.7105595803842268</v>
      </c>
      <c r="BA45">
        <v>3.0994613036809819</v>
      </c>
      <c r="BB45">
        <v>2.5490435038610038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925.9049745599574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231.92950091561542</v>
      </c>
      <c r="L46">
        <v>9.7101127130067706</v>
      </c>
      <c r="M46">
        <v>63.968882840183625</v>
      </c>
      <c r="N46">
        <v>52.998375272666713</v>
      </c>
      <c r="O46">
        <v>74.079586322519219</v>
      </c>
      <c r="P46">
        <v>31.407181821384167</v>
      </c>
      <c r="Q46">
        <v>9.63016640576725</v>
      </c>
      <c r="R46">
        <v>19.148889473304102</v>
      </c>
      <c r="S46">
        <v>11.77278578912412</v>
      </c>
      <c r="T46">
        <v>1.4206518194444444</v>
      </c>
      <c r="U46">
        <v>48.38000000000001</v>
      </c>
      <c r="V46">
        <v>5.6063304928457862</v>
      </c>
      <c r="W46">
        <v>18.814914063069374</v>
      </c>
      <c r="X46">
        <v>41.962756781662129</v>
      </c>
      <c r="Y46">
        <v>0</v>
      </c>
      <c r="Z46">
        <v>5.5351850056363627</v>
      </c>
      <c r="AA46">
        <v>17.891102575949368</v>
      </c>
      <c r="AB46">
        <v>20.905231909795187</v>
      </c>
      <c r="AC46">
        <v>14.990586532674392</v>
      </c>
      <c r="AD46">
        <v>18.728999544805216</v>
      </c>
      <c r="AE46">
        <v>25.464956970861735</v>
      </c>
      <c r="AF46">
        <v>0</v>
      </c>
      <c r="AG46">
        <v>30.646534814087236</v>
      </c>
      <c r="AH46">
        <v>77.349377789914286</v>
      </c>
      <c r="AI46">
        <v>8.2078251354498111</v>
      </c>
      <c r="AJ46">
        <v>0</v>
      </c>
      <c r="AK46">
        <v>29.217413693617026</v>
      </c>
      <c r="AL46">
        <v>37.699747199999997</v>
      </c>
      <c r="AM46">
        <v>0</v>
      </c>
      <c r="AN46">
        <v>6.5134607750318291E-2</v>
      </c>
      <c r="AO46">
        <v>0</v>
      </c>
      <c r="AP46">
        <v>1.8485684970173983</v>
      </c>
      <c r="AQ46">
        <v>0</v>
      </c>
      <c r="AR46">
        <v>14.058220799999994</v>
      </c>
      <c r="AS46">
        <v>16.296330122322139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2.4616505363128494</v>
      </c>
      <c r="AZ46">
        <v>4.7105595803842268</v>
      </c>
      <c r="BA46">
        <v>3.0994613036809819</v>
      </c>
      <c r="BB46">
        <v>2.5490435038610038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952.55606483471252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265.75155325002771</v>
      </c>
      <c r="L47">
        <v>9.7101127130067706</v>
      </c>
      <c r="M47">
        <v>63.962743484463424</v>
      </c>
      <c r="N47">
        <v>52.99440651178282</v>
      </c>
      <c r="O47">
        <v>74.074301628877436</v>
      </c>
      <c r="P47">
        <v>31.409788588625531</v>
      </c>
      <c r="Q47">
        <v>9.63016640576725</v>
      </c>
      <c r="R47">
        <v>19.148304479330193</v>
      </c>
      <c r="S47">
        <v>11.772947165282392</v>
      </c>
      <c r="T47">
        <v>1.4208203344947734</v>
      </c>
      <c r="U47">
        <v>48.38000000000001</v>
      </c>
      <c r="V47">
        <v>5.6063304928457862</v>
      </c>
      <c r="W47">
        <v>18.814914063069374</v>
      </c>
      <c r="X47">
        <v>41.962756781662129</v>
      </c>
      <c r="Y47">
        <v>0</v>
      </c>
      <c r="Z47">
        <v>5.5351850056363627</v>
      </c>
      <c r="AA47">
        <v>17.891102575949368</v>
      </c>
      <c r="AB47">
        <v>20.905231909795187</v>
      </c>
      <c r="AC47">
        <v>14.990586532674392</v>
      </c>
      <c r="AD47">
        <v>18.728999544805216</v>
      </c>
      <c r="AE47">
        <v>25.464956970861735</v>
      </c>
      <c r="AF47">
        <v>0</v>
      </c>
      <c r="AG47">
        <v>30.646534814087236</v>
      </c>
      <c r="AH47">
        <v>77.349377789914286</v>
      </c>
      <c r="AI47">
        <v>8.2078251354498111</v>
      </c>
      <c r="AJ47">
        <v>0</v>
      </c>
      <c r="AK47">
        <v>29.217413693617026</v>
      </c>
      <c r="AL47">
        <v>27.646480981583473</v>
      </c>
      <c r="AM47">
        <v>0</v>
      </c>
      <c r="AN47">
        <v>6.5134607750318291E-2</v>
      </c>
      <c r="AO47">
        <v>0</v>
      </c>
      <c r="AP47">
        <v>4.2952026653686826</v>
      </c>
      <c r="AQ47">
        <v>0</v>
      </c>
      <c r="AR47">
        <v>14.058220799999994</v>
      </c>
      <c r="AS47">
        <v>16.296330122322139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2.4616505363128494</v>
      </c>
      <c r="AZ47">
        <v>4.7105595803842268</v>
      </c>
      <c r="BA47">
        <v>3.0994613036809819</v>
      </c>
      <c r="BB47">
        <v>2.5690360019305021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978.77843647135956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299.57535530170969</v>
      </c>
      <c r="L48">
        <v>9.7101127130067706</v>
      </c>
      <c r="M48">
        <v>63.962973279367787</v>
      </c>
      <c r="N48">
        <v>52.994702207045883</v>
      </c>
      <c r="O48">
        <v>74.074695723875266</v>
      </c>
      <c r="P48">
        <v>31.409934440389797</v>
      </c>
      <c r="Q48">
        <v>9.630328214322514</v>
      </c>
      <c r="R48">
        <v>19.148304479330193</v>
      </c>
      <c r="S48">
        <v>11.772947165282392</v>
      </c>
      <c r="T48">
        <v>1.420990027972028</v>
      </c>
      <c r="U48">
        <v>48.38000000000001</v>
      </c>
      <c r="V48">
        <v>5.6063304928457862</v>
      </c>
      <c r="W48">
        <v>18.814914063069374</v>
      </c>
      <c r="X48">
        <v>41.962756781662129</v>
      </c>
      <c r="Y48">
        <v>0</v>
      </c>
      <c r="Z48">
        <v>5.5351850056363627</v>
      </c>
      <c r="AA48">
        <v>17.891102575949368</v>
      </c>
      <c r="AB48">
        <v>20.905231909795187</v>
      </c>
      <c r="AC48">
        <v>14.990586532674392</v>
      </c>
      <c r="AD48">
        <v>18.728999544805216</v>
      </c>
      <c r="AE48">
        <v>25.464956970861735</v>
      </c>
      <c r="AF48">
        <v>0</v>
      </c>
      <c r="AG48">
        <v>30.646534814087236</v>
      </c>
      <c r="AH48">
        <v>77.349377789914286</v>
      </c>
      <c r="AI48">
        <v>8.2078251354498111</v>
      </c>
      <c r="AJ48">
        <v>0</v>
      </c>
      <c r="AK48">
        <v>29.217413693617026</v>
      </c>
      <c r="AL48">
        <v>27.646480981583473</v>
      </c>
      <c r="AM48">
        <v>0</v>
      </c>
      <c r="AN48">
        <v>6.5134607750318291E-2</v>
      </c>
      <c r="AO48">
        <v>0</v>
      </c>
      <c r="AP48">
        <v>4.2952026653686826</v>
      </c>
      <c r="AQ48">
        <v>0</v>
      </c>
      <c r="AR48">
        <v>14.058220799999994</v>
      </c>
      <c r="AS48">
        <v>16.296330122322139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2.4616505363128494</v>
      </c>
      <c r="AZ48">
        <v>4.7105595803842268</v>
      </c>
      <c r="BA48">
        <v>3.0994613036809819</v>
      </c>
      <c r="BB48">
        <v>2.5690360019305021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1012.6036354620035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333.40004295222741</v>
      </c>
      <c r="L49">
        <v>9.7101127130067706</v>
      </c>
      <c r="M49">
        <v>63.966600974580793</v>
      </c>
      <c r="N49">
        <v>52.994998000832979</v>
      </c>
      <c r="O49">
        <v>74.075089943972699</v>
      </c>
      <c r="P49">
        <v>31.410226264915316</v>
      </c>
      <c r="Q49">
        <v>9.6311397644628087</v>
      </c>
      <c r="R49">
        <v>19.154652485706791</v>
      </c>
      <c r="S49">
        <v>11.774080562265722</v>
      </c>
      <c r="T49">
        <v>1.4211609122807018</v>
      </c>
      <c r="U49">
        <v>48.38000000000001</v>
      </c>
      <c r="V49">
        <v>5.6063304928457862</v>
      </c>
      <c r="W49">
        <v>18.814914063069374</v>
      </c>
      <c r="X49">
        <v>41.962756781662129</v>
      </c>
      <c r="Y49">
        <v>0</v>
      </c>
      <c r="Z49">
        <v>5.5351850056363627</v>
      </c>
      <c r="AA49">
        <v>17.891102575949368</v>
      </c>
      <c r="AB49">
        <v>20.905231909795187</v>
      </c>
      <c r="AC49">
        <v>14.990586532674392</v>
      </c>
      <c r="AD49">
        <v>18.728999544805216</v>
      </c>
      <c r="AE49">
        <v>25.464956970861735</v>
      </c>
      <c r="AF49">
        <v>0</v>
      </c>
      <c r="AG49">
        <v>30.646534814087236</v>
      </c>
      <c r="AH49">
        <v>77.349377789914286</v>
      </c>
      <c r="AI49">
        <v>8.2078251354498111</v>
      </c>
      <c r="AJ49">
        <v>0</v>
      </c>
      <c r="AK49">
        <v>29.217413693617026</v>
      </c>
      <c r="AL49">
        <v>27.646480981583473</v>
      </c>
      <c r="AM49">
        <v>0</v>
      </c>
      <c r="AN49">
        <v>6.5134607750318291E-2</v>
      </c>
      <c r="AO49">
        <v>0</v>
      </c>
      <c r="AP49">
        <v>4.2952026653686826</v>
      </c>
      <c r="AQ49">
        <v>0</v>
      </c>
      <c r="AR49">
        <v>16.401257599999994</v>
      </c>
      <c r="AS49">
        <v>16.296330122322139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2.4616505363128494</v>
      </c>
      <c r="AZ49">
        <v>4.7105595803842268</v>
      </c>
      <c r="BA49">
        <v>3.0994613036809819</v>
      </c>
      <c r="BB49">
        <v>2.579032250965251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1048.7944295329878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367.22301619796917</v>
      </c>
      <c r="L50">
        <v>9.7101127130067706</v>
      </c>
      <c r="M50">
        <v>63.966830198355055</v>
      </c>
      <c r="N50">
        <v>52.995145934688423</v>
      </c>
      <c r="O50">
        <v>74.071166401142946</v>
      </c>
      <c r="P50">
        <v>31.410372237710018</v>
      </c>
      <c r="Q50">
        <v>9.6311397644628087</v>
      </c>
      <c r="R50">
        <v>19.154652485706791</v>
      </c>
      <c r="S50">
        <v>11.774080562265722</v>
      </c>
      <c r="T50">
        <v>1.4211609122807018</v>
      </c>
      <c r="U50">
        <v>48.38000000000001</v>
      </c>
      <c r="V50">
        <v>5.6063304928457862</v>
      </c>
      <c r="W50">
        <v>18.814914063069374</v>
      </c>
      <c r="X50">
        <v>41.962756781662129</v>
      </c>
      <c r="Y50">
        <v>0</v>
      </c>
      <c r="Z50">
        <v>5.5351850056363627</v>
      </c>
      <c r="AA50">
        <v>17.891102575949368</v>
      </c>
      <c r="AB50">
        <v>20.905231909795187</v>
      </c>
      <c r="AC50">
        <v>14.990586532674392</v>
      </c>
      <c r="AD50">
        <v>18.728999544805216</v>
      </c>
      <c r="AE50">
        <v>25.464956970861735</v>
      </c>
      <c r="AF50">
        <v>0</v>
      </c>
      <c r="AG50">
        <v>30.646534814087236</v>
      </c>
      <c r="AH50">
        <v>77.349377789914286</v>
      </c>
      <c r="AI50">
        <v>8.2078251354498111</v>
      </c>
      <c r="AJ50">
        <v>0</v>
      </c>
      <c r="AK50">
        <v>29.217413693617026</v>
      </c>
      <c r="AL50">
        <v>27.646480981583473</v>
      </c>
      <c r="AM50">
        <v>0</v>
      </c>
      <c r="AN50">
        <v>6.5134607750318291E-2</v>
      </c>
      <c r="AO50">
        <v>0</v>
      </c>
      <c r="AP50">
        <v>1.8485684970173983</v>
      </c>
      <c r="AQ50">
        <v>0</v>
      </c>
      <c r="AR50">
        <v>16.401257599999994</v>
      </c>
      <c r="AS50">
        <v>16.296330122322139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2.4616505363128494</v>
      </c>
      <c r="AZ50">
        <v>4.7105595803842268</v>
      </c>
      <c r="BA50">
        <v>3.0994613036809819</v>
      </c>
      <c r="BB50">
        <v>2.5890285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1080.1773644470077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367.22301619796917</v>
      </c>
      <c r="L51">
        <v>9.6604885510264502</v>
      </c>
      <c r="M51">
        <v>63.968882840183625</v>
      </c>
      <c r="N51">
        <v>52.998375272666713</v>
      </c>
      <c r="O51">
        <v>74.079586322519219</v>
      </c>
      <c r="P51">
        <v>31.407181821384167</v>
      </c>
      <c r="Q51">
        <v>9.6386223531564514</v>
      </c>
      <c r="R51">
        <v>19.149219389610391</v>
      </c>
      <c r="S51">
        <v>11.775518305617979</v>
      </c>
      <c r="T51">
        <v>1.4211609122807018</v>
      </c>
      <c r="U51">
        <v>50.770932853498039</v>
      </c>
      <c r="V51">
        <v>5.6063304928457862</v>
      </c>
      <c r="W51">
        <v>18.814914063069374</v>
      </c>
      <c r="X51">
        <v>41.962756781662129</v>
      </c>
      <c r="Y51">
        <v>0</v>
      </c>
      <c r="Z51">
        <v>5.5351850056363627</v>
      </c>
      <c r="AA51">
        <v>17.891102575949368</v>
      </c>
      <c r="AB51">
        <v>20.905231909795187</v>
      </c>
      <c r="AC51">
        <v>14.990586532674392</v>
      </c>
      <c r="AD51">
        <v>18.728999544805216</v>
      </c>
      <c r="AE51">
        <v>25.464956970861735</v>
      </c>
      <c r="AF51">
        <v>0</v>
      </c>
      <c r="AG51">
        <v>30.646534814087236</v>
      </c>
      <c r="AH51">
        <v>77.349377789914286</v>
      </c>
      <c r="AI51">
        <v>8.2078251354498111</v>
      </c>
      <c r="AJ51">
        <v>0</v>
      </c>
      <c r="AK51">
        <v>29.217413693617026</v>
      </c>
      <c r="AL51">
        <v>27.646480981583473</v>
      </c>
      <c r="AM51">
        <v>0</v>
      </c>
      <c r="AN51">
        <v>6.5134607750318291E-2</v>
      </c>
      <c r="AO51">
        <v>0</v>
      </c>
      <c r="AP51">
        <v>2.4466346075393535</v>
      </c>
      <c r="AQ51">
        <v>0</v>
      </c>
      <c r="AR51">
        <v>8.4349325678442</v>
      </c>
      <c r="AS51">
        <v>16.296330122322139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2.4616505363128494</v>
      </c>
      <c r="AZ51">
        <v>4.7105595803842268</v>
      </c>
      <c r="BA51">
        <v>3.0994613036809819</v>
      </c>
      <c r="BB51">
        <v>2.5490435038610038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1075.1244279415594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367.22301619796917</v>
      </c>
      <c r="L52">
        <v>9.6604885510264502</v>
      </c>
      <c r="M52">
        <v>63.968882840183625</v>
      </c>
      <c r="N52">
        <v>52.998375272666713</v>
      </c>
      <c r="O52">
        <v>74.079586322519219</v>
      </c>
      <c r="P52">
        <v>31.407181821384167</v>
      </c>
      <c r="Q52">
        <v>9.6386223531564514</v>
      </c>
      <c r="R52">
        <v>19.154109305049573</v>
      </c>
      <c r="S52">
        <v>11.775518305617979</v>
      </c>
      <c r="T52">
        <v>1.4211609122807018</v>
      </c>
      <c r="U52">
        <v>53.110733979201811</v>
      </c>
      <c r="V52">
        <v>5.6063304928457862</v>
      </c>
      <c r="W52">
        <v>18.814914063069374</v>
      </c>
      <c r="X52">
        <v>41.962756781662129</v>
      </c>
      <c r="Y52">
        <v>0</v>
      </c>
      <c r="Z52">
        <v>5.5351850056363627</v>
      </c>
      <c r="AA52">
        <v>17.891102575949368</v>
      </c>
      <c r="AB52">
        <v>20.905231909795187</v>
      </c>
      <c r="AC52">
        <v>14.990586532674392</v>
      </c>
      <c r="AD52">
        <v>18.728999544805216</v>
      </c>
      <c r="AE52">
        <v>25.464956970861735</v>
      </c>
      <c r="AF52">
        <v>0</v>
      </c>
      <c r="AG52">
        <v>30.646534814087236</v>
      </c>
      <c r="AH52">
        <v>77.349377789914286</v>
      </c>
      <c r="AI52">
        <v>8.2078251354498111</v>
      </c>
      <c r="AJ52">
        <v>0</v>
      </c>
      <c r="AK52">
        <v>29.217413693617026</v>
      </c>
      <c r="AL52">
        <v>27.646480981583473</v>
      </c>
      <c r="AM52">
        <v>0</v>
      </c>
      <c r="AN52">
        <v>6.5134607750318291E-2</v>
      </c>
      <c r="AO52">
        <v>0</v>
      </c>
      <c r="AP52">
        <v>2.4466346075393535</v>
      </c>
      <c r="AQ52">
        <v>0</v>
      </c>
      <c r="AR52">
        <v>8.4349325678442</v>
      </c>
      <c r="AS52">
        <v>16.296330122322139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2.4616505363128494</v>
      </c>
      <c r="AZ52">
        <v>4.7105595803842268</v>
      </c>
      <c r="BA52">
        <v>3.0994613036809819</v>
      </c>
      <c r="BB52">
        <v>2.5490435038610038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1077.4691189827022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367.22381721629927</v>
      </c>
      <c r="L53">
        <v>6.7603846983529392</v>
      </c>
      <c r="M53">
        <v>63.968882840183625</v>
      </c>
      <c r="N53">
        <v>52.998375272666713</v>
      </c>
      <c r="O53">
        <v>74.079586322519219</v>
      </c>
      <c r="P53">
        <v>31.407181821384167</v>
      </c>
      <c r="Q53">
        <v>9.6386223531564514</v>
      </c>
      <c r="R53">
        <v>19.154109305049573</v>
      </c>
      <c r="S53">
        <v>11.775518305617979</v>
      </c>
      <c r="T53">
        <v>1.4211609122807018</v>
      </c>
      <c r="U53">
        <v>54.230239088537246</v>
      </c>
      <c r="V53">
        <v>5.6063304928457862</v>
      </c>
      <c r="W53">
        <v>18.814914063069374</v>
      </c>
      <c r="X53">
        <v>41.962756781662129</v>
      </c>
      <c r="Y53">
        <v>0</v>
      </c>
      <c r="Z53">
        <v>5.5351850056363627</v>
      </c>
      <c r="AA53">
        <v>17.891102575949368</v>
      </c>
      <c r="AB53">
        <v>20.905231909795187</v>
      </c>
      <c r="AC53">
        <v>14.990586532674392</v>
      </c>
      <c r="AD53">
        <v>18.728999544805216</v>
      </c>
      <c r="AE53">
        <v>25.464956970861735</v>
      </c>
      <c r="AF53">
        <v>0</v>
      </c>
      <c r="AG53">
        <v>30.646534814087236</v>
      </c>
      <c r="AH53">
        <v>77.349377789914286</v>
      </c>
      <c r="AI53">
        <v>8.2078251354498111</v>
      </c>
      <c r="AJ53">
        <v>0</v>
      </c>
      <c r="AK53">
        <v>29.217413693617026</v>
      </c>
      <c r="AL53">
        <v>39.79417759999999</v>
      </c>
      <c r="AM53">
        <v>0</v>
      </c>
      <c r="AN53">
        <v>6.5134607750318291E-2</v>
      </c>
      <c r="AO53">
        <v>0</v>
      </c>
      <c r="AP53">
        <v>2.4466346075393535</v>
      </c>
      <c r="AQ53">
        <v>0</v>
      </c>
      <c r="AR53">
        <v>8.4349325678442</v>
      </c>
      <c r="AS53">
        <v>16.296330122322139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2.4616505363128494</v>
      </c>
      <c r="AZ53">
        <v>4.7105595803842268</v>
      </c>
      <c r="BA53">
        <v>3.0994613036809819</v>
      </c>
      <c r="BB53">
        <v>2.5490435038610038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1087.8370178761106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367.22301619796917</v>
      </c>
      <c r="L54">
        <v>6.7603846983529392</v>
      </c>
      <c r="M54">
        <v>63.968882840183625</v>
      </c>
      <c r="N54">
        <v>52.998375272666713</v>
      </c>
      <c r="O54">
        <v>74.079586322519219</v>
      </c>
      <c r="P54">
        <v>31.407181821384167</v>
      </c>
      <c r="Q54">
        <v>9.6386223531564514</v>
      </c>
      <c r="R54">
        <v>19.154109305049573</v>
      </c>
      <c r="S54">
        <v>11.775518305617979</v>
      </c>
      <c r="T54">
        <v>1.4211609122807018</v>
      </c>
      <c r="U54">
        <v>55.509762676357425</v>
      </c>
      <c r="V54">
        <v>5.6063304928457862</v>
      </c>
      <c r="W54">
        <v>18.814914063069374</v>
      </c>
      <c r="X54">
        <v>41.962756781662129</v>
      </c>
      <c r="Y54">
        <v>0</v>
      </c>
      <c r="Z54">
        <v>5.5351850056363627</v>
      </c>
      <c r="AA54">
        <v>17.891102575949368</v>
      </c>
      <c r="AB54">
        <v>20.905231909795187</v>
      </c>
      <c r="AC54">
        <v>14.990586532674392</v>
      </c>
      <c r="AD54">
        <v>18.728999544805216</v>
      </c>
      <c r="AE54">
        <v>25.464956970861735</v>
      </c>
      <c r="AF54">
        <v>0</v>
      </c>
      <c r="AG54">
        <v>30.646534814087236</v>
      </c>
      <c r="AH54">
        <v>77.349377789914286</v>
      </c>
      <c r="AI54">
        <v>8.2078251354498111</v>
      </c>
      <c r="AJ54">
        <v>0</v>
      </c>
      <c r="AK54">
        <v>29.217413693617026</v>
      </c>
      <c r="AL54">
        <v>39.79417759999999</v>
      </c>
      <c r="AM54">
        <v>0</v>
      </c>
      <c r="AN54">
        <v>6.5134607750318291E-2</v>
      </c>
      <c r="AO54">
        <v>0</v>
      </c>
      <c r="AP54">
        <v>2.4466346075393535</v>
      </c>
      <c r="AQ54">
        <v>0</v>
      </c>
      <c r="AR54">
        <v>8.4349325678442</v>
      </c>
      <c r="AS54">
        <v>16.296330122322139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2.4616505363128494</v>
      </c>
      <c r="AZ54">
        <v>4.7105595803842268</v>
      </c>
      <c r="BA54">
        <v>3.0994613036809819</v>
      </c>
      <c r="BB54">
        <v>2.5490435038610038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1089.1157404456007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338.23157408140446</v>
      </c>
      <c r="L55">
        <v>6.7603846983529392</v>
      </c>
      <c r="M55">
        <v>63.968882840183625</v>
      </c>
      <c r="N55">
        <v>52.998375272666713</v>
      </c>
      <c r="O55">
        <v>74.079586322519219</v>
      </c>
      <c r="P55">
        <v>31.407181821384167</v>
      </c>
      <c r="Q55">
        <v>9.6386223531564514</v>
      </c>
      <c r="R55">
        <v>19.154109305049573</v>
      </c>
      <c r="S55">
        <v>11.775518305617979</v>
      </c>
      <c r="T55">
        <v>1.4211609122807018</v>
      </c>
      <c r="U55">
        <v>59.57</v>
      </c>
      <c r="V55">
        <v>5.6063304928457862</v>
      </c>
      <c r="W55">
        <v>18.814914063069374</v>
      </c>
      <c r="X55">
        <v>41.962756781662129</v>
      </c>
      <c r="Y55">
        <v>0</v>
      </c>
      <c r="Z55">
        <v>5.5351850056363627</v>
      </c>
      <c r="AA55">
        <v>17.891102575949368</v>
      </c>
      <c r="AB55">
        <v>20.905231909795187</v>
      </c>
      <c r="AC55">
        <v>14.990586532674392</v>
      </c>
      <c r="AD55">
        <v>18.728999544805216</v>
      </c>
      <c r="AE55">
        <v>25.464956970861735</v>
      </c>
      <c r="AF55">
        <v>0</v>
      </c>
      <c r="AG55">
        <v>30.646534814087236</v>
      </c>
      <c r="AH55">
        <v>77.349377789914286</v>
      </c>
      <c r="AI55">
        <v>8.2078251354498111</v>
      </c>
      <c r="AJ55">
        <v>0</v>
      </c>
      <c r="AK55">
        <v>29.217413693617026</v>
      </c>
      <c r="AL55">
        <v>33.510886399999997</v>
      </c>
      <c r="AM55">
        <v>0</v>
      </c>
      <c r="AN55">
        <v>6.5134607750318291E-2</v>
      </c>
      <c r="AO55">
        <v>0</v>
      </c>
      <c r="AP55">
        <v>4.2952026653686826</v>
      </c>
      <c r="AQ55">
        <v>0</v>
      </c>
      <c r="AR55">
        <v>8.4349325678442</v>
      </c>
      <c r="AS55">
        <v>16.296330122322139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2.4616505363128494</v>
      </c>
      <c r="AZ55">
        <v>4.7105595803842268</v>
      </c>
      <c r="BA55">
        <v>3.0994613036809819</v>
      </c>
      <c r="BB55">
        <v>2.5490435038610038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1059.7498125105083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338.23157408140446</v>
      </c>
      <c r="L56">
        <v>6.7603846983529392</v>
      </c>
      <c r="M56">
        <v>63.968882840183625</v>
      </c>
      <c r="N56">
        <v>52.998375272666713</v>
      </c>
      <c r="O56">
        <v>74.079586322519219</v>
      </c>
      <c r="P56">
        <v>31.407181821384167</v>
      </c>
      <c r="Q56">
        <v>9.6386223531564514</v>
      </c>
      <c r="R56">
        <v>19.154109305049573</v>
      </c>
      <c r="S56">
        <v>11.775518305617979</v>
      </c>
      <c r="T56">
        <v>1.4211609122807018</v>
      </c>
      <c r="U56">
        <v>60.569445963869207</v>
      </c>
      <c r="V56">
        <v>5.6063304928457862</v>
      </c>
      <c r="W56">
        <v>18.814914063069374</v>
      </c>
      <c r="X56">
        <v>41.962756781662129</v>
      </c>
      <c r="Y56">
        <v>0</v>
      </c>
      <c r="Z56">
        <v>5.5351850056363627</v>
      </c>
      <c r="AA56">
        <v>17.891102575949368</v>
      </c>
      <c r="AB56">
        <v>20.905231909795187</v>
      </c>
      <c r="AC56">
        <v>14.990586532674392</v>
      </c>
      <c r="AD56">
        <v>18.728999544805216</v>
      </c>
      <c r="AE56">
        <v>25.464956970861735</v>
      </c>
      <c r="AF56">
        <v>0</v>
      </c>
      <c r="AG56">
        <v>30.646534814087236</v>
      </c>
      <c r="AH56">
        <v>77.349377789914286</v>
      </c>
      <c r="AI56">
        <v>8.2078251354498111</v>
      </c>
      <c r="AJ56">
        <v>0</v>
      </c>
      <c r="AK56">
        <v>29.217413693617026</v>
      </c>
      <c r="AL56">
        <v>33.510886399999997</v>
      </c>
      <c r="AM56">
        <v>0</v>
      </c>
      <c r="AN56">
        <v>6.5134607750318291E-2</v>
      </c>
      <c r="AO56">
        <v>0</v>
      </c>
      <c r="AP56">
        <v>4.2952026653686826</v>
      </c>
      <c r="AQ56">
        <v>0</v>
      </c>
      <c r="AR56">
        <v>8.4349325678442</v>
      </c>
      <c r="AS56">
        <v>16.296330122322139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2.4616505363128494</v>
      </c>
      <c r="AZ56">
        <v>4.7105595803842268</v>
      </c>
      <c r="BA56">
        <v>3.0994613036809819</v>
      </c>
      <c r="BB56">
        <v>2.5490435038610038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1060.7492584743773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337.21357301595049</v>
      </c>
      <c r="L57">
        <v>6.7605835277837834</v>
      </c>
      <c r="M57">
        <v>63.968882840183625</v>
      </c>
      <c r="N57">
        <v>52.998375272666713</v>
      </c>
      <c r="O57">
        <v>74.079586322519219</v>
      </c>
      <c r="P57">
        <v>31.407181821384167</v>
      </c>
      <c r="Q57">
        <v>9.6386223531564514</v>
      </c>
      <c r="R57">
        <v>19.154109305049573</v>
      </c>
      <c r="S57">
        <v>11.775518305617979</v>
      </c>
      <c r="T57">
        <v>1.4211609122807018</v>
      </c>
      <c r="U57">
        <v>60.570180000000001</v>
      </c>
      <c r="V57">
        <v>5.6063304928457862</v>
      </c>
      <c r="W57">
        <v>18.814914063069374</v>
      </c>
      <c r="X57">
        <v>41.962756781662129</v>
      </c>
      <c r="Y57">
        <v>0</v>
      </c>
      <c r="Z57">
        <v>8.3027775084545432</v>
      </c>
      <c r="AA57">
        <v>17.891102575949368</v>
      </c>
      <c r="AB57">
        <v>20.905231909795187</v>
      </c>
      <c r="AC57">
        <v>14.990586532674392</v>
      </c>
      <c r="AD57">
        <v>18.728999544805216</v>
      </c>
      <c r="AE57">
        <v>25.464956970861735</v>
      </c>
      <c r="AF57">
        <v>0</v>
      </c>
      <c r="AG57">
        <v>30.646534814087236</v>
      </c>
      <c r="AH57">
        <v>77.349377789914286</v>
      </c>
      <c r="AI57">
        <v>8.2078251354498111</v>
      </c>
      <c r="AJ57">
        <v>0</v>
      </c>
      <c r="AK57">
        <v>29.217413693617026</v>
      </c>
      <c r="AL57">
        <v>33.510886399999997</v>
      </c>
      <c r="AM57">
        <v>0</v>
      </c>
      <c r="AN57">
        <v>6.5134607750318291E-2</v>
      </c>
      <c r="AO57">
        <v>0</v>
      </c>
      <c r="AP57">
        <v>4.2952026653686826</v>
      </c>
      <c r="AQ57">
        <v>0</v>
      </c>
      <c r="AR57">
        <v>13.823917032155791</v>
      </c>
      <c r="AS57">
        <v>16.296330122322139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2.4616505363128494</v>
      </c>
      <c r="AZ57">
        <v>4.7105595803842268</v>
      </c>
      <c r="BA57">
        <v>3.0994613036809819</v>
      </c>
      <c r="BB57">
        <v>2.5490435038610038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1067.8887672416149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386.5580459112694</v>
      </c>
      <c r="L58">
        <v>6.7605835277837834</v>
      </c>
      <c r="M58">
        <v>63.968882840183625</v>
      </c>
      <c r="N58">
        <v>52.998375272666713</v>
      </c>
      <c r="O58">
        <v>74.079586322519219</v>
      </c>
      <c r="P58">
        <v>31.407181821384167</v>
      </c>
      <c r="Q58">
        <v>9.6386223531564514</v>
      </c>
      <c r="R58">
        <v>19.154109305049573</v>
      </c>
      <c r="S58">
        <v>11.775518305617979</v>
      </c>
      <c r="T58">
        <v>1.4211609122807018</v>
      </c>
      <c r="U58">
        <v>60.570180000000001</v>
      </c>
      <c r="V58">
        <v>5.6063304928457862</v>
      </c>
      <c r="W58">
        <v>18.814914063069374</v>
      </c>
      <c r="X58">
        <v>41.962756781662129</v>
      </c>
      <c r="Y58">
        <v>0</v>
      </c>
      <c r="Z58">
        <v>8.3027775084545432</v>
      </c>
      <c r="AA58">
        <v>17.891102575949368</v>
      </c>
      <c r="AB58">
        <v>20.905231909795187</v>
      </c>
      <c r="AC58">
        <v>14.990586532674392</v>
      </c>
      <c r="AD58">
        <v>18.728999544805216</v>
      </c>
      <c r="AE58">
        <v>25.464956970861735</v>
      </c>
      <c r="AF58">
        <v>0</v>
      </c>
      <c r="AG58">
        <v>30.646534814087236</v>
      </c>
      <c r="AH58">
        <v>77.349377789914286</v>
      </c>
      <c r="AI58">
        <v>8.2078251354498111</v>
      </c>
      <c r="AJ58">
        <v>0</v>
      </c>
      <c r="AK58">
        <v>29.217413693617026</v>
      </c>
      <c r="AL58">
        <v>33.510886399999997</v>
      </c>
      <c r="AM58">
        <v>0</v>
      </c>
      <c r="AN58">
        <v>6.5134607750318291E-2</v>
      </c>
      <c r="AO58">
        <v>0</v>
      </c>
      <c r="AP58">
        <v>2.3922648812758904</v>
      </c>
      <c r="AQ58">
        <v>0</v>
      </c>
      <c r="AR58">
        <v>13.823917032155791</v>
      </c>
      <c r="AS58">
        <v>16.296330122322139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2.4616505363128494</v>
      </c>
      <c r="AZ58">
        <v>4.7105595803842268</v>
      </c>
      <c r="BA58">
        <v>3.0994613036809819</v>
      </c>
      <c r="BB58">
        <v>2.5490435038610038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1115.3303023528408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400.00068056338029</v>
      </c>
      <c r="L59">
        <v>6.7602766430491883</v>
      </c>
      <c r="M59">
        <v>63.968882840183625</v>
      </c>
      <c r="N59">
        <v>52.998375272666713</v>
      </c>
      <c r="O59">
        <v>74.079586322519219</v>
      </c>
      <c r="P59">
        <v>31.407181821384167</v>
      </c>
      <c r="Q59">
        <v>9.6386223531564514</v>
      </c>
      <c r="R59">
        <v>19.154109305049573</v>
      </c>
      <c r="S59">
        <v>11.775518305617979</v>
      </c>
      <c r="T59">
        <v>1.4211609122807018</v>
      </c>
      <c r="U59">
        <v>60.160563020046908</v>
      </c>
      <c r="V59">
        <v>5.6063304928457862</v>
      </c>
      <c r="W59">
        <v>18.814914063069374</v>
      </c>
      <c r="X59">
        <v>41.962756781662129</v>
      </c>
      <c r="Y59">
        <v>0</v>
      </c>
      <c r="Z59">
        <v>8.3027775084545432</v>
      </c>
      <c r="AA59">
        <v>17.891102575949368</v>
      </c>
      <c r="AB59">
        <v>20.905231909795187</v>
      </c>
      <c r="AC59">
        <v>14.990586532674392</v>
      </c>
      <c r="AD59">
        <v>18.728999544805216</v>
      </c>
      <c r="AE59">
        <v>25.464956970861735</v>
      </c>
      <c r="AF59">
        <v>0</v>
      </c>
      <c r="AG59">
        <v>30.646534814087236</v>
      </c>
      <c r="AH59">
        <v>77.349377789914286</v>
      </c>
      <c r="AI59">
        <v>1.8385526628979583</v>
      </c>
      <c r="AJ59">
        <v>0</v>
      </c>
      <c r="AK59">
        <v>29.217413693617026</v>
      </c>
      <c r="AL59">
        <v>30.997570218416516</v>
      </c>
      <c r="AM59">
        <v>0</v>
      </c>
      <c r="AN59">
        <v>6.5134607750318291E-2</v>
      </c>
      <c r="AO59">
        <v>0</v>
      </c>
      <c r="AP59">
        <v>2.3922648812758904</v>
      </c>
      <c r="AQ59">
        <v>0</v>
      </c>
      <c r="AR59">
        <v>13.823917032155791</v>
      </c>
      <c r="AS59">
        <v>16.296330122322139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2.4616505363128494</v>
      </c>
      <c r="AZ59">
        <v>4.7105595803842268</v>
      </c>
      <c r="BA59">
        <v>3.0994613036809819</v>
      </c>
      <c r="BB59">
        <v>2.5490435038610038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1119.4804244861286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386.54958079153784</v>
      </c>
      <c r="L60">
        <v>6.7604061288557942</v>
      </c>
      <c r="M60">
        <v>63.968882840183625</v>
      </c>
      <c r="N60">
        <v>52.998375272666713</v>
      </c>
      <c r="O60">
        <v>74.079586322519219</v>
      </c>
      <c r="P60">
        <v>31.407181821384167</v>
      </c>
      <c r="Q60">
        <v>9.6386223531564514</v>
      </c>
      <c r="R60">
        <v>19.154109305049573</v>
      </c>
      <c r="S60">
        <v>11.775518305617979</v>
      </c>
      <c r="T60">
        <v>1.4211609122807018</v>
      </c>
      <c r="U60">
        <v>60.160563020046908</v>
      </c>
      <c r="V60">
        <v>5.6063304928457862</v>
      </c>
      <c r="W60">
        <v>18.814914063069374</v>
      </c>
      <c r="X60">
        <v>41.962756781662129</v>
      </c>
      <c r="Y60">
        <v>0</v>
      </c>
      <c r="Z60">
        <v>8.3027775084545432</v>
      </c>
      <c r="AA60">
        <v>17.891102575949368</v>
      </c>
      <c r="AB60">
        <v>20.905231909795187</v>
      </c>
      <c r="AC60">
        <v>14.990586532674392</v>
      </c>
      <c r="AD60">
        <v>18.728999544805216</v>
      </c>
      <c r="AE60">
        <v>25.464956970861735</v>
      </c>
      <c r="AF60">
        <v>0</v>
      </c>
      <c r="AG60">
        <v>30.646534814087236</v>
      </c>
      <c r="AH60">
        <v>77.349377789914286</v>
      </c>
      <c r="AI60">
        <v>0</v>
      </c>
      <c r="AJ60">
        <v>0</v>
      </c>
      <c r="AK60">
        <v>29.217413693617026</v>
      </c>
      <c r="AL60">
        <v>30.997570218416516</v>
      </c>
      <c r="AM60">
        <v>0</v>
      </c>
      <c r="AN60">
        <v>6.5134607750318291E-2</v>
      </c>
      <c r="AO60">
        <v>0</v>
      </c>
      <c r="AP60">
        <v>2.3922648812758904</v>
      </c>
      <c r="AQ60">
        <v>0</v>
      </c>
      <c r="AR60">
        <v>13.823917032155791</v>
      </c>
      <c r="AS60">
        <v>16.296330122322139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2.4616505363128494</v>
      </c>
      <c r="AZ60">
        <v>4.7105595803842268</v>
      </c>
      <c r="BA60">
        <v>3.0994613036809819</v>
      </c>
      <c r="BB60">
        <v>2.5490435038610038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1104.1909015371948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407.81005331931658</v>
      </c>
      <c r="L61">
        <v>6.7604061288557942</v>
      </c>
      <c r="M61">
        <v>63.968882840183625</v>
      </c>
      <c r="N61">
        <v>52.998375272666713</v>
      </c>
      <c r="O61">
        <v>74.079586322519219</v>
      </c>
      <c r="P61">
        <v>31.407181821384167</v>
      </c>
      <c r="Q61">
        <v>9.6386223531564514</v>
      </c>
      <c r="R61">
        <v>19.154109305049573</v>
      </c>
      <c r="S61">
        <v>11.775518305617979</v>
      </c>
      <c r="T61">
        <v>1.4211609122807018</v>
      </c>
      <c r="U61">
        <v>60.160563020046908</v>
      </c>
      <c r="V61">
        <v>5.6063304928457862</v>
      </c>
      <c r="W61">
        <v>18.814914063069374</v>
      </c>
      <c r="X61">
        <v>41.962756781662129</v>
      </c>
      <c r="Y61">
        <v>0</v>
      </c>
      <c r="Z61">
        <v>8.3027775084545432</v>
      </c>
      <c r="AA61">
        <v>17.891102575949368</v>
      </c>
      <c r="AB61">
        <v>20.905231909795187</v>
      </c>
      <c r="AC61">
        <v>14.990586532674392</v>
      </c>
      <c r="AD61">
        <v>18.728999544805216</v>
      </c>
      <c r="AE61">
        <v>25.464956970861735</v>
      </c>
      <c r="AF61">
        <v>0</v>
      </c>
      <c r="AG61">
        <v>30.646534814087236</v>
      </c>
      <c r="AH61">
        <v>77.349377789914286</v>
      </c>
      <c r="AI61">
        <v>0</v>
      </c>
      <c r="AJ61">
        <v>0</v>
      </c>
      <c r="AK61">
        <v>29.217413693617026</v>
      </c>
      <c r="AL61">
        <v>30.997570218416516</v>
      </c>
      <c r="AM61">
        <v>0</v>
      </c>
      <c r="AN61">
        <v>6.5134607750318291E-2</v>
      </c>
      <c r="AO61">
        <v>0</v>
      </c>
      <c r="AP61">
        <v>2.9359612655343823</v>
      </c>
      <c r="AQ61">
        <v>0</v>
      </c>
      <c r="AR61">
        <v>13.823917032155791</v>
      </c>
      <c r="AS61">
        <v>16.296330122322139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2.4616505363128494</v>
      </c>
      <c r="AZ61">
        <v>4.7105595803842268</v>
      </c>
      <c r="BA61">
        <v>3.0994613036809819</v>
      </c>
      <c r="BB61">
        <v>2.5490435038610038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1125.9950704492323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405.87554118446059</v>
      </c>
      <c r="L62">
        <v>6.7604061288557942</v>
      </c>
      <c r="M62">
        <v>63.968882840183625</v>
      </c>
      <c r="N62">
        <v>52.998375272666713</v>
      </c>
      <c r="O62">
        <v>74.079586322519219</v>
      </c>
      <c r="P62">
        <v>31.407181821384167</v>
      </c>
      <c r="Q62">
        <v>9.6386223531564514</v>
      </c>
      <c r="R62">
        <v>19.154109305049573</v>
      </c>
      <c r="S62">
        <v>11.775518305617979</v>
      </c>
      <c r="T62">
        <v>1.0082925283018869</v>
      </c>
      <c r="U62">
        <v>60.160563020046908</v>
      </c>
      <c r="V62">
        <v>5.6063304928457862</v>
      </c>
      <c r="W62">
        <v>18.814914063069374</v>
      </c>
      <c r="X62">
        <v>41.962756781662129</v>
      </c>
      <c r="Y62">
        <v>0</v>
      </c>
      <c r="Z62">
        <v>8.3027775084545432</v>
      </c>
      <c r="AA62">
        <v>17.891102575949368</v>
      </c>
      <c r="AB62">
        <v>20.905231909795187</v>
      </c>
      <c r="AC62">
        <v>14.990586532674392</v>
      </c>
      <c r="AD62">
        <v>18.728999544805216</v>
      </c>
      <c r="AE62">
        <v>25.464956970861735</v>
      </c>
      <c r="AF62">
        <v>0</v>
      </c>
      <c r="AG62">
        <v>30.646534814087236</v>
      </c>
      <c r="AH62">
        <v>77.349377789914286</v>
      </c>
      <c r="AI62">
        <v>0</v>
      </c>
      <c r="AJ62">
        <v>0</v>
      </c>
      <c r="AK62">
        <v>29.217413693617026</v>
      </c>
      <c r="AL62">
        <v>30.997570218416516</v>
      </c>
      <c r="AM62">
        <v>0</v>
      </c>
      <c r="AN62">
        <v>6.5134607750318291E-2</v>
      </c>
      <c r="AO62">
        <v>0</v>
      </c>
      <c r="AP62">
        <v>2.9359612655343823</v>
      </c>
      <c r="AQ62">
        <v>0</v>
      </c>
      <c r="AR62">
        <v>16.401257599999994</v>
      </c>
      <c r="AS62">
        <v>16.296330122322139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2.4616505363128494</v>
      </c>
      <c r="AZ62">
        <v>4.7105595803842268</v>
      </c>
      <c r="BA62">
        <v>3.0994613036809819</v>
      </c>
      <c r="BB62">
        <v>2.5490435038610038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1126.2250304982417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386.54958079153784</v>
      </c>
      <c r="L63">
        <v>6.7603270417245822</v>
      </c>
      <c r="M63">
        <v>63.968882840183625</v>
      </c>
      <c r="N63">
        <v>52.998375272666713</v>
      </c>
      <c r="O63">
        <v>74.079586322519219</v>
      </c>
      <c r="P63">
        <v>31.407181821384167</v>
      </c>
      <c r="Q63">
        <v>9.6386223531564514</v>
      </c>
      <c r="R63">
        <v>19.154109305049573</v>
      </c>
      <c r="S63">
        <v>11.775518305617979</v>
      </c>
      <c r="T63">
        <v>1.0998552380952382</v>
      </c>
      <c r="U63">
        <v>60.570707784669985</v>
      </c>
      <c r="V63">
        <v>5.6063304928457862</v>
      </c>
      <c r="W63">
        <v>18.814914063069374</v>
      </c>
      <c r="X63">
        <v>41.962756781662129</v>
      </c>
      <c r="Y63">
        <v>0</v>
      </c>
      <c r="Z63">
        <v>8.3027775084545432</v>
      </c>
      <c r="AA63">
        <v>17.891102575949368</v>
      </c>
      <c r="AB63">
        <v>20.905231909795187</v>
      </c>
      <c r="AC63">
        <v>14.990586532674392</v>
      </c>
      <c r="AD63">
        <v>18.728999544805216</v>
      </c>
      <c r="AE63">
        <v>25.464956970861735</v>
      </c>
      <c r="AF63">
        <v>0</v>
      </c>
      <c r="AG63">
        <v>30.646534814087236</v>
      </c>
      <c r="AH63">
        <v>77.349377789914286</v>
      </c>
      <c r="AI63">
        <v>0</v>
      </c>
      <c r="AJ63">
        <v>0</v>
      </c>
      <c r="AK63">
        <v>29.217413693617026</v>
      </c>
      <c r="AL63">
        <v>30.997570218416516</v>
      </c>
      <c r="AM63">
        <v>0</v>
      </c>
      <c r="AN63">
        <v>6.5134607750318291E-2</v>
      </c>
      <c r="AO63">
        <v>0</v>
      </c>
      <c r="AP63">
        <v>4.2952026653686826</v>
      </c>
      <c r="AQ63">
        <v>0</v>
      </c>
      <c r="AR63">
        <v>16.401257599999994</v>
      </c>
      <c r="AS63">
        <v>16.296330122322139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2.4616505363128494</v>
      </c>
      <c r="AZ63">
        <v>4.7105595803842268</v>
      </c>
      <c r="BA63">
        <v>3.0994613036809819</v>
      </c>
      <c r="BB63">
        <v>2.5490435038610038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1108.7599398924381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415.54092686257553</v>
      </c>
      <c r="L64">
        <v>6.7603270417245822</v>
      </c>
      <c r="M64">
        <v>63.968882840183625</v>
      </c>
      <c r="N64">
        <v>52.998375272666713</v>
      </c>
      <c r="O64">
        <v>74.079586322519219</v>
      </c>
      <c r="P64">
        <v>31.407181821384167</v>
      </c>
      <c r="Q64">
        <v>9.6386223531564514</v>
      </c>
      <c r="R64">
        <v>19.154109305049573</v>
      </c>
      <c r="S64">
        <v>11.775518305617979</v>
      </c>
      <c r="T64">
        <v>1.1482516182572613</v>
      </c>
      <c r="U64">
        <v>60.569393617820047</v>
      </c>
      <c r="V64">
        <v>5.6063304928457862</v>
      </c>
      <c r="W64">
        <v>18.814914063069374</v>
      </c>
      <c r="X64">
        <v>41.962756781662129</v>
      </c>
      <c r="Y64">
        <v>0</v>
      </c>
      <c r="Z64">
        <v>8.3027775084545432</v>
      </c>
      <c r="AA64">
        <v>17.891102575949368</v>
      </c>
      <c r="AB64">
        <v>20.905231909795187</v>
      </c>
      <c r="AC64">
        <v>14.990586532674392</v>
      </c>
      <c r="AD64">
        <v>18.728999544805216</v>
      </c>
      <c r="AE64">
        <v>25.464956970861735</v>
      </c>
      <c r="AF64">
        <v>0</v>
      </c>
      <c r="AG64">
        <v>30.646534814087236</v>
      </c>
      <c r="AH64">
        <v>77.349377789914286</v>
      </c>
      <c r="AI64">
        <v>0</v>
      </c>
      <c r="AJ64">
        <v>0</v>
      </c>
      <c r="AK64">
        <v>29.217413693617026</v>
      </c>
      <c r="AL64">
        <v>30.997570218416516</v>
      </c>
      <c r="AM64">
        <v>0</v>
      </c>
      <c r="AN64">
        <v>6.5134607750318291E-2</v>
      </c>
      <c r="AO64">
        <v>0</v>
      </c>
      <c r="AP64">
        <v>3.4796580889809441</v>
      </c>
      <c r="AQ64">
        <v>0</v>
      </c>
      <c r="AR64">
        <v>16.401257599999994</v>
      </c>
      <c r="AS64">
        <v>16.296330122322139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2.4616505363128494</v>
      </c>
      <c r="AZ64">
        <v>4.7105595803842268</v>
      </c>
      <c r="BA64">
        <v>3.0994613036809819</v>
      </c>
      <c r="BB64">
        <v>2.5490435038610038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1136.9828236004003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415.54092686257553</v>
      </c>
      <c r="L65">
        <v>6.7603270417245822</v>
      </c>
      <c r="M65">
        <v>63.968882840183625</v>
      </c>
      <c r="N65">
        <v>52.998375272666713</v>
      </c>
      <c r="O65">
        <v>74.079586322519219</v>
      </c>
      <c r="P65">
        <v>31.407181821384167</v>
      </c>
      <c r="Q65">
        <v>9.6386223531564514</v>
      </c>
      <c r="R65">
        <v>19.154109305049573</v>
      </c>
      <c r="S65">
        <v>11.775518305617979</v>
      </c>
      <c r="T65">
        <v>1.2398168615384615</v>
      </c>
      <c r="U65">
        <v>60.569393617820047</v>
      </c>
      <c r="V65">
        <v>5.6063304928457862</v>
      </c>
      <c r="W65">
        <v>18.814914063069374</v>
      </c>
      <c r="X65">
        <v>41.962756781662129</v>
      </c>
      <c r="Y65">
        <v>0</v>
      </c>
      <c r="Z65">
        <v>8.3027775084545432</v>
      </c>
      <c r="AA65">
        <v>17.891102575949368</v>
      </c>
      <c r="AB65">
        <v>20.905231909795187</v>
      </c>
      <c r="AC65">
        <v>14.990586532674392</v>
      </c>
      <c r="AD65">
        <v>18.728999544805216</v>
      </c>
      <c r="AE65">
        <v>25.464956970861735</v>
      </c>
      <c r="AF65">
        <v>0</v>
      </c>
      <c r="AG65">
        <v>30.646534814087236</v>
      </c>
      <c r="AH65">
        <v>77.349377789914286</v>
      </c>
      <c r="AI65">
        <v>1.6415651161552811</v>
      </c>
      <c r="AJ65">
        <v>0</v>
      </c>
      <c r="AK65">
        <v>29.217413693617026</v>
      </c>
      <c r="AL65">
        <v>32.673114090791735</v>
      </c>
      <c r="AM65">
        <v>0</v>
      </c>
      <c r="AN65">
        <v>6.5134607750318291E-2</v>
      </c>
      <c r="AO65">
        <v>0</v>
      </c>
      <c r="AP65">
        <v>3.4796580889809441</v>
      </c>
      <c r="AQ65">
        <v>0</v>
      </c>
      <c r="AR65">
        <v>16.401257599999994</v>
      </c>
      <c r="AS65">
        <v>16.296330122322139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2.4616505363128494</v>
      </c>
      <c r="AZ65">
        <v>4.7105595803842268</v>
      </c>
      <c r="BA65">
        <v>3.0994613036809819</v>
      </c>
      <c r="BB65">
        <v>2.5490435038610038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1140.3914978322121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415.54092686257553</v>
      </c>
      <c r="L66">
        <v>6.7603270417245822</v>
      </c>
      <c r="M66">
        <v>63.968882840183625</v>
      </c>
      <c r="N66">
        <v>52.998375272666713</v>
      </c>
      <c r="O66">
        <v>74.079586322519219</v>
      </c>
      <c r="P66">
        <v>31.407181821384167</v>
      </c>
      <c r="Q66">
        <v>9.6386223531564514</v>
      </c>
      <c r="R66">
        <v>19.154109305049573</v>
      </c>
      <c r="S66">
        <v>11.775518305617979</v>
      </c>
      <c r="T66">
        <v>1.3301117971014493</v>
      </c>
      <c r="U66">
        <v>60.569393617820047</v>
      </c>
      <c r="V66">
        <v>5.6063304928457862</v>
      </c>
      <c r="W66">
        <v>18.814914063069374</v>
      </c>
      <c r="X66">
        <v>41.962756781662129</v>
      </c>
      <c r="Y66">
        <v>0</v>
      </c>
      <c r="Z66">
        <v>8.3027775084545432</v>
      </c>
      <c r="AA66">
        <v>17.891102575949368</v>
      </c>
      <c r="AB66">
        <v>20.905231909795187</v>
      </c>
      <c r="AC66">
        <v>14.990586532674392</v>
      </c>
      <c r="AD66">
        <v>18.728999544805216</v>
      </c>
      <c r="AE66">
        <v>25.464956970861735</v>
      </c>
      <c r="AF66">
        <v>0</v>
      </c>
      <c r="AG66">
        <v>30.646534814087236</v>
      </c>
      <c r="AH66">
        <v>77.349377789914286</v>
      </c>
      <c r="AI66">
        <v>8.2078251354498111</v>
      </c>
      <c r="AJ66">
        <v>0</v>
      </c>
      <c r="AK66">
        <v>29.217413693617026</v>
      </c>
      <c r="AL66">
        <v>32.673114090791735</v>
      </c>
      <c r="AM66">
        <v>0</v>
      </c>
      <c r="AN66">
        <v>6.5134607750318291E-2</v>
      </c>
      <c r="AO66">
        <v>0</v>
      </c>
      <c r="AP66">
        <v>3.4796580889809441</v>
      </c>
      <c r="AQ66">
        <v>0</v>
      </c>
      <c r="AR66">
        <v>13.823917032155791</v>
      </c>
      <c r="AS66">
        <v>16.296330122322139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2.4616505363128494</v>
      </c>
      <c r="AZ66">
        <v>4.7105595803842268</v>
      </c>
      <c r="BA66">
        <v>3.0994613036809819</v>
      </c>
      <c r="BB66">
        <v>2.5490435038610038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1144.4707122192256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415.54092686257553</v>
      </c>
      <c r="L67">
        <v>6.7603270417245822</v>
      </c>
      <c r="M67">
        <v>63.968882840183625</v>
      </c>
      <c r="N67">
        <v>52.998375272666713</v>
      </c>
      <c r="O67">
        <v>74.079586322519219</v>
      </c>
      <c r="P67">
        <v>31.407181821384167</v>
      </c>
      <c r="Q67">
        <v>9.6386223531564514</v>
      </c>
      <c r="R67">
        <v>19.154109305049573</v>
      </c>
      <c r="S67">
        <v>11.775518305617979</v>
      </c>
      <c r="T67">
        <v>1.0998552380952382</v>
      </c>
      <c r="U67">
        <v>60.569393617820047</v>
      </c>
      <c r="V67">
        <v>5.6063304928457862</v>
      </c>
      <c r="W67">
        <v>18.814914063069374</v>
      </c>
      <c r="X67">
        <v>41.962756781662129</v>
      </c>
      <c r="Y67">
        <v>0</v>
      </c>
      <c r="Z67">
        <v>8.3027775084545432</v>
      </c>
      <c r="AA67">
        <v>17.891102575949368</v>
      </c>
      <c r="AB67">
        <v>20.905231909795187</v>
      </c>
      <c r="AC67">
        <v>14.990586532674392</v>
      </c>
      <c r="AD67">
        <v>18.728999544805216</v>
      </c>
      <c r="AE67">
        <v>25.464956970861735</v>
      </c>
      <c r="AF67">
        <v>0</v>
      </c>
      <c r="AG67">
        <v>30.646534814087236</v>
      </c>
      <c r="AH67">
        <v>77.349377789914286</v>
      </c>
      <c r="AI67">
        <v>8.2078251354498111</v>
      </c>
      <c r="AJ67">
        <v>0</v>
      </c>
      <c r="AK67">
        <v>29.217413693617026</v>
      </c>
      <c r="AL67">
        <v>30.997570218416516</v>
      </c>
      <c r="AM67">
        <v>0</v>
      </c>
      <c r="AN67">
        <v>6.5134607750318291E-2</v>
      </c>
      <c r="AO67">
        <v>0</v>
      </c>
      <c r="AP67">
        <v>3.4796580889809441</v>
      </c>
      <c r="AQ67">
        <v>0</v>
      </c>
      <c r="AR67">
        <v>13.823917032155791</v>
      </c>
      <c r="AS67">
        <v>16.296330122322139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2.4616505363128494</v>
      </c>
      <c r="AZ67">
        <v>4.7105595803842268</v>
      </c>
      <c r="BA67">
        <v>3.0994613036809819</v>
      </c>
      <c r="BB67">
        <v>2.5490435038610038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1142.5649117878438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415.54092686257553</v>
      </c>
      <c r="L68">
        <v>6.7603270417245822</v>
      </c>
      <c r="M68">
        <v>63.968882840183625</v>
      </c>
      <c r="N68">
        <v>52.998375272666713</v>
      </c>
      <c r="O68">
        <v>74.079586322519219</v>
      </c>
      <c r="P68">
        <v>31.407181821384167</v>
      </c>
      <c r="Q68">
        <v>9.6386223531564514</v>
      </c>
      <c r="R68">
        <v>19.154109305049573</v>
      </c>
      <c r="S68">
        <v>11.776399671171172</v>
      </c>
      <c r="T68">
        <v>1.4211609122807018</v>
      </c>
      <c r="U68">
        <v>60.569393617820047</v>
      </c>
      <c r="V68">
        <v>5.6063304928457862</v>
      </c>
      <c r="W68">
        <v>18.814914063069374</v>
      </c>
      <c r="X68">
        <v>41.962756781662129</v>
      </c>
      <c r="Y68">
        <v>0</v>
      </c>
      <c r="Z68">
        <v>8.3027775084545432</v>
      </c>
      <c r="AA68">
        <v>17.891102575949368</v>
      </c>
      <c r="AB68">
        <v>20.905231909795187</v>
      </c>
      <c r="AC68">
        <v>14.990586532674392</v>
      </c>
      <c r="AD68">
        <v>18.728999544805216</v>
      </c>
      <c r="AE68">
        <v>25.464956970861735</v>
      </c>
      <c r="AF68">
        <v>0</v>
      </c>
      <c r="AG68">
        <v>30.646534814087236</v>
      </c>
      <c r="AH68">
        <v>77.349377789914286</v>
      </c>
      <c r="AI68">
        <v>8.2078251354498111</v>
      </c>
      <c r="AJ68">
        <v>0</v>
      </c>
      <c r="AK68">
        <v>29.217413693617026</v>
      </c>
      <c r="AL68">
        <v>30.997570218416516</v>
      </c>
      <c r="AM68">
        <v>0</v>
      </c>
      <c r="AN68">
        <v>6.5134607750318291E-2</v>
      </c>
      <c r="AO68">
        <v>0</v>
      </c>
      <c r="AP68">
        <v>3.4796580889809441</v>
      </c>
      <c r="AQ68">
        <v>0</v>
      </c>
      <c r="AR68">
        <v>13.823917032155791</v>
      </c>
      <c r="AS68">
        <v>16.296330122322139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2.4616505363128494</v>
      </c>
      <c r="AZ68">
        <v>4.7105595803842268</v>
      </c>
      <c r="BA68">
        <v>3.0994613036809819</v>
      </c>
      <c r="BB68">
        <v>2.5490435038610038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1142.8870988275826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415.54760780578988</v>
      </c>
      <c r="L69">
        <v>6.7603270417245822</v>
      </c>
      <c r="M69">
        <v>63.968882840183625</v>
      </c>
      <c r="N69">
        <v>52.998375272666713</v>
      </c>
      <c r="O69">
        <v>74.079586322519219</v>
      </c>
      <c r="P69">
        <v>31.407181821384167</v>
      </c>
      <c r="Q69">
        <v>8.3169071974589741</v>
      </c>
      <c r="R69">
        <v>19.154109305049573</v>
      </c>
      <c r="S69">
        <v>11.775518305617979</v>
      </c>
      <c r="T69">
        <v>1.4211609122807018</v>
      </c>
      <c r="U69">
        <v>60.569393617820047</v>
      </c>
      <c r="V69">
        <v>5.6063304928457862</v>
      </c>
      <c r="W69">
        <v>18.814914063069374</v>
      </c>
      <c r="X69">
        <v>41.962756781662129</v>
      </c>
      <c r="Y69">
        <v>0</v>
      </c>
      <c r="Z69">
        <v>5.5351850056363627</v>
      </c>
      <c r="AA69">
        <v>17.891102575949368</v>
      </c>
      <c r="AB69">
        <v>20.905231909795187</v>
      </c>
      <c r="AC69">
        <v>14.990586532674392</v>
      </c>
      <c r="AD69">
        <v>18.728999544805216</v>
      </c>
      <c r="AE69">
        <v>25.464956970861735</v>
      </c>
      <c r="AF69">
        <v>0</v>
      </c>
      <c r="AG69">
        <v>30.646534814087236</v>
      </c>
      <c r="AH69">
        <v>77.349377789914286</v>
      </c>
      <c r="AI69">
        <v>8.2078251354498111</v>
      </c>
      <c r="AJ69">
        <v>0</v>
      </c>
      <c r="AK69">
        <v>29.217413693617026</v>
      </c>
      <c r="AL69">
        <v>30.997570218416516</v>
      </c>
      <c r="AM69">
        <v>0</v>
      </c>
      <c r="AN69">
        <v>6.5134607750318291E-2</v>
      </c>
      <c r="AO69">
        <v>0</v>
      </c>
      <c r="AP69">
        <v>3.4796580889809441</v>
      </c>
      <c r="AQ69">
        <v>0</v>
      </c>
      <c r="AR69">
        <v>13.823917032155791</v>
      </c>
      <c r="AS69">
        <v>16.296330122322139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2.4616505363128494</v>
      </c>
      <c r="AZ69">
        <v>4.7105595803842268</v>
      </c>
      <c r="BA69">
        <v>3.0994613036809819</v>
      </c>
      <c r="BB69">
        <v>2.5490435038610038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1138.8035907467279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415.54529444771782</v>
      </c>
      <c r="L70">
        <v>6.7603270417245822</v>
      </c>
      <c r="M70">
        <v>63.968882840183625</v>
      </c>
      <c r="N70">
        <v>52.998375272666713</v>
      </c>
      <c r="O70">
        <v>74.079586322519219</v>
      </c>
      <c r="P70">
        <v>31.407181821384167</v>
      </c>
      <c r="Q70">
        <v>8.3169071974589741</v>
      </c>
      <c r="R70">
        <v>19.154109305049573</v>
      </c>
      <c r="S70">
        <v>11.775518305617979</v>
      </c>
      <c r="T70">
        <v>1.4211609122807018</v>
      </c>
      <c r="U70">
        <v>60.569393617820047</v>
      </c>
      <c r="V70">
        <v>5.6063304928457862</v>
      </c>
      <c r="W70">
        <v>18.814914063069374</v>
      </c>
      <c r="X70">
        <v>41.962756781662129</v>
      </c>
      <c r="Y70">
        <v>0</v>
      </c>
      <c r="Z70">
        <v>5.5351850056363627</v>
      </c>
      <c r="AA70">
        <v>17.891102575949368</v>
      </c>
      <c r="AB70">
        <v>20.905231909795187</v>
      </c>
      <c r="AC70">
        <v>14.990586532674392</v>
      </c>
      <c r="AD70">
        <v>18.728999544805216</v>
      </c>
      <c r="AE70">
        <v>25.464956970861735</v>
      </c>
      <c r="AF70">
        <v>0</v>
      </c>
      <c r="AG70">
        <v>30.646534814087236</v>
      </c>
      <c r="AH70">
        <v>77.349377789914286</v>
      </c>
      <c r="AI70">
        <v>8.2078251354498111</v>
      </c>
      <c r="AJ70">
        <v>0</v>
      </c>
      <c r="AK70">
        <v>29.217413693617026</v>
      </c>
      <c r="AL70">
        <v>30.997570218416516</v>
      </c>
      <c r="AM70">
        <v>0</v>
      </c>
      <c r="AN70">
        <v>6.5134607750318291E-2</v>
      </c>
      <c r="AO70">
        <v>0</v>
      </c>
      <c r="AP70">
        <v>3.4796580889809441</v>
      </c>
      <c r="AQ70">
        <v>0</v>
      </c>
      <c r="AR70">
        <v>13.823917032155791</v>
      </c>
      <c r="AS70">
        <v>16.296330122322139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2.4616505363128494</v>
      </c>
      <c r="AZ70">
        <v>4.7105595803842268</v>
      </c>
      <c r="BA70">
        <v>3.0994613036809819</v>
      </c>
      <c r="BB70">
        <v>2.5490435038610038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1138.8012773886558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415.54092686257553</v>
      </c>
      <c r="L71">
        <v>6.7603270417245822</v>
      </c>
      <c r="M71">
        <v>63.968882840183625</v>
      </c>
      <c r="N71">
        <v>52.998375272666713</v>
      </c>
      <c r="O71">
        <v>74.079586322519219</v>
      </c>
      <c r="P71">
        <v>31.407181821384167</v>
      </c>
      <c r="Q71">
        <v>8.3169071974589741</v>
      </c>
      <c r="R71">
        <v>19.154109305049573</v>
      </c>
      <c r="S71">
        <v>11.775518305617979</v>
      </c>
      <c r="T71">
        <v>1.4211609122807018</v>
      </c>
      <c r="U71">
        <v>60.569393617820047</v>
      </c>
      <c r="V71">
        <v>5.6063304928457862</v>
      </c>
      <c r="W71">
        <v>18.814914063069374</v>
      </c>
      <c r="X71">
        <v>41.962756781662129</v>
      </c>
      <c r="Y71">
        <v>0</v>
      </c>
      <c r="Z71">
        <v>5.5351850056363627</v>
      </c>
      <c r="AA71">
        <v>17.891102575949368</v>
      </c>
      <c r="AB71">
        <v>20.905231909795187</v>
      </c>
      <c r="AC71">
        <v>14.990586532674392</v>
      </c>
      <c r="AD71">
        <v>18.728999544805216</v>
      </c>
      <c r="AE71">
        <v>25.464956970861735</v>
      </c>
      <c r="AF71">
        <v>0</v>
      </c>
      <c r="AG71">
        <v>30.646534814087236</v>
      </c>
      <c r="AH71">
        <v>77.349377789914286</v>
      </c>
      <c r="AI71">
        <v>8.2078251354498111</v>
      </c>
      <c r="AJ71">
        <v>0</v>
      </c>
      <c r="AK71">
        <v>29.217413693617026</v>
      </c>
      <c r="AL71">
        <v>30.997570218416516</v>
      </c>
      <c r="AM71">
        <v>0</v>
      </c>
      <c r="AN71">
        <v>6.5134607750318291E-2</v>
      </c>
      <c r="AO71">
        <v>0</v>
      </c>
      <c r="AP71">
        <v>3.4796580889809441</v>
      </c>
      <c r="AQ71">
        <v>0</v>
      </c>
      <c r="AR71">
        <v>13.823917032155791</v>
      </c>
      <c r="AS71">
        <v>16.296330122322139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2.4616505363128494</v>
      </c>
      <c r="AZ71">
        <v>4.7105595803842268</v>
      </c>
      <c r="BA71">
        <v>3.0994613036809819</v>
      </c>
      <c r="BB71">
        <v>2.5490435038610038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1138.7969098035135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415.54092686257553</v>
      </c>
      <c r="L72">
        <v>6.7602389663709044</v>
      </c>
      <c r="M72">
        <v>63.968882840183625</v>
      </c>
      <c r="N72">
        <v>52.998375272666713</v>
      </c>
      <c r="O72">
        <v>74.079586322519219</v>
      </c>
      <c r="P72">
        <v>31.407181821384167</v>
      </c>
      <c r="Q72">
        <v>8.3169071974589741</v>
      </c>
      <c r="R72">
        <v>19.154109305049573</v>
      </c>
      <c r="S72">
        <v>11.775518305617979</v>
      </c>
      <c r="T72">
        <v>1.4211609122807018</v>
      </c>
      <c r="U72">
        <v>60.569393617820047</v>
      </c>
      <c r="V72">
        <v>5.6063304928457862</v>
      </c>
      <c r="W72">
        <v>18.814914063069374</v>
      </c>
      <c r="X72">
        <v>41.962756781662129</v>
      </c>
      <c r="Y72">
        <v>0</v>
      </c>
      <c r="Z72">
        <v>5.5351850056363627</v>
      </c>
      <c r="AA72">
        <v>17.891102575949368</v>
      </c>
      <c r="AB72">
        <v>20.905231909795187</v>
      </c>
      <c r="AC72">
        <v>14.990586532674392</v>
      </c>
      <c r="AD72">
        <v>18.728999544805216</v>
      </c>
      <c r="AE72">
        <v>25.464956970861735</v>
      </c>
      <c r="AF72">
        <v>0</v>
      </c>
      <c r="AG72">
        <v>30.646534814087236</v>
      </c>
      <c r="AH72">
        <v>77.349377789914286</v>
      </c>
      <c r="AI72">
        <v>8.2078251354498111</v>
      </c>
      <c r="AJ72">
        <v>0</v>
      </c>
      <c r="AK72">
        <v>29.217413693617026</v>
      </c>
      <c r="AL72">
        <v>30.997570218416516</v>
      </c>
      <c r="AM72">
        <v>0</v>
      </c>
      <c r="AN72">
        <v>6.5134607750318291E-2</v>
      </c>
      <c r="AO72">
        <v>0</v>
      </c>
      <c r="AP72">
        <v>3.4796580889809441</v>
      </c>
      <c r="AQ72">
        <v>0</v>
      </c>
      <c r="AR72">
        <v>13.823917032155791</v>
      </c>
      <c r="AS72">
        <v>16.296330122322139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2.4616505363128494</v>
      </c>
      <c r="AZ72">
        <v>4.7105595803842268</v>
      </c>
      <c r="BA72">
        <v>3.0994613036809819</v>
      </c>
      <c r="BB72">
        <v>2.5490435038610038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1138.7968217281598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415.54583513916856</v>
      </c>
      <c r="L73">
        <v>6.760288164800242</v>
      </c>
      <c r="M73">
        <v>63.968882840183625</v>
      </c>
      <c r="N73">
        <v>52.998375272666713</v>
      </c>
      <c r="O73">
        <v>74.079586322519219</v>
      </c>
      <c r="P73">
        <v>31.407181821384167</v>
      </c>
      <c r="Q73">
        <v>8.3169071974589741</v>
      </c>
      <c r="R73">
        <v>19.154109305049573</v>
      </c>
      <c r="S73">
        <v>11.775518305617979</v>
      </c>
      <c r="T73">
        <v>1.4211609122807018</v>
      </c>
      <c r="U73">
        <v>60.569393617820047</v>
      </c>
      <c r="V73">
        <v>5.6063304928457862</v>
      </c>
      <c r="W73">
        <v>13.655631435369774</v>
      </c>
      <c r="X73">
        <v>41.962756781662129</v>
      </c>
      <c r="Y73">
        <v>0</v>
      </c>
      <c r="Z73">
        <v>5.5351850056363627</v>
      </c>
      <c r="AA73">
        <v>17.891102575949368</v>
      </c>
      <c r="AB73">
        <v>20.905231909795187</v>
      </c>
      <c r="AC73">
        <v>14.990586532674392</v>
      </c>
      <c r="AD73">
        <v>18.728999544805216</v>
      </c>
      <c r="AE73">
        <v>25.464956970861735</v>
      </c>
      <c r="AF73">
        <v>0</v>
      </c>
      <c r="AG73">
        <v>30.646534814087236</v>
      </c>
      <c r="AH73">
        <v>77.349377789914286</v>
      </c>
      <c r="AI73">
        <v>8.2078251354498111</v>
      </c>
      <c r="AJ73">
        <v>0</v>
      </c>
      <c r="AK73">
        <v>29.217413693617026</v>
      </c>
      <c r="AL73">
        <v>30.997570218416516</v>
      </c>
      <c r="AM73">
        <v>0</v>
      </c>
      <c r="AN73">
        <v>6.5134607750318291E-2</v>
      </c>
      <c r="AO73">
        <v>0</v>
      </c>
      <c r="AP73">
        <v>3.4796580889809441</v>
      </c>
      <c r="AQ73">
        <v>0</v>
      </c>
      <c r="AR73">
        <v>13.823917032155791</v>
      </c>
      <c r="AS73">
        <v>16.296330122322139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2.4616505363128494</v>
      </c>
      <c r="AZ73">
        <v>4.7105595803842268</v>
      </c>
      <c r="BA73">
        <v>3.0994613036809819</v>
      </c>
      <c r="BB73">
        <v>2.5490435038610038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1133.6424965754825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415.54583513916856</v>
      </c>
      <c r="L74">
        <v>6.760288164800242</v>
      </c>
      <c r="M74">
        <v>63.968882840183625</v>
      </c>
      <c r="N74">
        <v>52.998375272666713</v>
      </c>
      <c r="O74">
        <v>74.079586322519219</v>
      </c>
      <c r="P74">
        <v>31.407181821384167</v>
      </c>
      <c r="Q74">
        <v>8.3169071974589741</v>
      </c>
      <c r="R74">
        <v>19.154109305049573</v>
      </c>
      <c r="S74">
        <v>11.775518305617979</v>
      </c>
      <c r="T74">
        <v>1.4211609122807018</v>
      </c>
      <c r="U74">
        <v>60.569393617820047</v>
      </c>
      <c r="V74">
        <v>5.6063304928457862</v>
      </c>
      <c r="W74">
        <v>13.655631435369774</v>
      </c>
      <c r="X74">
        <v>41.962756781662129</v>
      </c>
      <c r="Y74">
        <v>0</v>
      </c>
      <c r="Z74">
        <v>5.5351850056363627</v>
      </c>
      <c r="AA74">
        <v>17.891102575949368</v>
      </c>
      <c r="AB74">
        <v>20.905231909795187</v>
      </c>
      <c r="AC74">
        <v>14.990586532674392</v>
      </c>
      <c r="AD74">
        <v>18.728999544805216</v>
      </c>
      <c r="AE74">
        <v>25.464956970861735</v>
      </c>
      <c r="AF74">
        <v>0</v>
      </c>
      <c r="AG74">
        <v>30.646534814087236</v>
      </c>
      <c r="AH74">
        <v>77.349377789914286</v>
      </c>
      <c r="AI74">
        <v>8.2078251354498111</v>
      </c>
      <c r="AJ74">
        <v>0</v>
      </c>
      <c r="AK74">
        <v>29.217413693617026</v>
      </c>
      <c r="AL74">
        <v>30.997570218416516</v>
      </c>
      <c r="AM74">
        <v>2.7008876108637043</v>
      </c>
      <c r="AN74">
        <v>6.5134607750318291E-2</v>
      </c>
      <c r="AO74">
        <v>0</v>
      </c>
      <c r="AP74">
        <v>3.4796580889809441</v>
      </c>
      <c r="AQ74">
        <v>6.7337009018385405</v>
      </c>
      <c r="AR74">
        <v>13.823917032155791</v>
      </c>
      <c r="AS74">
        <v>16.296330122322139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2.4616505363128494</v>
      </c>
      <c r="AZ74">
        <v>4.7105595803842268</v>
      </c>
      <c r="BA74">
        <v>3.0994613036809819</v>
      </c>
      <c r="BB74">
        <v>2.5490435038610038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1143.0770850881847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486.94780772445353</v>
      </c>
      <c r="L75">
        <v>17.48</v>
      </c>
      <c r="M75">
        <v>63.968882840183625</v>
      </c>
      <c r="N75">
        <v>52.998375272666713</v>
      </c>
      <c r="O75">
        <v>74.079586322519219</v>
      </c>
      <c r="P75">
        <v>31.407181821384167</v>
      </c>
      <c r="Q75">
        <v>8.3169071974589741</v>
      </c>
      <c r="R75">
        <v>19.154109305049573</v>
      </c>
      <c r="S75">
        <v>11.775518305617979</v>
      </c>
      <c r="T75">
        <v>1.4206518194444444</v>
      </c>
      <c r="U75">
        <v>60.569393617820047</v>
      </c>
      <c r="V75">
        <v>5.6063304928457862</v>
      </c>
      <c r="W75">
        <v>13.655631435369774</v>
      </c>
      <c r="X75">
        <v>41.962756781662129</v>
      </c>
      <c r="Y75">
        <v>0</v>
      </c>
      <c r="Z75">
        <v>5.5351850056363627</v>
      </c>
      <c r="AA75">
        <v>17.891102575949368</v>
      </c>
      <c r="AB75">
        <v>20.905231909795187</v>
      </c>
      <c r="AC75">
        <v>14.990586532674392</v>
      </c>
      <c r="AD75">
        <v>18.728999544805216</v>
      </c>
      <c r="AE75">
        <v>25.464956970861735</v>
      </c>
      <c r="AF75">
        <v>0</v>
      </c>
      <c r="AG75">
        <v>30.646534814087236</v>
      </c>
      <c r="AH75">
        <v>77.349377789914286</v>
      </c>
      <c r="AI75">
        <v>9.849390251605092</v>
      </c>
      <c r="AJ75">
        <v>0</v>
      </c>
      <c r="AK75">
        <v>29.217413693617026</v>
      </c>
      <c r="AL75">
        <v>30.997570218416516</v>
      </c>
      <c r="AM75">
        <v>5.4017752217274086</v>
      </c>
      <c r="AN75">
        <v>6.5134607750318291E-2</v>
      </c>
      <c r="AO75">
        <v>0</v>
      </c>
      <c r="AP75">
        <v>3.4796580889809441</v>
      </c>
      <c r="AQ75">
        <v>13.467402451425977</v>
      </c>
      <c r="AR75">
        <v>13.823917032155791</v>
      </c>
      <c r="AS75">
        <v>16.296330122322139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2.4616505363128494</v>
      </c>
      <c r="AZ75">
        <v>4.7105595803842268</v>
      </c>
      <c r="BA75">
        <v>3.0994613036809819</v>
      </c>
      <c r="BB75">
        <v>2.5490435038610038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1236.2744146924397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495.05313123406376</v>
      </c>
      <c r="L76">
        <v>17.48</v>
      </c>
      <c r="M76">
        <v>63.968882840183625</v>
      </c>
      <c r="N76">
        <v>52.998375272666713</v>
      </c>
      <c r="O76">
        <v>74.079586322519219</v>
      </c>
      <c r="P76">
        <v>31.407181821384167</v>
      </c>
      <c r="Q76">
        <v>8.3169071974589741</v>
      </c>
      <c r="R76">
        <v>19.154109305049573</v>
      </c>
      <c r="S76">
        <v>11.775518305617979</v>
      </c>
      <c r="T76">
        <v>1.4206518194444444</v>
      </c>
      <c r="U76">
        <v>60.569393617820047</v>
      </c>
      <c r="V76">
        <v>5.6063304928457862</v>
      </c>
      <c r="W76">
        <v>13.655631435369774</v>
      </c>
      <c r="X76">
        <v>41.962756781662129</v>
      </c>
      <c r="Y76">
        <v>0</v>
      </c>
      <c r="Z76">
        <v>5.5351850056363627</v>
      </c>
      <c r="AA76">
        <v>17.891102575949368</v>
      </c>
      <c r="AB76">
        <v>20.905231909795187</v>
      </c>
      <c r="AC76">
        <v>14.990586532674392</v>
      </c>
      <c r="AD76">
        <v>18.728999544805216</v>
      </c>
      <c r="AE76">
        <v>25.464956970861735</v>
      </c>
      <c r="AF76">
        <v>0</v>
      </c>
      <c r="AG76">
        <v>30.646534814087236</v>
      </c>
      <c r="AH76">
        <v>77.349377789914286</v>
      </c>
      <c r="AI76">
        <v>9.849390251605092</v>
      </c>
      <c r="AJ76">
        <v>0</v>
      </c>
      <c r="AK76">
        <v>29.217413693617026</v>
      </c>
      <c r="AL76">
        <v>30.997570218416516</v>
      </c>
      <c r="AM76">
        <v>8.0862938976880567</v>
      </c>
      <c r="AN76">
        <v>6.5134607750318291E-2</v>
      </c>
      <c r="AO76">
        <v>0</v>
      </c>
      <c r="AP76">
        <v>3.4796580889809441</v>
      </c>
      <c r="AQ76">
        <v>20.201103353264521</v>
      </c>
      <c r="AR76">
        <v>13.823917032155791</v>
      </c>
      <c r="AS76">
        <v>16.296330122322139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2.4616505363128494</v>
      </c>
      <c r="AZ76">
        <v>4.7105595803842268</v>
      </c>
      <c r="BA76">
        <v>3.0994613036809819</v>
      </c>
      <c r="BB76">
        <v>2.5490435038610038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1253.7979577798492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495.05238168949188</v>
      </c>
      <c r="L77">
        <v>17.48</v>
      </c>
      <c r="M77">
        <v>63.968882840183625</v>
      </c>
      <c r="N77">
        <v>52.998375272666713</v>
      </c>
      <c r="O77">
        <v>74.079586322519219</v>
      </c>
      <c r="P77">
        <v>31.407181821384167</v>
      </c>
      <c r="Q77">
        <v>8.3169071974589741</v>
      </c>
      <c r="R77">
        <v>19.154109305049573</v>
      </c>
      <c r="S77">
        <v>11.775518305617979</v>
      </c>
      <c r="T77">
        <v>1.4206518194444444</v>
      </c>
      <c r="U77">
        <v>60.569393617820047</v>
      </c>
      <c r="V77">
        <v>5.6063304928457862</v>
      </c>
      <c r="W77">
        <v>13.655631435369774</v>
      </c>
      <c r="X77">
        <v>41.962756781662129</v>
      </c>
      <c r="Y77">
        <v>0</v>
      </c>
      <c r="Z77">
        <v>5.5351850056363627</v>
      </c>
      <c r="AA77">
        <v>17.891102575949368</v>
      </c>
      <c r="AB77">
        <v>20.905231909795187</v>
      </c>
      <c r="AC77">
        <v>14.990586532674392</v>
      </c>
      <c r="AD77">
        <v>18.728999544805216</v>
      </c>
      <c r="AE77">
        <v>25.464956970861735</v>
      </c>
      <c r="AF77">
        <v>6.2670524083813097</v>
      </c>
      <c r="AG77">
        <v>30.646534814087236</v>
      </c>
      <c r="AH77">
        <v>77.349377789914286</v>
      </c>
      <c r="AI77">
        <v>9.849390251605092</v>
      </c>
      <c r="AJ77">
        <v>0</v>
      </c>
      <c r="AK77">
        <v>29.217413693617026</v>
      </c>
      <c r="AL77">
        <v>30.997570218416516</v>
      </c>
      <c r="AM77">
        <v>8.0862938976880567</v>
      </c>
      <c r="AN77">
        <v>6.5134607750318291E-2</v>
      </c>
      <c r="AO77">
        <v>0</v>
      </c>
      <c r="AP77">
        <v>3.4796580889809441</v>
      </c>
      <c r="AQ77">
        <v>27.034563415538493</v>
      </c>
      <c r="AR77">
        <v>13.823917032155791</v>
      </c>
      <c r="AS77">
        <v>16.296330122322139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2.4616505363128494</v>
      </c>
      <c r="AZ77">
        <v>4.7105595803842268</v>
      </c>
      <c r="BA77">
        <v>3.0994613036809819</v>
      </c>
      <c r="BB77">
        <v>2.5490435038610038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1266.8977207059329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494.76367337485146</v>
      </c>
      <c r="L78">
        <v>17.010000000000002</v>
      </c>
      <c r="M78">
        <v>63.968882840183625</v>
      </c>
      <c r="N78">
        <v>52.998375272666713</v>
      </c>
      <c r="O78">
        <v>74.079586322519219</v>
      </c>
      <c r="P78">
        <v>31.407181821384167</v>
      </c>
      <c r="Q78">
        <v>8.3169071974589741</v>
      </c>
      <c r="R78">
        <v>19.154109305049573</v>
      </c>
      <c r="S78">
        <v>11.775518305617979</v>
      </c>
      <c r="T78">
        <v>1.4206518194444444</v>
      </c>
      <c r="U78">
        <v>60.569393617820047</v>
      </c>
      <c r="V78">
        <v>5.6063304928457862</v>
      </c>
      <c r="W78">
        <v>13.655631435369774</v>
      </c>
      <c r="X78">
        <v>41.962756781662129</v>
      </c>
      <c r="Y78">
        <v>0</v>
      </c>
      <c r="Z78">
        <v>8.5796302605454517</v>
      </c>
      <c r="AA78">
        <v>17.891102575949368</v>
      </c>
      <c r="AB78">
        <v>21.511794163074818</v>
      </c>
      <c r="AC78">
        <v>14.990586532674392</v>
      </c>
      <c r="AD78">
        <v>19.103389696426067</v>
      </c>
      <c r="AE78">
        <v>25.464956970861735</v>
      </c>
      <c r="AF78">
        <v>6.6357016546706893</v>
      </c>
      <c r="AG78">
        <v>30.646534814087236</v>
      </c>
      <c r="AH78">
        <v>78.235423128500926</v>
      </c>
      <c r="AI78">
        <v>11.819267945664835</v>
      </c>
      <c r="AJ78">
        <v>0</v>
      </c>
      <c r="AK78">
        <v>29.217413693617026</v>
      </c>
      <c r="AL78">
        <v>30.997570218416516</v>
      </c>
      <c r="AM78">
        <v>8.0862938976880567</v>
      </c>
      <c r="AN78">
        <v>6.5134607750318291E-2</v>
      </c>
      <c r="AO78">
        <v>0</v>
      </c>
      <c r="AP78">
        <v>3.4796580889809441</v>
      </c>
      <c r="AQ78">
        <v>27.034563415538493</v>
      </c>
      <c r="AR78">
        <v>13.823917032155791</v>
      </c>
      <c r="AS78">
        <v>16.769165113204632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2.5105988208409507</v>
      </c>
      <c r="AZ78">
        <v>4.7105595803842268</v>
      </c>
      <c r="BA78">
        <v>3.1900114439461884</v>
      </c>
      <c r="BB78">
        <v>2.5490435038610038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1274.0013157457136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511.96956861363748</v>
      </c>
      <c r="L79">
        <v>15.77</v>
      </c>
      <c r="M79">
        <v>63.968882840183625</v>
      </c>
      <c r="N79">
        <v>52.998375272666713</v>
      </c>
      <c r="O79">
        <v>74.079586322519219</v>
      </c>
      <c r="P79">
        <v>31.407181821384167</v>
      </c>
      <c r="Q79">
        <v>8.3169071974589741</v>
      </c>
      <c r="R79">
        <v>19.154109305049573</v>
      </c>
      <c r="S79">
        <v>11.775518305617979</v>
      </c>
      <c r="T79">
        <v>1.4206518194444444</v>
      </c>
      <c r="U79">
        <v>60.569393617820047</v>
      </c>
      <c r="V79">
        <v>5.6063304928457862</v>
      </c>
      <c r="W79">
        <v>13.655631435369774</v>
      </c>
      <c r="X79">
        <v>41.962756781662129</v>
      </c>
      <c r="Y79">
        <v>0</v>
      </c>
      <c r="Z79">
        <v>8.5796302605454517</v>
      </c>
      <c r="AA79">
        <v>17.891102575949368</v>
      </c>
      <c r="AB79">
        <v>21.511794163074818</v>
      </c>
      <c r="AC79">
        <v>14.990586532674392</v>
      </c>
      <c r="AD79">
        <v>19.103389696426067</v>
      </c>
      <c r="AE79">
        <v>25.464956970861735</v>
      </c>
      <c r="AF79">
        <v>6.2670524083813097</v>
      </c>
      <c r="AG79">
        <v>30.646534814087236</v>
      </c>
      <c r="AH79">
        <v>78.235423128500926</v>
      </c>
      <c r="AI79">
        <v>25.301112852153263</v>
      </c>
      <c r="AJ79">
        <v>0</v>
      </c>
      <c r="AK79">
        <v>29.217413693617026</v>
      </c>
      <c r="AL79">
        <v>30.997570218416516</v>
      </c>
      <c r="AM79">
        <v>8.0862938976880567</v>
      </c>
      <c r="AN79">
        <v>6.5134607750318291E-2</v>
      </c>
      <c r="AO79">
        <v>0</v>
      </c>
      <c r="AP79">
        <v>2.3922648812758904</v>
      </c>
      <c r="AQ79">
        <v>27.034563415538493</v>
      </c>
      <c r="AR79">
        <v>13.823917032155791</v>
      </c>
      <c r="AS79">
        <v>16.769165113204632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2.5105988208409507</v>
      </c>
      <c r="AZ79">
        <v>4.7105595803842268</v>
      </c>
      <c r="BA79">
        <v>3.1900114439461884</v>
      </c>
      <c r="BB79">
        <v>2.5490435038610038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1301.9930134369936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494.76086905508004</v>
      </c>
      <c r="L80">
        <v>15.77</v>
      </c>
      <c r="M80">
        <v>63.968882840183625</v>
      </c>
      <c r="N80">
        <v>52.998375272666713</v>
      </c>
      <c r="O80">
        <v>74.079586322519219</v>
      </c>
      <c r="P80">
        <v>31.407181821384167</v>
      </c>
      <c r="Q80">
        <v>8.3169071974589741</v>
      </c>
      <c r="R80">
        <v>19.154109305049573</v>
      </c>
      <c r="S80">
        <v>11.775518305617979</v>
      </c>
      <c r="T80">
        <v>1.4206518194444444</v>
      </c>
      <c r="U80">
        <v>60.569393617820047</v>
      </c>
      <c r="V80">
        <v>5.6063304928457862</v>
      </c>
      <c r="W80">
        <v>13.655631435369774</v>
      </c>
      <c r="X80">
        <v>41.962756781662129</v>
      </c>
      <c r="Y80">
        <v>0</v>
      </c>
      <c r="Z80">
        <v>8.5796302605454517</v>
      </c>
      <c r="AA80">
        <v>17.891102575949368</v>
      </c>
      <c r="AB80">
        <v>21.511794163074818</v>
      </c>
      <c r="AC80">
        <v>14.990586532674392</v>
      </c>
      <c r="AD80">
        <v>19.103389696426067</v>
      </c>
      <c r="AE80">
        <v>25.464956970861735</v>
      </c>
      <c r="AF80">
        <v>6.2670524083813097</v>
      </c>
      <c r="AG80">
        <v>30.646534814087236</v>
      </c>
      <c r="AH80">
        <v>78.235423128500926</v>
      </c>
      <c r="AI80">
        <v>25.301112852153263</v>
      </c>
      <c r="AJ80">
        <v>0</v>
      </c>
      <c r="AK80">
        <v>29.217413693617026</v>
      </c>
      <c r="AL80">
        <v>30.997570218416516</v>
      </c>
      <c r="AM80">
        <v>7.1614439574525894</v>
      </c>
      <c r="AN80">
        <v>6.5134607750318291E-2</v>
      </c>
      <c r="AO80">
        <v>0</v>
      </c>
      <c r="AP80">
        <v>2.3922648812758904</v>
      </c>
      <c r="AQ80">
        <v>27.034563415538493</v>
      </c>
      <c r="AR80">
        <v>13.823917032155791</v>
      </c>
      <c r="AS80">
        <v>16.769165113204632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2.5105988208409507</v>
      </c>
      <c r="AZ80">
        <v>4.7105595803842268</v>
      </c>
      <c r="BA80">
        <v>3.1900114439461884</v>
      </c>
      <c r="BB80">
        <v>2.5490435038610038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1283.8594639382006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494.76086905508004</v>
      </c>
      <c r="L81">
        <v>15.77</v>
      </c>
      <c r="M81">
        <v>63.968882840183625</v>
      </c>
      <c r="N81">
        <v>52.998375272666713</v>
      </c>
      <c r="O81">
        <v>74.079586322519219</v>
      </c>
      <c r="P81">
        <v>31.407181821384167</v>
      </c>
      <c r="Q81">
        <v>8.3169071974589741</v>
      </c>
      <c r="R81">
        <v>19.154109305049573</v>
      </c>
      <c r="S81">
        <v>11.775518305617979</v>
      </c>
      <c r="T81">
        <v>1.4206518194444444</v>
      </c>
      <c r="U81">
        <v>60.569393617820047</v>
      </c>
      <c r="V81">
        <v>5.6063304928457862</v>
      </c>
      <c r="W81">
        <v>13.655631435369774</v>
      </c>
      <c r="X81">
        <v>41.962756781662129</v>
      </c>
      <c r="Y81">
        <v>0</v>
      </c>
      <c r="Z81">
        <v>8.5796302605454517</v>
      </c>
      <c r="AA81">
        <v>17.891102575949368</v>
      </c>
      <c r="AB81">
        <v>21.511794163074818</v>
      </c>
      <c r="AC81">
        <v>14.990586532674392</v>
      </c>
      <c r="AD81">
        <v>19.103389696426067</v>
      </c>
      <c r="AE81">
        <v>25.464956970861735</v>
      </c>
      <c r="AF81">
        <v>6.2670524083813097</v>
      </c>
      <c r="AG81">
        <v>30.646534814087236</v>
      </c>
      <c r="AH81">
        <v>78.235423128500926</v>
      </c>
      <c r="AI81">
        <v>25.301112852153263</v>
      </c>
      <c r="AJ81">
        <v>0</v>
      </c>
      <c r="AK81">
        <v>29.217413693617026</v>
      </c>
      <c r="AL81">
        <v>30.997570218416516</v>
      </c>
      <c r="AM81">
        <v>7.1614439574525894</v>
      </c>
      <c r="AN81">
        <v>6.5134607750318291E-2</v>
      </c>
      <c r="AO81">
        <v>0</v>
      </c>
      <c r="AP81">
        <v>2.3922648812758904</v>
      </c>
      <c r="AQ81">
        <v>27.034563415538493</v>
      </c>
      <c r="AR81">
        <v>13.823917032155791</v>
      </c>
      <c r="AS81">
        <v>16.769165113204632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2.5105988208409507</v>
      </c>
      <c r="AZ81">
        <v>4.7105595803842268</v>
      </c>
      <c r="BA81">
        <v>3.1900114439461884</v>
      </c>
      <c r="BB81">
        <v>2.5490435038610038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1283.8594639382006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494.76086905508004</v>
      </c>
      <c r="L82">
        <v>15.77</v>
      </c>
      <c r="M82">
        <v>63.968882840183625</v>
      </c>
      <c r="N82">
        <v>52.998375272666713</v>
      </c>
      <c r="O82">
        <v>74.079586322519219</v>
      </c>
      <c r="P82">
        <v>31.407181821384167</v>
      </c>
      <c r="Q82">
        <v>8.3169071974589741</v>
      </c>
      <c r="R82">
        <v>19.154109305049573</v>
      </c>
      <c r="S82">
        <v>11.775518305617979</v>
      </c>
      <c r="T82">
        <v>1.4206518194444444</v>
      </c>
      <c r="U82">
        <v>60.569393617820047</v>
      </c>
      <c r="V82">
        <v>5.6063304928457862</v>
      </c>
      <c r="W82">
        <v>13.655631435369774</v>
      </c>
      <c r="X82">
        <v>41.962756781662129</v>
      </c>
      <c r="Y82">
        <v>0</v>
      </c>
      <c r="Z82">
        <v>8.5796302605454517</v>
      </c>
      <c r="AA82">
        <v>17.891102575949368</v>
      </c>
      <c r="AB82">
        <v>21.511794163074818</v>
      </c>
      <c r="AC82">
        <v>14.990586532674392</v>
      </c>
      <c r="AD82">
        <v>19.103389696426067</v>
      </c>
      <c r="AE82">
        <v>25.464956970861735</v>
      </c>
      <c r="AF82">
        <v>6.2670524083813097</v>
      </c>
      <c r="AG82">
        <v>30.646534814087236</v>
      </c>
      <c r="AH82">
        <v>78.235423128500926</v>
      </c>
      <c r="AI82">
        <v>25.301112852153263</v>
      </c>
      <c r="AJ82">
        <v>0</v>
      </c>
      <c r="AK82">
        <v>29.217413693617026</v>
      </c>
      <c r="AL82">
        <v>30.997570218416516</v>
      </c>
      <c r="AM82">
        <v>7.1614439574525894</v>
      </c>
      <c r="AN82">
        <v>6.5134607750318291E-2</v>
      </c>
      <c r="AO82">
        <v>0</v>
      </c>
      <c r="AP82">
        <v>2.3922648812758904</v>
      </c>
      <c r="AQ82">
        <v>27.034563415538493</v>
      </c>
      <c r="AR82">
        <v>13.823917032155791</v>
      </c>
      <c r="AS82">
        <v>16.769165113204632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2.5105988208409507</v>
      </c>
      <c r="AZ82">
        <v>4.7105595803842268</v>
      </c>
      <c r="BA82">
        <v>3.1900114439461884</v>
      </c>
      <c r="BB82">
        <v>2.5490435038610038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1283.8594639382006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494.76086905508004</v>
      </c>
      <c r="L83">
        <v>15.77</v>
      </c>
      <c r="M83">
        <v>63.968882840183625</v>
      </c>
      <c r="N83">
        <v>52.998375272666713</v>
      </c>
      <c r="O83">
        <v>74.079586322519219</v>
      </c>
      <c r="P83">
        <v>31.407181821384167</v>
      </c>
      <c r="Q83">
        <v>8.3169071974589741</v>
      </c>
      <c r="R83">
        <v>19.154109305049573</v>
      </c>
      <c r="S83">
        <v>11.775518305617979</v>
      </c>
      <c r="T83">
        <v>1.4206518194444444</v>
      </c>
      <c r="U83">
        <v>60.569393617820047</v>
      </c>
      <c r="V83">
        <v>5.6063304928457862</v>
      </c>
      <c r="W83">
        <v>13.655631435369774</v>
      </c>
      <c r="X83">
        <v>41.962756781662129</v>
      </c>
      <c r="Y83">
        <v>0</v>
      </c>
      <c r="Z83">
        <v>8.5796302605454517</v>
      </c>
      <c r="AA83">
        <v>17.891102575949368</v>
      </c>
      <c r="AB83">
        <v>21.511794163074818</v>
      </c>
      <c r="AC83">
        <v>14.990586532674392</v>
      </c>
      <c r="AD83">
        <v>19.103389696426067</v>
      </c>
      <c r="AE83">
        <v>25.464956970861735</v>
      </c>
      <c r="AF83">
        <v>6.2670524083813097</v>
      </c>
      <c r="AG83">
        <v>30.646534814087236</v>
      </c>
      <c r="AH83">
        <v>78.235423128500926</v>
      </c>
      <c r="AI83">
        <v>25.301112852153263</v>
      </c>
      <c r="AJ83">
        <v>0</v>
      </c>
      <c r="AK83">
        <v>29.217413693617026</v>
      </c>
      <c r="AL83">
        <v>30.997570218416516</v>
      </c>
      <c r="AM83">
        <v>6.8204232192966465</v>
      </c>
      <c r="AN83">
        <v>6.5134607750318291E-2</v>
      </c>
      <c r="AO83">
        <v>0</v>
      </c>
      <c r="AP83">
        <v>2.3922648812758904</v>
      </c>
      <c r="AQ83">
        <v>27.034563415538493</v>
      </c>
      <c r="AR83">
        <v>13.823917032155791</v>
      </c>
      <c r="AS83">
        <v>16.769165113204632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2.5105988208409507</v>
      </c>
      <c r="AZ83">
        <v>4.7105595803842268</v>
      </c>
      <c r="BA83">
        <v>3.1900114439461884</v>
      </c>
      <c r="BB83">
        <v>2.5490435038610038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1283.5184432000447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494.76086905508004</v>
      </c>
      <c r="L84">
        <v>15.77</v>
      </c>
      <c r="M84">
        <v>63.968882840183625</v>
      </c>
      <c r="N84">
        <v>52.998375272666713</v>
      </c>
      <c r="O84">
        <v>74.079586322519219</v>
      </c>
      <c r="P84">
        <v>31.407181821384167</v>
      </c>
      <c r="Q84">
        <v>8.3169071974589741</v>
      </c>
      <c r="R84">
        <v>19.154109305049573</v>
      </c>
      <c r="S84">
        <v>11.775518305617979</v>
      </c>
      <c r="T84">
        <v>1.4206518194444444</v>
      </c>
      <c r="U84">
        <v>60.569393617820047</v>
      </c>
      <c r="V84">
        <v>5.6063304928457862</v>
      </c>
      <c r="W84">
        <v>13.655631435369774</v>
      </c>
      <c r="X84">
        <v>41.962756781662129</v>
      </c>
      <c r="Y84">
        <v>0</v>
      </c>
      <c r="Z84">
        <v>8.5796302605454517</v>
      </c>
      <c r="AA84">
        <v>17.891102575949368</v>
      </c>
      <c r="AB84">
        <v>21.511794163074818</v>
      </c>
      <c r="AC84">
        <v>14.990586532674392</v>
      </c>
      <c r="AD84">
        <v>19.103389696426067</v>
      </c>
      <c r="AE84">
        <v>25.464956970861735</v>
      </c>
      <c r="AF84">
        <v>6.2670524083813097</v>
      </c>
      <c r="AG84">
        <v>30.646534814087236</v>
      </c>
      <c r="AH84">
        <v>78.235423128500926</v>
      </c>
      <c r="AI84">
        <v>25.301112852153263</v>
      </c>
      <c r="AJ84">
        <v>0</v>
      </c>
      <c r="AK84">
        <v>29.217413693617026</v>
      </c>
      <c r="AL84">
        <v>30.997570218416516</v>
      </c>
      <c r="AM84">
        <v>6.8204232192966465</v>
      </c>
      <c r="AN84">
        <v>6.5134607750318291E-2</v>
      </c>
      <c r="AO84">
        <v>0</v>
      </c>
      <c r="AP84">
        <v>2.3922648812758904</v>
      </c>
      <c r="AQ84">
        <v>27.034563415538493</v>
      </c>
      <c r="AR84">
        <v>13.823917032155791</v>
      </c>
      <c r="AS84">
        <v>16.769165113204632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2.5105988208409507</v>
      </c>
      <c r="AZ84">
        <v>4.7105595803842268</v>
      </c>
      <c r="BA84">
        <v>3.1900114439461884</v>
      </c>
      <c r="BB84">
        <v>2.5490435038610038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1283.5184432000447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481.15963548484859</v>
      </c>
      <c r="L85">
        <v>15.77</v>
      </c>
      <c r="M85">
        <v>63.968882840183625</v>
      </c>
      <c r="N85">
        <v>52.998375272666713</v>
      </c>
      <c r="O85">
        <v>74.079586322519219</v>
      </c>
      <c r="P85">
        <v>31.407181821384167</v>
      </c>
      <c r="Q85">
        <v>8.3169071974589741</v>
      </c>
      <c r="R85">
        <v>19.154109305049573</v>
      </c>
      <c r="S85">
        <v>11.775518305617979</v>
      </c>
      <c r="T85">
        <v>1.4206518194444444</v>
      </c>
      <c r="U85">
        <v>60.569393617820047</v>
      </c>
      <c r="V85">
        <v>5.6063304928457862</v>
      </c>
      <c r="W85">
        <v>13.655631435369774</v>
      </c>
      <c r="X85">
        <v>41.962756781662129</v>
      </c>
      <c r="Y85">
        <v>0</v>
      </c>
      <c r="Z85">
        <v>8.5796302605454517</v>
      </c>
      <c r="AA85">
        <v>17.891102575949368</v>
      </c>
      <c r="AB85">
        <v>21.511794163074818</v>
      </c>
      <c r="AC85">
        <v>14.990586532674392</v>
      </c>
      <c r="AD85">
        <v>19.103389696426067</v>
      </c>
      <c r="AE85">
        <v>25.464956970861735</v>
      </c>
      <c r="AF85">
        <v>6.2670524083813097</v>
      </c>
      <c r="AG85">
        <v>30.646534814087236</v>
      </c>
      <c r="AH85">
        <v>78.235423128500926</v>
      </c>
      <c r="AI85">
        <v>16.415650270899622</v>
      </c>
      <c r="AJ85">
        <v>0</v>
      </c>
      <c r="AK85">
        <v>29.217413693617026</v>
      </c>
      <c r="AL85">
        <v>30.997570218416516</v>
      </c>
      <c r="AM85">
        <v>6.8204232192966465</v>
      </c>
      <c r="AN85">
        <v>6.5134607750318291E-2</v>
      </c>
      <c r="AO85">
        <v>0</v>
      </c>
      <c r="AP85">
        <v>2.8272222521955257</v>
      </c>
      <c r="AQ85">
        <v>27.034563415538493</v>
      </c>
      <c r="AR85">
        <v>13.823917032155791</v>
      </c>
      <c r="AS85">
        <v>16.769165113204632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2.5105988208409507</v>
      </c>
      <c r="AZ85">
        <v>4.7105595803842268</v>
      </c>
      <c r="BA85">
        <v>3.1900114439461884</v>
      </c>
      <c r="BB85">
        <v>2.5490435038610038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1261.4667044194794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494.76367337485146</v>
      </c>
      <c r="L86">
        <v>15.77</v>
      </c>
      <c r="M86">
        <v>63.968882840183625</v>
      </c>
      <c r="N86">
        <v>52.998375272666713</v>
      </c>
      <c r="O86">
        <v>74.079586322519219</v>
      </c>
      <c r="P86">
        <v>31.407181821384167</v>
      </c>
      <c r="Q86">
        <v>8.3169071974589741</v>
      </c>
      <c r="R86">
        <v>19.154109305049573</v>
      </c>
      <c r="S86">
        <v>11.775518305617979</v>
      </c>
      <c r="T86">
        <v>1.4206518194444444</v>
      </c>
      <c r="U86">
        <v>60.569393617820047</v>
      </c>
      <c r="V86">
        <v>5.6063304928457862</v>
      </c>
      <c r="W86">
        <v>13.655631435369774</v>
      </c>
      <c r="X86">
        <v>41.962756781662129</v>
      </c>
      <c r="Y86">
        <v>0</v>
      </c>
      <c r="Z86">
        <v>8.3027775084545432</v>
      </c>
      <c r="AA86">
        <v>17.891102575949368</v>
      </c>
      <c r="AB86">
        <v>20.905231909795187</v>
      </c>
      <c r="AC86">
        <v>14.990586532674392</v>
      </c>
      <c r="AD86">
        <v>18.728999544805216</v>
      </c>
      <c r="AE86">
        <v>25.464956970861735</v>
      </c>
      <c r="AF86">
        <v>6.2670524083813097</v>
      </c>
      <c r="AG86">
        <v>30.646534814087236</v>
      </c>
      <c r="AH86">
        <v>77.349377789914286</v>
      </c>
      <c r="AI86">
        <v>16.415650270899622</v>
      </c>
      <c r="AJ86">
        <v>0</v>
      </c>
      <c r="AK86">
        <v>29.217413693617026</v>
      </c>
      <c r="AL86">
        <v>30.997570218416516</v>
      </c>
      <c r="AM86">
        <v>6.8204232192966465</v>
      </c>
      <c r="AN86">
        <v>6.5134607750318291E-2</v>
      </c>
      <c r="AO86">
        <v>0</v>
      </c>
      <c r="AP86">
        <v>2.8272222521955257</v>
      </c>
      <c r="AQ86">
        <v>27.034563415538493</v>
      </c>
      <c r="AR86">
        <v>13.823917032155791</v>
      </c>
      <c r="AS86">
        <v>16.296330122322139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2.4616505363128494</v>
      </c>
      <c r="AZ86">
        <v>4.7105595803842268</v>
      </c>
      <c r="BA86">
        <v>3.0994613036809819</v>
      </c>
      <c r="BB86">
        <v>2.5490435038610038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1272.3145583982282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494.76367337485146</v>
      </c>
      <c r="L87">
        <v>15.77</v>
      </c>
      <c r="M87">
        <v>63.968882840183625</v>
      </c>
      <c r="N87">
        <v>52.998375272666713</v>
      </c>
      <c r="O87">
        <v>74.079586322519219</v>
      </c>
      <c r="P87">
        <v>31.407181821384167</v>
      </c>
      <c r="Q87">
        <v>8.3257221494435623</v>
      </c>
      <c r="R87">
        <v>19.154109305049573</v>
      </c>
      <c r="S87">
        <v>11.775518305617979</v>
      </c>
      <c r="T87">
        <v>1.4206518194444444</v>
      </c>
      <c r="U87">
        <v>60.569393617820047</v>
      </c>
      <c r="V87">
        <v>5.6063304928457862</v>
      </c>
      <c r="W87">
        <v>13.655631435369774</v>
      </c>
      <c r="X87">
        <v>41.962756781662129</v>
      </c>
      <c r="Y87">
        <v>0</v>
      </c>
      <c r="Z87">
        <v>8.3027775084545432</v>
      </c>
      <c r="AA87">
        <v>17.891102575949368</v>
      </c>
      <c r="AB87">
        <v>20.905231909795187</v>
      </c>
      <c r="AC87">
        <v>14.990586532674392</v>
      </c>
      <c r="AD87">
        <v>18.728999544805216</v>
      </c>
      <c r="AE87">
        <v>25.464956970861735</v>
      </c>
      <c r="AF87">
        <v>6.2670524083813097</v>
      </c>
      <c r="AG87">
        <v>30.646534814087236</v>
      </c>
      <c r="AH87">
        <v>77.349377789914286</v>
      </c>
      <c r="AI87">
        <v>16.415650270899622</v>
      </c>
      <c r="AJ87">
        <v>0</v>
      </c>
      <c r="AK87">
        <v>29.217413693617026</v>
      </c>
      <c r="AL87">
        <v>30.997570218416516</v>
      </c>
      <c r="AM87">
        <v>6.8204232192966465</v>
      </c>
      <c r="AN87">
        <v>6.5134607750318291E-2</v>
      </c>
      <c r="AO87">
        <v>0</v>
      </c>
      <c r="AP87">
        <v>2.8272222521955257</v>
      </c>
      <c r="AQ87">
        <v>27.034563415538493</v>
      </c>
      <c r="AR87">
        <v>13.823917032155791</v>
      </c>
      <c r="AS87">
        <v>16.296330122322139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2.4616505363128494</v>
      </c>
      <c r="AZ87">
        <v>4.7105595803842268</v>
      </c>
      <c r="BA87">
        <v>3.0994613036809819</v>
      </c>
      <c r="BB87">
        <v>2.5490435038610038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1272.3233733502129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494.76367337485146</v>
      </c>
      <c r="L88">
        <v>15.77</v>
      </c>
      <c r="M88">
        <v>63.968882840183625</v>
      </c>
      <c r="N88">
        <v>52.998375272666713</v>
      </c>
      <c r="O88">
        <v>74.079586322519219</v>
      </c>
      <c r="P88">
        <v>31.407181821384167</v>
      </c>
      <c r="Q88">
        <v>8.3257221494435623</v>
      </c>
      <c r="R88">
        <v>19.154109305049573</v>
      </c>
      <c r="S88">
        <v>11.775518305617979</v>
      </c>
      <c r="T88">
        <v>1.4206518194444444</v>
      </c>
      <c r="U88">
        <v>60.569393617820047</v>
      </c>
      <c r="V88">
        <v>5.6063304928457862</v>
      </c>
      <c r="W88">
        <v>13.655631435369774</v>
      </c>
      <c r="X88">
        <v>41.962756781662129</v>
      </c>
      <c r="Y88">
        <v>0</v>
      </c>
      <c r="Z88">
        <v>8.3027775084545432</v>
      </c>
      <c r="AA88">
        <v>17.891102575949368</v>
      </c>
      <c r="AB88">
        <v>20.905231909795187</v>
      </c>
      <c r="AC88">
        <v>14.990586532674392</v>
      </c>
      <c r="AD88">
        <v>18.728999544805216</v>
      </c>
      <c r="AE88">
        <v>25.464956970861735</v>
      </c>
      <c r="AF88">
        <v>6.2670524083813097</v>
      </c>
      <c r="AG88">
        <v>30.646534814087236</v>
      </c>
      <c r="AH88">
        <v>77.349377789914286</v>
      </c>
      <c r="AI88">
        <v>16.415650270899622</v>
      </c>
      <c r="AJ88">
        <v>0</v>
      </c>
      <c r="AK88">
        <v>29.217413693617026</v>
      </c>
      <c r="AL88">
        <v>30.997570218416516</v>
      </c>
      <c r="AM88">
        <v>6.8204232192966465</v>
      </c>
      <c r="AN88">
        <v>6.5134607750318291E-2</v>
      </c>
      <c r="AO88">
        <v>0</v>
      </c>
      <c r="AP88">
        <v>2.8272222521955257</v>
      </c>
      <c r="AQ88">
        <v>27.034563415538493</v>
      </c>
      <c r="AR88">
        <v>13.823917032155791</v>
      </c>
      <c r="AS88">
        <v>16.296330122322139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2.4616505363128494</v>
      </c>
      <c r="AZ88">
        <v>4.7105595803842268</v>
      </c>
      <c r="BA88">
        <v>3.0994613036809819</v>
      </c>
      <c r="BB88">
        <v>2.5490435038610038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1272.3233733502129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494.76367337485146</v>
      </c>
      <c r="L89">
        <v>15.77</v>
      </c>
      <c r="M89">
        <v>63.968882840183625</v>
      </c>
      <c r="N89">
        <v>52.998375272666713</v>
      </c>
      <c r="O89">
        <v>74.079586322519219</v>
      </c>
      <c r="P89">
        <v>31.407181821384167</v>
      </c>
      <c r="Q89">
        <v>9.6386223531564514</v>
      </c>
      <c r="R89">
        <v>19.154109305049573</v>
      </c>
      <c r="S89">
        <v>11.775518305617979</v>
      </c>
      <c r="T89">
        <v>1.4206518194444444</v>
      </c>
      <c r="U89">
        <v>61.319386109373042</v>
      </c>
      <c r="V89">
        <v>6.1966783378891419</v>
      </c>
      <c r="W89">
        <v>13.655249745980708</v>
      </c>
      <c r="X89">
        <v>41.962756781662129</v>
      </c>
      <c r="Y89">
        <v>0</v>
      </c>
      <c r="Z89">
        <v>8.3027775084545432</v>
      </c>
      <c r="AA89">
        <v>17.891102575949368</v>
      </c>
      <c r="AB89">
        <v>20.905231909795187</v>
      </c>
      <c r="AC89">
        <v>14.990586532674392</v>
      </c>
      <c r="AD89">
        <v>18.728999544805216</v>
      </c>
      <c r="AE89">
        <v>25.464956970861735</v>
      </c>
      <c r="AF89">
        <v>6.2670524083813097</v>
      </c>
      <c r="AG89">
        <v>30.646534814087236</v>
      </c>
      <c r="AH89">
        <v>77.349377789914286</v>
      </c>
      <c r="AI89">
        <v>16.415650270899622</v>
      </c>
      <c r="AJ89">
        <v>0</v>
      </c>
      <c r="AK89">
        <v>29.217413693617026</v>
      </c>
      <c r="AL89">
        <v>30.997570218416516</v>
      </c>
      <c r="AM89">
        <v>6.8204232192966465</v>
      </c>
      <c r="AN89">
        <v>6.5134607750318291E-2</v>
      </c>
      <c r="AO89">
        <v>0</v>
      </c>
      <c r="AP89">
        <v>2.8272222521955257</v>
      </c>
      <c r="AQ89">
        <v>27.034563415538493</v>
      </c>
      <c r="AR89">
        <v>13.823917032155791</v>
      </c>
      <c r="AS89">
        <v>16.296330122322139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2.4616505363128494</v>
      </c>
      <c r="AZ89">
        <v>4.7105595803842268</v>
      </c>
      <c r="BA89">
        <v>3.0994613036809819</v>
      </c>
      <c r="BB89">
        <v>2.5490435038610038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1274.9762322011329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494.76367337485146</v>
      </c>
      <c r="L90">
        <v>15.77</v>
      </c>
      <c r="M90">
        <v>63.968882840183625</v>
      </c>
      <c r="N90">
        <v>52.998375272666713</v>
      </c>
      <c r="O90">
        <v>74.079586322519219</v>
      </c>
      <c r="P90">
        <v>31.407181821384167</v>
      </c>
      <c r="Q90">
        <v>9.6386223531564514</v>
      </c>
      <c r="R90">
        <v>19.154109305049573</v>
      </c>
      <c r="S90">
        <v>11.775518305617979</v>
      </c>
      <c r="T90">
        <v>1.4206518194444444</v>
      </c>
      <c r="U90">
        <v>61.319386109373042</v>
      </c>
      <c r="V90">
        <v>6.1966783378891419</v>
      </c>
      <c r="W90">
        <v>13.655249745980708</v>
      </c>
      <c r="X90">
        <v>41.962756781662129</v>
      </c>
      <c r="Y90">
        <v>0</v>
      </c>
      <c r="Z90">
        <v>8.5796302605454517</v>
      </c>
      <c r="AA90">
        <v>17.891102575949368</v>
      </c>
      <c r="AB90">
        <v>21.511794163074818</v>
      </c>
      <c r="AC90">
        <v>14.990586532674392</v>
      </c>
      <c r="AD90">
        <v>19.103389696426067</v>
      </c>
      <c r="AE90">
        <v>25.464956970861735</v>
      </c>
      <c r="AF90">
        <v>12.534103493157243</v>
      </c>
      <c r="AG90">
        <v>30.646534814087236</v>
      </c>
      <c r="AH90">
        <v>78.235423128500926</v>
      </c>
      <c r="AI90">
        <v>16.415650270899622</v>
      </c>
      <c r="AJ90">
        <v>0</v>
      </c>
      <c r="AK90">
        <v>29.217413693617026</v>
      </c>
      <c r="AL90">
        <v>30.997570218416516</v>
      </c>
      <c r="AM90">
        <v>6.8204232192966465</v>
      </c>
      <c r="AN90">
        <v>6.5134607750318291E-2</v>
      </c>
      <c r="AO90">
        <v>0</v>
      </c>
      <c r="AP90">
        <v>2.3922648812758904</v>
      </c>
      <c r="AQ90">
        <v>27.034563415538493</v>
      </c>
      <c r="AR90">
        <v>13.823917032155791</v>
      </c>
      <c r="AS90">
        <v>16.769165113204632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2.5105988208409507</v>
      </c>
      <c r="AZ90">
        <v>4.7105595803842268</v>
      </c>
      <c r="BA90">
        <v>3.1900114439461884</v>
      </c>
      <c r="BB90">
        <v>2.5490435038610038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1283.564509826243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494.76367337485146</v>
      </c>
      <c r="L91">
        <v>15.77</v>
      </c>
      <c r="M91">
        <v>63.968882840183625</v>
      </c>
      <c r="N91">
        <v>52.998375272666713</v>
      </c>
      <c r="O91">
        <v>74.079586322519219</v>
      </c>
      <c r="P91">
        <v>31.407181821384167</v>
      </c>
      <c r="Q91">
        <v>9.6386223531564514</v>
      </c>
      <c r="R91">
        <v>19.154109305049573</v>
      </c>
      <c r="S91">
        <v>11.775518305617979</v>
      </c>
      <c r="T91">
        <v>1.4206518194444444</v>
      </c>
      <c r="U91">
        <v>61.319386109373042</v>
      </c>
      <c r="V91">
        <v>6.1966783378891419</v>
      </c>
      <c r="W91">
        <v>13.655249745980708</v>
      </c>
      <c r="X91">
        <v>41.962756781662129</v>
      </c>
      <c r="Y91">
        <v>0</v>
      </c>
      <c r="Z91">
        <v>8.5796302605454517</v>
      </c>
      <c r="AA91">
        <v>17.891102575949368</v>
      </c>
      <c r="AB91">
        <v>21.511794163074818</v>
      </c>
      <c r="AC91">
        <v>14.990586532674392</v>
      </c>
      <c r="AD91">
        <v>19.103389696426067</v>
      </c>
      <c r="AE91">
        <v>25.464956970861735</v>
      </c>
      <c r="AF91">
        <v>12.534103493157243</v>
      </c>
      <c r="AG91">
        <v>30.646534814087236</v>
      </c>
      <c r="AH91">
        <v>78.235423128500926</v>
      </c>
      <c r="AI91">
        <v>16.415650270899622</v>
      </c>
      <c r="AJ91">
        <v>0</v>
      </c>
      <c r="AK91">
        <v>29.217413693617026</v>
      </c>
      <c r="AL91">
        <v>30.997570218416516</v>
      </c>
      <c r="AM91">
        <v>6.8204232192966465</v>
      </c>
      <c r="AN91">
        <v>6.5134607750318291E-2</v>
      </c>
      <c r="AO91">
        <v>0</v>
      </c>
      <c r="AP91">
        <v>2.3922648812758904</v>
      </c>
      <c r="AQ91">
        <v>27.034563415538493</v>
      </c>
      <c r="AR91">
        <v>13.823917032155791</v>
      </c>
      <c r="AS91">
        <v>16.769165113204632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2.5105988208409507</v>
      </c>
      <c r="AZ91">
        <v>4.7105595803842268</v>
      </c>
      <c r="BA91">
        <v>3.1900114439461884</v>
      </c>
      <c r="BB91">
        <v>2.5490435038610038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1283.564509826243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494.76367337485146</v>
      </c>
      <c r="L92">
        <v>15.77</v>
      </c>
      <c r="M92">
        <v>63.968882840183625</v>
      </c>
      <c r="N92">
        <v>52.998375272666713</v>
      </c>
      <c r="O92">
        <v>74.079586322519219</v>
      </c>
      <c r="P92">
        <v>31.407181821384167</v>
      </c>
      <c r="Q92">
        <v>9.6386223531564514</v>
      </c>
      <c r="R92">
        <v>19.154109305049573</v>
      </c>
      <c r="S92">
        <v>11.775518305617979</v>
      </c>
      <c r="T92">
        <v>1.4206518194444444</v>
      </c>
      <c r="U92">
        <v>61.319386109373042</v>
      </c>
      <c r="V92">
        <v>6.1966783378891419</v>
      </c>
      <c r="W92">
        <v>13.655249745980708</v>
      </c>
      <c r="X92">
        <v>41.962756781662129</v>
      </c>
      <c r="Y92">
        <v>0</v>
      </c>
      <c r="Z92">
        <v>8.5796302605454517</v>
      </c>
      <c r="AA92">
        <v>17.891102575949368</v>
      </c>
      <c r="AB92">
        <v>21.511794163074818</v>
      </c>
      <c r="AC92">
        <v>14.990586532674392</v>
      </c>
      <c r="AD92">
        <v>19.103389696426067</v>
      </c>
      <c r="AE92">
        <v>25.464956970861735</v>
      </c>
      <c r="AF92">
        <v>12.534103493157243</v>
      </c>
      <c r="AG92">
        <v>30.646534814087236</v>
      </c>
      <c r="AH92">
        <v>78.235423128500926</v>
      </c>
      <c r="AI92">
        <v>16.415650270899622</v>
      </c>
      <c r="AJ92">
        <v>0</v>
      </c>
      <c r="AK92">
        <v>29.217413693617026</v>
      </c>
      <c r="AL92">
        <v>30.997570218416516</v>
      </c>
      <c r="AM92">
        <v>6.8204232192966465</v>
      </c>
      <c r="AN92">
        <v>6.5134607750318291E-2</v>
      </c>
      <c r="AO92">
        <v>0</v>
      </c>
      <c r="AP92">
        <v>2.3922648812758904</v>
      </c>
      <c r="AQ92">
        <v>27.034563415538493</v>
      </c>
      <c r="AR92">
        <v>13.823917032155791</v>
      </c>
      <c r="AS92">
        <v>16.769165113204632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2.5105988208409507</v>
      </c>
      <c r="AZ92">
        <v>4.7105595803842268</v>
      </c>
      <c r="BA92">
        <v>3.1900114439461884</v>
      </c>
      <c r="BB92">
        <v>2.5490435038610038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1283.564509826243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494.76367337485146</v>
      </c>
      <c r="L93">
        <v>15.77</v>
      </c>
      <c r="M93">
        <v>63.968882840183625</v>
      </c>
      <c r="N93">
        <v>52.998375272666713</v>
      </c>
      <c r="O93">
        <v>74.079586322519219</v>
      </c>
      <c r="P93">
        <v>31.407181821384167</v>
      </c>
      <c r="Q93">
        <v>9.6386223531564514</v>
      </c>
      <c r="R93">
        <v>19.154109305049573</v>
      </c>
      <c r="S93">
        <v>11.775518305617979</v>
      </c>
      <c r="T93">
        <v>1.4206518194444444</v>
      </c>
      <c r="U93">
        <v>61.319386109373042</v>
      </c>
      <c r="V93">
        <v>6.1966783378891419</v>
      </c>
      <c r="W93">
        <v>13.655249745980708</v>
      </c>
      <c r="X93">
        <v>41.962756781662129</v>
      </c>
      <c r="Y93">
        <v>0</v>
      </c>
      <c r="Z93">
        <v>8.5796302605454517</v>
      </c>
      <c r="AA93">
        <v>17.891102575949368</v>
      </c>
      <c r="AB93">
        <v>21.511794163074818</v>
      </c>
      <c r="AC93">
        <v>14.990586532674392</v>
      </c>
      <c r="AD93">
        <v>19.103389696426067</v>
      </c>
      <c r="AE93">
        <v>25.464956970861735</v>
      </c>
      <c r="AF93">
        <v>12.534103493157243</v>
      </c>
      <c r="AG93">
        <v>30.646534814087236</v>
      </c>
      <c r="AH93">
        <v>78.235423128500926</v>
      </c>
      <c r="AI93">
        <v>16.415650270899622</v>
      </c>
      <c r="AJ93">
        <v>0</v>
      </c>
      <c r="AK93">
        <v>29.217413693617026</v>
      </c>
      <c r="AL93">
        <v>30.997570218416516</v>
      </c>
      <c r="AM93">
        <v>6.8204232192966465</v>
      </c>
      <c r="AN93">
        <v>6.5134607750318291E-2</v>
      </c>
      <c r="AO93">
        <v>0</v>
      </c>
      <c r="AP93">
        <v>2.3922648812758904</v>
      </c>
      <c r="AQ93">
        <v>27.034563415538493</v>
      </c>
      <c r="AR93">
        <v>13.823917032155791</v>
      </c>
      <c r="AS93">
        <v>16.769165113204632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2.5105988208409507</v>
      </c>
      <c r="AZ93">
        <v>4.7105595803842268</v>
      </c>
      <c r="BA93">
        <v>3.1900114439461884</v>
      </c>
      <c r="BB93">
        <v>2.5490435038610038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1283.564509826243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494.76367337485146</v>
      </c>
      <c r="L94">
        <v>15.77</v>
      </c>
      <c r="M94">
        <v>63.968882840183625</v>
      </c>
      <c r="N94">
        <v>52.998375272666713</v>
      </c>
      <c r="O94">
        <v>74.079586322519219</v>
      </c>
      <c r="P94">
        <v>31.407181821384167</v>
      </c>
      <c r="Q94">
        <v>9.6386223531564514</v>
      </c>
      <c r="R94">
        <v>19.154109305049573</v>
      </c>
      <c r="S94">
        <v>11.775518305617979</v>
      </c>
      <c r="T94">
        <v>1.4206518194444444</v>
      </c>
      <c r="U94">
        <v>61.319386109373042</v>
      </c>
      <c r="V94">
        <v>6.1966783378891419</v>
      </c>
      <c r="W94">
        <v>13.655249745980708</v>
      </c>
      <c r="X94">
        <v>41.962756781662129</v>
      </c>
      <c r="Y94">
        <v>0</v>
      </c>
      <c r="Z94">
        <v>8.3027775084545432</v>
      </c>
      <c r="AA94">
        <v>17.891102575949368</v>
      </c>
      <c r="AB94">
        <v>20.905231909795187</v>
      </c>
      <c r="AC94">
        <v>14.990586532674392</v>
      </c>
      <c r="AD94">
        <v>18.728999544805216</v>
      </c>
      <c r="AE94">
        <v>25.464956970861735</v>
      </c>
      <c r="AF94">
        <v>12.534103493157243</v>
      </c>
      <c r="AG94">
        <v>30.646534814087236</v>
      </c>
      <c r="AH94">
        <v>77.349377789914286</v>
      </c>
      <c r="AI94">
        <v>16.415650270899622</v>
      </c>
      <c r="AJ94">
        <v>0</v>
      </c>
      <c r="AK94">
        <v>29.217413693617026</v>
      </c>
      <c r="AL94">
        <v>30.997570218416516</v>
      </c>
      <c r="AM94">
        <v>5.4563384864249205</v>
      </c>
      <c r="AN94">
        <v>6.5134607750318291E-2</v>
      </c>
      <c r="AO94">
        <v>0</v>
      </c>
      <c r="AP94">
        <v>1.739829044490472</v>
      </c>
      <c r="AQ94">
        <v>27.034563415538493</v>
      </c>
      <c r="AR94">
        <v>13.823917032155791</v>
      </c>
      <c r="AS94">
        <v>16.296330122322139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2.4616505363128494</v>
      </c>
      <c r="AZ94">
        <v>4.7105595803842268</v>
      </c>
      <c r="BA94">
        <v>3.0994613036809819</v>
      </c>
      <c r="BB94">
        <v>2.5490435038610038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1278.7918053453322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494.76367337485146</v>
      </c>
      <c r="L95">
        <v>15.77</v>
      </c>
      <c r="M95">
        <v>63.968882840183625</v>
      </c>
      <c r="N95">
        <v>52.998375272666713</v>
      </c>
      <c r="O95">
        <v>74.079586322519219</v>
      </c>
      <c r="P95">
        <v>31.407181821384167</v>
      </c>
      <c r="Q95">
        <v>9.6386223531564514</v>
      </c>
      <c r="R95">
        <v>19.154109305049573</v>
      </c>
      <c r="S95">
        <v>11.775518305617979</v>
      </c>
      <c r="T95">
        <v>1.4206518194444444</v>
      </c>
      <c r="U95">
        <v>61.319386109373042</v>
      </c>
      <c r="V95">
        <v>6.1966783378891419</v>
      </c>
      <c r="W95">
        <v>13.655249745980708</v>
      </c>
      <c r="X95">
        <v>41.962756781662129</v>
      </c>
      <c r="Y95">
        <v>0</v>
      </c>
      <c r="Z95">
        <v>8.3027775084545432</v>
      </c>
      <c r="AA95">
        <v>17.891102575949368</v>
      </c>
      <c r="AB95">
        <v>20.905231909795187</v>
      </c>
      <c r="AC95">
        <v>14.990586532674392</v>
      </c>
      <c r="AD95">
        <v>18.728999544805216</v>
      </c>
      <c r="AE95">
        <v>25.464956970861735</v>
      </c>
      <c r="AF95">
        <v>12.534103493157243</v>
      </c>
      <c r="AG95">
        <v>30.646534814087236</v>
      </c>
      <c r="AH95">
        <v>77.349377789914286</v>
      </c>
      <c r="AI95">
        <v>16.415650270899622</v>
      </c>
      <c r="AJ95">
        <v>0</v>
      </c>
      <c r="AK95">
        <v>29.217413693617026</v>
      </c>
      <c r="AL95">
        <v>30.997570218416516</v>
      </c>
      <c r="AM95">
        <v>5.4563384864249205</v>
      </c>
      <c r="AN95">
        <v>6.5134607750318291E-2</v>
      </c>
      <c r="AO95">
        <v>0</v>
      </c>
      <c r="AP95">
        <v>1.739829044490472</v>
      </c>
      <c r="AQ95">
        <v>27.034563415538493</v>
      </c>
      <c r="AR95">
        <v>13.823917032155791</v>
      </c>
      <c r="AS95">
        <v>16.296330122322139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2.4616505363128494</v>
      </c>
      <c r="AZ95">
        <v>4.7105595803842268</v>
      </c>
      <c r="BA95">
        <v>3.0994613036809819</v>
      </c>
      <c r="BB95">
        <v>2.5490435038610038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1278.7918053453322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494.76367337485146</v>
      </c>
      <c r="L96">
        <v>15.77</v>
      </c>
      <c r="M96">
        <v>63.968882840183625</v>
      </c>
      <c r="N96">
        <v>52.998375272666713</v>
      </c>
      <c r="O96">
        <v>74.079586322519219</v>
      </c>
      <c r="P96">
        <v>31.407181821384167</v>
      </c>
      <c r="Q96">
        <v>9.6386223531564514</v>
      </c>
      <c r="R96">
        <v>19.154109305049573</v>
      </c>
      <c r="S96">
        <v>11.775518305617979</v>
      </c>
      <c r="T96">
        <v>1.4206518194444444</v>
      </c>
      <c r="U96">
        <v>61.319386109373042</v>
      </c>
      <c r="V96">
        <v>6.1966783378891419</v>
      </c>
      <c r="W96">
        <v>13.655249745980708</v>
      </c>
      <c r="X96">
        <v>41.962756781662129</v>
      </c>
      <c r="Y96">
        <v>0</v>
      </c>
      <c r="Z96">
        <v>8.3027775084545432</v>
      </c>
      <c r="AA96">
        <v>17.891102575949368</v>
      </c>
      <c r="AB96">
        <v>20.905231909795187</v>
      </c>
      <c r="AC96">
        <v>14.990586532674392</v>
      </c>
      <c r="AD96">
        <v>18.728999544805216</v>
      </c>
      <c r="AE96">
        <v>25.464956970861735</v>
      </c>
      <c r="AF96">
        <v>12.534103493157243</v>
      </c>
      <c r="AG96">
        <v>30.646534814087236</v>
      </c>
      <c r="AH96">
        <v>77.349377789914286</v>
      </c>
      <c r="AI96">
        <v>16.415650270899622</v>
      </c>
      <c r="AJ96">
        <v>0</v>
      </c>
      <c r="AK96">
        <v>29.217413693617026</v>
      </c>
      <c r="AL96">
        <v>30.997570218416516</v>
      </c>
      <c r="AM96">
        <v>5.4563384864249205</v>
      </c>
      <c r="AN96">
        <v>6.5134607750318291E-2</v>
      </c>
      <c r="AO96">
        <v>0</v>
      </c>
      <c r="AP96">
        <v>1.739829044490472</v>
      </c>
      <c r="AQ96">
        <v>27.034563415538493</v>
      </c>
      <c r="AR96">
        <v>13.823917032155791</v>
      </c>
      <c r="AS96">
        <v>16.296330122322139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2.4616505363128494</v>
      </c>
      <c r="AZ96">
        <v>4.7105595803842268</v>
      </c>
      <c r="BA96">
        <v>3.0994613036809819</v>
      </c>
      <c r="BB96">
        <v>2.5490435038610038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1278.7918053453322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494.76367337485146</v>
      </c>
      <c r="L97">
        <v>15.77</v>
      </c>
      <c r="M97">
        <v>63.968882840183625</v>
      </c>
      <c r="N97">
        <v>52.998375272666713</v>
      </c>
      <c r="O97">
        <v>74.079586322519219</v>
      </c>
      <c r="P97">
        <v>31.407181821384167</v>
      </c>
      <c r="Q97">
        <v>9.6386223531564514</v>
      </c>
      <c r="R97">
        <v>19.154109305049573</v>
      </c>
      <c r="S97">
        <v>11.775518305617979</v>
      </c>
      <c r="T97">
        <v>1.4206518194444444</v>
      </c>
      <c r="U97">
        <v>61.319386109373042</v>
      </c>
      <c r="V97">
        <v>6.1966783378891419</v>
      </c>
      <c r="W97">
        <v>13.655249745980708</v>
      </c>
      <c r="X97">
        <v>41.962756781662129</v>
      </c>
      <c r="Y97">
        <v>0</v>
      </c>
      <c r="Z97">
        <v>8.3027775084545432</v>
      </c>
      <c r="AA97">
        <v>17.891102575949368</v>
      </c>
      <c r="AB97">
        <v>20.905231909795187</v>
      </c>
      <c r="AC97">
        <v>14.990586532674392</v>
      </c>
      <c r="AD97">
        <v>18.728999544805216</v>
      </c>
      <c r="AE97">
        <v>25.464956970861735</v>
      </c>
      <c r="AF97">
        <v>17.695204853656964</v>
      </c>
      <c r="AG97">
        <v>30.646534814087236</v>
      </c>
      <c r="AH97">
        <v>77.349377789914286</v>
      </c>
      <c r="AI97">
        <v>16.415650270899622</v>
      </c>
      <c r="AJ97">
        <v>0</v>
      </c>
      <c r="AK97">
        <v>29.217413693617026</v>
      </c>
      <c r="AL97">
        <v>32.673114090791735</v>
      </c>
      <c r="AM97">
        <v>5.4563384864249205</v>
      </c>
      <c r="AN97">
        <v>6.5134607750318291E-2</v>
      </c>
      <c r="AO97">
        <v>0</v>
      </c>
      <c r="AP97">
        <v>3.9146150207125099</v>
      </c>
      <c r="AQ97">
        <v>25.937219128237761</v>
      </c>
      <c r="AR97">
        <v>13.823917032155791</v>
      </c>
      <c r="AS97">
        <v>16.296330122322139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2.4616505363128494</v>
      </c>
      <c r="AZ97">
        <v>4.7105595803842268</v>
      </c>
      <c r="BA97">
        <v>3.0994613036809819</v>
      </c>
      <c r="BB97">
        <v>2.5490435038610038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1286.7058922671285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494.76367337485146</v>
      </c>
      <c r="L98">
        <v>15.77</v>
      </c>
      <c r="M98">
        <v>63.968882840183625</v>
      </c>
      <c r="N98">
        <v>52.998375272666713</v>
      </c>
      <c r="O98">
        <v>74.079586322519219</v>
      </c>
      <c r="P98">
        <v>31.407181821384167</v>
      </c>
      <c r="Q98">
        <v>9.6386223531564514</v>
      </c>
      <c r="R98">
        <v>19.154109305049573</v>
      </c>
      <c r="S98">
        <v>11.775518305617979</v>
      </c>
      <c r="T98">
        <v>1.4206518194444444</v>
      </c>
      <c r="U98">
        <v>61.319386109373042</v>
      </c>
      <c r="V98">
        <v>6.1966783378891419</v>
      </c>
      <c r="W98">
        <v>13.655249745980708</v>
      </c>
      <c r="X98">
        <v>41.962756781662129</v>
      </c>
      <c r="Y98">
        <v>0</v>
      </c>
      <c r="Z98">
        <v>8.3027775084545432</v>
      </c>
      <c r="AA98">
        <v>17.891102575949368</v>
      </c>
      <c r="AB98">
        <v>20.905231909795187</v>
      </c>
      <c r="AC98">
        <v>14.990586532674392</v>
      </c>
      <c r="AD98">
        <v>18.728999544805216</v>
      </c>
      <c r="AE98">
        <v>25.464956970861735</v>
      </c>
      <c r="AF98">
        <v>17.695204853656964</v>
      </c>
      <c r="AG98">
        <v>30.646534814087236</v>
      </c>
      <c r="AH98">
        <v>77.349377789914286</v>
      </c>
      <c r="AI98">
        <v>16.415650270899622</v>
      </c>
      <c r="AJ98">
        <v>0</v>
      </c>
      <c r="AK98">
        <v>29.217413693617026</v>
      </c>
      <c r="AL98">
        <v>32.673114090791735</v>
      </c>
      <c r="AM98">
        <v>5.4563384864249205</v>
      </c>
      <c r="AN98">
        <v>6.5134607750318291E-2</v>
      </c>
      <c r="AO98">
        <v>0</v>
      </c>
      <c r="AP98">
        <v>3.9146150207125099</v>
      </c>
      <c r="AQ98">
        <v>25.937219128237761</v>
      </c>
      <c r="AR98">
        <v>13.823917032155791</v>
      </c>
      <c r="AS98">
        <v>16.296330122322139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2.4616505363128494</v>
      </c>
      <c r="AZ98">
        <v>4.7105595803842268</v>
      </c>
      <c r="BA98">
        <v>3.0994613036809819</v>
      </c>
      <c r="BB98">
        <v>2.5490435038610038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1286.7058922671285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10.026227111889078</v>
      </c>
      <c r="L99">
        <f t="shared" si="2"/>
        <v>0.28530735887468117</v>
      </c>
      <c r="M99">
        <f t="shared" si="2"/>
        <v>1.5352473367419821</v>
      </c>
      <c r="N99">
        <f t="shared" si="2"/>
        <v>1.2719438730563692</v>
      </c>
      <c r="O99">
        <f t="shared" si="2"/>
        <v>1.7778841340343683</v>
      </c>
      <c r="P99">
        <f t="shared" si="2"/>
        <v>0.75379686435742088</v>
      </c>
      <c r="Q99">
        <f t="shared" si="2"/>
        <v>0.2133941557877255</v>
      </c>
      <c r="R99">
        <f t="shared" si="2"/>
        <v>0.43610295418621364</v>
      </c>
      <c r="S99">
        <f t="shared" si="2"/>
        <v>0.26846846367718274</v>
      </c>
      <c r="T99">
        <f t="shared" si="2"/>
        <v>3.1366073100246986E-2</v>
      </c>
      <c r="U99">
        <f t="shared" si="2"/>
        <v>1.3014406000566623</v>
      </c>
      <c r="V99">
        <f t="shared" si="2"/>
        <v>0.13331379085890227</v>
      </c>
      <c r="W99">
        <f t="shared" si="2"/>
        <v>0.40658562221904704</v>
      </c>
      <c r="X99">
        <f t="shared" si="2"/>
        <v>0.99693085699985173</v>
      </c>
      <c r="Y99">
        <f t="shared" si="2"/>
        <v>0</v>
      </c>
      <c r="Z99">
        <f t="shared" si="2"/>
        <v>0.181415969065159</v>
      </c>
      <c r="AA99">
        <f t="shared" si="2"/>
        <v>0.42938646182278523</v>
      </c>
      <c r="AB99">
        <f t="shared" si="2"/>
        <v>0.50354525259492389</v>
      </c>
      <c r="AC99">
        <f t="shared" si="2"/>
        <v>0.35977407678418472</v>
      </c>
      <c r="AD99">
        <f t="shared" si="2"/>
        <v>0.45061915953018794</v>
      </c>
      <c r="AE99">
        <f t="shared" si="2"/>
        <v>0.61115896730068187</v>
      </c>
      <c r="AF99">
        <f t="shared" si="2"/>
        <v>0.16727498828370208</v>
      </c>
      <c r="AG99">
        <f t="shared" si="2"/>
        <v>0.73551683553809477</v>
      </c>
      <c r="AH99">
        <f t="shared" si="2"/>
        <v>1.8590432029736998</v>
      </c>
      <c r="AI99">
        <f t="shared" si="2"/>
        <v>0.27523858030188519</v>
      </c>
      <c r="AJ99">
        <f t="shared" si="2"/>
        <v>0</v>
      </c>
      <c r="AK99">
        <f t="shared" si="2"/>
        <v>0.70121792864680843</v>
      </c>
      <c r="AL99">
        <f t="shared" si="2"/>
        <v>0.83253608661114464</v>
      </c>
      <c r="AM99">
        <f t="shared" si="2"/>
        <v>0.11537086982742981</v>
      </c>
      <c r="AN99">
        <f t="shared" si="2"/>
        <v>1.5511340350069884E-3</v>
      </c>
      <c r="AO99">
        <f t="shared" si="2"/>
        <v>0</v>
      </c>
      <c r="AP99">
        <f t="shared" si="2"/>
        <v>6.5216403646478863E-2</v>
      </c>
      <c r="AQ99">
        <f t="shared" si="2"/>
        <v>0.25388547405624196</v>
      </c>
      <c r="AR99">
        <f t="shared" si="2"/>
        <v>0.33376559145724632</v>
      </c>
      <c r="AS99">
        <f t="shared" si="2"/>
        <v>0.39253042790837944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5.9226457725092649E-2</v>
      </c>
      <c r="AZ99">
        <f t="shared" si="2"/>
        <v>0.11305342992922117</v>
      </c>
      <c r="BA99">
        <f t="shared" si="2"/>
        <v>7.4658721709139161E-2</v>
      </c>
      <c r="BB99">
        <f t="shared" si="2"/>
        <v>6.0462312286679622E-2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28.014457527873898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158.58117738657924</v>
      </c>
      <c r="L3">
        <v>47.52</v>
      </c>
      <c r="M3">
        <v>0</v>
      </c>
      <c r="N3">
        <v>29.149106399966694</v>
      </c>
      <c r="O3">
        <v>48.949726653446497</v>
      </c>
      <c r="P3">
        <v>66.91399578118525</v>
      </c>
      <c r="Q3">
        <v>5.3492354345837141</v>
      </c>
      <c r="R3">
        <v>10.047588093466638</v>
      </c>
      <c r="S3">
        <v>6.4775346876404507</v>
      </c>
      <c r="T3">
        <v>0</v>
      </c>
      <c r="U3">
        <v>227.6465365805779</v>
      </c>
      <c r="V3">
        <v>3.2428745788235296</v>
      </c>
      <c r="W3">
        <v>10.872839758934827</v>
      </c>
      <c r="X3">
        <v>24.271594544588652</v>
      </c>
      <c r="Y3">
        <v>0</v>
      </c>
      <c r="Z3">
        <v>4.8018961620000002</v>
      </c>
      <c r="AA3">
        <v>10.345292795944681</v>
      </c>
      <c r="AB3">
        <v>9.6988908992960656</v>
      </c>
      <c r="AC3">
        <v>7.1329580297310784</v>
      </c>
      <c r="AD3">
        <v>8.9694213024711118</v>
      </c>
      <c r="AE3">
        <v>12.135643972021434</v>
      </c>
      <c r="AF3">
        <v>0</v>
      </c>
      <c r="AG3">
        <v>0</v>
      </c>
      <c r="AH3">
        <v>37.541943862949076</v>
      </c>
      <c r="AI3">
        <v>4.6865569034053491</v>
      </c>
      <c r="AJ3">
        <v>0</v>
      </c>
      <c r="AK3">
        <v>16.89410196170213</v>
      </c>
      <c r="AL3">
        <v>13.688862618416527</v>
      </c>
      <c r="AM3">
        <v>3.8795564220521936</v>
      </c>
      <c r="AN3">
        <v>0</v>
      </c>
      <c r="AO3">
        <v>0</v>
      </c>
      <c r="AP3">
        <v>2.4836723794886502</v>
      </c>
      <c r="AQ3">
        <v>0</v>
      </c>
      <c r="AR3">
        <v>8.1293568</v>
      </c>
      <c r="AS3">
        <v>7.8301501217499698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787.24051413102177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158.58117738657924</v>
      </c>
      <c r="L4">
        <v>47.52</v>
      </c>
      <c r="M4">
        <v>0</v>
      </c>
      <c r="N4">
        <v>29.149106399966694</v>
      </c>
      <c r="O4">
        <v>48.949726653446497</v>
      </c>
      <c r="P4">
        <v>66.91399578118525</v>
      </c>
      <c r="Q4">
        <v>5.3492354345837141</v>
      </c>
      <c r="R4">
        <v>10.047588093466638</v>
      </c>
      <c r="S4">
        <v>6.4775346876404507</v>
      </c>
      <c r="T4">
        <v>0</v>
      </c>
      <c r="U4">
        <v>227.75000000000003</v>
      </c>
      <c r="V4">
        <v>3.2428745788235296</v>
      </c>
      <c r="W4">
        <v>10.872839758934827</v>
      </c>
      <c r="X4">
        <v>24.271594544588652</v>
      </c>
      <c r="Y4">
        <v>0</v>
      </c>
      <c r="Z4">
        <v>4.8018961620000002</v>
      </c>
      <c r="AA4">
        <v>10.345292795944681</v>
      </c>
      <c r="AB4">
        <v>9.6988908992960656</v>
      </c>
      <c r="AC4">
        <v>7.1329580297310784</v>
      </c>
      <c r="AD4">
        <v>8.9694213024711118</v>
      </c>
      <c r="AE4">
        <v>12.135643972021434</v>
      </c>
      <c r="AF4">
        <v>0</v>
      </c>
      <c r="AG4">
        <v>0</v>
      </c>
      <c r="AH4">
        <v>37.541943862949076</v>
      </c>
      <c r="AI4">
        <v>4.6865569034053491</v>
      </c>
      <c r="AJ4">
        <v>0</v>
      </c>
      <c r="AK4">
        <v>16.89410196170213</v>
      </c>
      <c r="AL4">
        <v>13.688862618416527</v>
      </c>
      <c r="AM4">
        <v>3.8795564220521936</v>
      </c>
      <c r="AN4">
        <v>0</v>
      </c>
      <c r="AO4">
        <v>0</v>
      </c>
      <c r="AP4">
        <v>2.4836723794886502</v>
      </c>
      <c r="AQ4">
        <v>0</v>
      </c>
      <c r="AR4">
        <v>8.1293568</v>
      </c>
      <c r="AS4">
        <v>7.8301501217499698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787.34397755044392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158.58117738657924</v>
      </c>
      <c r="L5">
        <v>47.52</v>
      </c>
      <c r="M5">
        <v>0</v>
      </c>
      <c r="N5">
        <v>29.149106399966694</v>
      </c>
      <c r="O5">
        <v>48.949726653446497</v>
      </c>
      <c r="P5">
        <v>66.91399578118525</v>
      </c>
      <c r="Q5">
        <v>5.3492354345837141</v>
      </c>
      <c r="R5">
        <v>10.047588093466638</v>
      </c>
      <c r="S5">
        <v>6.4775346876404507</v>
      </c>
      <c r="T5">
        <v>0</v>
      </c>
      <c r="U5">
        <v>227.75000000000003</v>
      </c>
      <c r="V5">
        <v>3.2428745788235296</v>
      </c>
      <c r="W5">
        <v>10.872839758934827</v>
      </c>
      <c r="X5">
        <v>24.271594544588652</v>
      </c>
      <c r="Y5">
        <v>0</v>
      </c>
      <c r="Z5">
        <v>4.8018961620000002</v>
      </c>
      <c r="AA5">
        <v>10.345292795944681</v>
      </c>
      <c r="AB5">
        <v>9.6988908992960656</v>
      </c>
      <c r="AC5">
        <v>7.1329580297310784</v>
      </c>
      <c r="AD5">
        <v>8.9694213024711118</v>
      </c>
      <c r="AE5">
        <v>12.135643972021434</v>
      </c>
      <c r="AF5">
        <v>0</v>
      </c>
      <c r="AG5">
        <v>0</v>
      </c>
      <c r="AH5">
        <v>37.541943862949076</v>
      </c>
      <c r="AI5">
        <v>4.6865569034053491</v>
      </c>
      <c r="AJ5">
        <v>0</v>
      </c>
      <c r="AK5">
        <v>16.89410196170213</v>
      </c>
      <c r="AL5">
        <v>13.688862618416527</v>
      </c>
      <c r="AM5">
        <v>3.8795564220521936</v>
      </c>
      <c r="AN5">
        <v>0</v>
      </c>
      <c r="AO5">
        <v>0</v>
      </c>
      <c r="AP5">
        <v>2.4836723794886502</v>
      </c>
      <c r="AQ5">
        <v>0</v>
      </c>
      <c r="AR5">
        <v>8.1293568</v>
      </c>
      <c r="AS5">
        <v>7.8301501217499698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787.34397755044392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158.58117738657924</v>
      </c>
      <c r="L6">
        <v>47.52</v>
      </c>
      <c r="M6">
        <v>0</v>
      </c>
      <c r="N6">
        <v>29.149106399966694</v>
      </c>
      <c r="O6">
        <v>48.949726653446497</v>
      </c>
      <c r="P6">
        <v>66.91399578118525</v>
      </c>
      <c r="Q6">
        <v>5.3492354345837141</v>
      </c>
      <c r="R6">
        <v>10.047588093466638</v>
      </c>
      <c r="S6">
        <v>6.4775346876404507</v>
      </c>
      <c r="T6">
        <v>0</v>
      </c>
      <c r="U6">
        <v>227.75000000000003</v>
      </c>
      <c r="V6">
        <v>3.2428745788235296</v>
      </c>
      <c r="W6">
        <v>10.872839758934827</v>
      </c>
      <c r="X6">
        <v>24.271594544588652</v>
      </c>
      <c r="Y6">
        <v>0</v>
      </c>
      <c r="Z6">
        <v>4.8018961620000002</v>
      </c>
      <c r="AA6">
        <v>10.345292795944681</v>
      </c>
      <c r="AB6">
        <v>9.6988908992960656</v>
      </c>
      <c r="AC6">
        <v>7.1329580297310784</v>
      </c>
      <c r="AD6">
        <v>8.9694213024711118</v>
      </c>
      <c r="AE6">
        <v>12.135643972021434</v>
      </c>
      <c r="AF6">
        <v>0</v>
      </c>
      <c r="AG6">
        <v>0</v>
      </c>
      <c r="AH6">
        <v>37.541943862949076</v>
      </c>
      <c r="AI6">
        <v>4.6865569034053491</v>
      </c>
      <c r="AJ6">
        <v>0</v>
      </c>
      <c r="AK6">
        <v>16.89410196170213</v>
      </c>
      <c r="AL6">
        <v>13.688862618416527</v>
      </c>
      <c r="AM6">
        <v>3.8795564220521936</v>
      </c>
      <c r="AN6">
        <v>0</v>
      </c>
      <c r="AO6">
        <v>0</v>
      </c>
      <c r="AP6">
        <v>1.3833112597809447</v>
      </c>
      <c r="AQ6">
        <v>0</v>
      </c>
      <c r="AR6">
        <v>8.1293568</v>
      </c>
      <c r="AS6">
        <v>7.8301501217499698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786.24361643073621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158.58117738657924</v>
      </c>
      <c r="L7">
        <v>47.52</v>
      </c>
      <c r="M7">
        <v>0</v>
      </c>
      <c r="N7">
        <v>29.149106399966694</v>
      </c>
      <c r="O7">
        <v>48.949726653446497</v>
      </c>
      <c r="P7">
        <v>66.91399578118525</v>
      </c>
      <c r="Q7">
        <v>5.3492354345837141</v>
      </c>
      <c r="R7">
        <v>10.047588093466638</v>
      </c>
      <c r="S7">
        <v>6.4775346876404507</v>
      </c>
      <c r="T7">
        <v>0</v>
      </c>
      <c r="U7">
        <v>227.75000000000003</v>
      </c>
      <c r="V7">
        <v>3.2428745788235296</v>
      </c>
      <c r="W7">
        <v>10.872839758934827</v>
      </c>
      <c r="X7">
        <v>24.271594544588652</v>
      </c>
      <c r="Y7">
        <v>0</v>
      </c>
      <c r="Z7">
        <v>4.8018961620000002</v>
      </c>
      <c r="AA7">
        <v>10.345292795944681</v>
      </c>
      <c r="AB7">
        <v>9.6988908992960656</v>
      </c>
      <c r="AC7">
        <v>7.1329580297310784</v>
      </c>
      <c r="AD7">
        <v>8.9694213024711118</v>
      </c>
      <c r="AE7">
        <v>12.135643972021434</v>
      </c>
      <c r="AF7">
        <v>0</v>
      </c>
      <c r="AG7">
        <v>0</v>
      </c>
      <c r="AH7">
        <v>37.541943862949076</v>
      </c>
      <c r="AI7">
        <v>4.6865569034053491</v>
      </c>
      <c r="AJ7">
        <v>0</v>
      </c>
      <c r="AK7">
        <v>16.89410196170213</v>
      </c>
      <c r="AL7">
        <v>13.688862618416527</v>
      </c>
      <c r="AM7">
        <v>3.8795564220521936</v>
      </c>
      <c r="AN7">
        <v>0</v>
      </c>
      <c r="AO7">
        <v>0</v>
      </c>
      <c r="AP7">
        <v>1.3833112597809447</v>
      </c>
      <c r="AQ7">
        <v>0</v>
      </c>
      <c r="AR7">
        <v>8.1293568</v>
      </c>
      <c r="AS7">
        <v>7.8301501217499698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786.24361643073621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158.58117738657924</v>
      </c>
      <c r="L8">
        <v>49.17</v>
      </c>
      <c r="M8">
        <v>0</v>
      </c>
      <c r="N8">
        <v>29.149106399966694</v>
      </c>
      <c r="O8">
        <v>48.949726653446497</v>
      </c>
      <c r="P8">
        <v>66.91399578118525</v>
      </c>
      <c r="Q8">
        <v>5.3492354345837141</v>
      </c>
      <c r="R8">
        <v>10.047588093466638</v>
      </c>
      <c r="S8">
        <v>6.4775346876404507</v>
      </c>
      <c r="T8">
        <v>0</v>
      </c>
      <c r="U8">
        <v>227.75000000000003</v>
      </c>
      <c r="V8">
        <v>3.2428745788235296</v>
      </c>
      <c r="W8">
        <v>10.872839758934827</v>
      </c>
      <c r="X8">
        <v>24.271594544588652</v>
      </c>
      <c r="Y8">
        <v>0</v>
      </c>
      <c r="Z8">
        <v>4.8018961620000002</v>
      </c>
      <c r="AA8">
        <v>10.345292795944681</v>
      </c>
      <c r="AB8">
        <v>9.6988908992960656</v>
      </c>
      <c r="AC8">
        <v>7.1329580297310784</v>
      </c>
      <c r="AD8">
        <v>8.9694213024711118</v>
      </c>
      <c r="AE8">
        <v>12.135643972021434</v>
      </c>
      <c r="AF8">
        <v>0</v>
      </c>
      <c r="AG8">
        <v>0</v>
      </c>
      <c r="AH8">
        <v>37.541943862949076</v>
      </c>
      <c r="AI8">
        <v>4.6865569034053491</v>
      </c>
      <c r="AJ8">
        <v>0</v>
      </c>
      <c r="AK8">
        <v>16.89410196170213</v>
      </c>
      <c r="AL8">
        <v>13.688862618416527</v>
      </c>
      <c r="AM8">
        <v>3.8795564220521936</v>
      </c>
      <c r="AN8">
        <v>0</v>
      </c>
      <c r="AO8">
        <v>0</v>
      </c>
      <c r="AP8">
        <v>1.3833112597809447</v>
      </c>
      <c r="AQ8">
        <v>0</v>
      </c>
      <c r="AR8">
        <v>8.1293568</v>
      </c>
      <c r="AS8">
        <v>7.8301501217499698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787.89361643073619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158.58645773122652</v>
      </c>
      <c r="L9">
        <v>54.877145615083073</v>
      </c>
      <c r="M9">
        <v>0</v>
      </c>
      <c r="N9">
        <v>29.149106399966694</v>
      </c>
      <c r="O9">
        <v>48.949726653446497</v>
      </c>
      <c r="P9">
        <v>66.91399578118525</v>
      </c>
      <c r="Q9">
        <v>5.3492354345837141</v>
      </c>
      <c r="R9">
        <v>10.047588093466638</v>
      </c>
      <c r="S9">
        <v>6.4775346876404507</v>
      </c>
      <c r="T9">
        <v>0</v>
      </c>
      <c r="U9">
        <v>227.75000000000003</v>
      </c>
      <c r="V9">
        <v>3.2428745788235296</v>
      </c>
      <c r="W9">
        <v>10.872839758934827</v>
      </c>
      <c r="X9">
        <v>24.271594544588652</v>
      </c>
      <c r="Y9">
        <v>0</v>
      </c>
      <c r="Z9">
        <v>4.8018961620000002</v>
      </c>
      <c r="AA9">
        <v>10.345292795944681</v>
      </c>
      <c r="AB9">
        <v>9.6988908992960656</v>
      </c>
      <c r="AC9">
        <v>7.1329580297310784</v>
      </c>
      <c r="AD9">
        <v>8.9694213024711118</v>
      </c>
      <c r="AE9">
        <v>12.135643972021434</v>
      </c>
      <c r="AF9">
        <v>0</v>
      </c>
      <c r="AG9">
        <v>0</v>
      </c>
      <c r="AH9">
        <v>37.541943862949076</v>
      </c>
      <c r="AI9">
        <v>4.6865569034053491</v>
      </c>
      <c r="AJ9">
        <v>0</v>
      </c>
      <c r="AK9">
        <v>16.89410196170213</v>
      </c>
      <c r="AL9">
        <v>13.688862618416527</v>
      </c>
      <c r="AM9">
        <v>3.8795564220521936</v>
      </c>
      <c r="AN9">
        <v>0</v>
      </c>
      <c r="AO9">
        <v>0</v>
      </c>
      <c r="AP9">
        <v>1.3833112597809447</v>
      </c>
      <c r="AQ9">
        <v>0</v>
      </c>
      <c r="AR9">
        <v>8.1293568</v>
      </c>
      <c r="AS9">
        <v>7.8301501217499698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793.60604239046654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158.67116015742363</v>
      </c>
      <c r="L10">
        <v>39.768564100877192</v>
      </c>
      <c r="M10">
        <v>0</v>
      </c>
      <c r="N10">
        <v>29.149106399966694</v>
      </c>
      <c r="O10">
        <v>48.949726653446497</v>
      </c>
      <c r="P10">
        <v>66.91399578118525</v>
      </c>
      <c r="Q10">
        <v>5.3492354345837141</v>
      </c>
      <c r="R10">
        <v>10.047588093466638</v>
      </c>
      <c r="S10">
        <v>6.4775346876404507</v>
      </c>
      <c r="T10">
        <v>0</v>
      </c>
      <c r="U10">
        <v>227.75000000000003</v>
      </c>
      <c r="V10">
        <v>3.2428745788235296</v>
      </c>
      <c r="W10">
        <v>10.872839758934827</v>
      </c>
      <c r="X10">
        <v>24.271594544588652</v>
      </c>
      <c r="Y10">
        <v>0</v>
      </c>
      <c r="Z10">
        <v>4.8018961620000002</v>
      </c>
      <c r="AA10">
        <v>10.345292795944681</v>
      </c>
      <c r="AB10">
        <v>9.6988908992960656</v>
      </c>
      <c r="AC10">
        <v>7.1329580297310784</v>
      </c>
      <c r="AD10">
        <v>8.9694213024711118</v>
      </c>
      <c r="AE10">
        <v>12.135643972021434</v>
      </c>
      <c r="AF10">
        <v>0</v>
      </c>
      <c r="AG10">
        <v>0</v>
      </c>
      <c r="AH10">
        <v>37.541943862949076</v>
      </c>
      <c r="AI10">
        <v>4.6865569034053491</v>
      </c>
      <c r="AJ10">
        <v>0</v>
      </c>
      <c r="AK10">
        <v>16.89410196170213</v>
      </c>
      <c r="AL10">
        <v>13.688862618416527</v>
      </c>
      <c r="AM10">
        <v>3.8795564220521936</v>
      </c>
      <c r="AN10">
        <v>0</v>
      </c>
      <c r="AO10">
        <v>0</v>
      </c>
      <c r="AP10">
        <v>1.3833112597809447</v>
      </c>
      <c r="AQ10">
        <v>0</v>
      </c>
      <c r="AR10">
        <v>8.1293568</v>
      </c>
      <c r="AS10">
        <v>7.8301501217499698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778.58216330245784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158.66755828116123</v>
      </c>
      <c r="L11">
        <v>49.54862898511886</v>
      </c>
      <c r="M11">
        <v>0</v>
      </c>
      <c r="N11">
        <v>29.149106399966694</v>
      </c>
      <c r="O11">
        <v>48.949726653446497</v>
      </c>
      <c r="P11">
        <v>66.91399578118525</v>
      </c>
      <c r="Q11">
        <v>5.3492354345837141</v>
      </c>
      <c r="R11">
        <v>10.047588093466638</v>
      </c>
      <c r="S11">
        <v>6.4775346876404507</v>
      </c>
      <c r="T11">
        <v>0</v>
      </c>
      <c r="U11">
        <v>227.75000000000003</v>
      </c>
      <c r="V11">
        <v>3.2428745788235296</v>
      </c>
      <c r="W11">
        <v>10.872839758934827</v>
      </c>
      <c r="X11">
        <v>24.271594544588652</v>
      </c>
      <c r="Y11">
        <v>0</v>
      </c>
      <c r="Z11">
        <v>4.8018961620000002</v>
      </c>
      <c r="AA11">
        <v>10.345292795944681</v>
      </c>
      <c r="AB11">
        <v>9.6988908992960656</v>
      </c>
      <c r="AC11">
        <v>7.1329580297310784</v>
      </c>
      <c r="AD11">
        <v>8.9694213024711118</v>
      </c>
      <c r="AE11">
        <v>12.135643972021434</v>
      </c>
      <c r="AF11">
        <v>0</v>
      </c>
      <c r="AG11">
        <v>0</v>
      </c>
      <c r="AH11">
        <v>37.541943862949076</v>
      </c>
      <c r="AI11">
        <v>4.6865569034053491</v>
      </c>
      <c r="AJ11">
        <v>0</v>
      </c>
      <c r="AK11">
        <v>16.89410196170213</v>
      </c>
      <c r="AL11">
        <v>13.40367818158348</v>
      </c>
      <c r="AM11">
        <v>3.8795564220521936</v>
      </c>
      <c r="AN11">
        <v>0</v>
      </c>
      <c r="AO11">
        <v>0</v>
      </c>
      <c r="AP11">
        <v>1.3833112597809447</v>
      </c>
      <c r="AQ11">
        <v>0</v>
      </c>
      <c r="AR11">
        <v>8.1293568</v>
      </c>
      <c r="AS11">
        <v>7.8301501217499698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788.073441873604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158.66755828116123</v>
      </c>
      <c r="L12">
        <v>54.619762650733293</v>
      </c>
      <c r="M12">
        <v>0</v>
      </c>
      <c r="N12">
        <v>29.149106399966694</v>
      </c>
      <c r="O12">
        <v>48.949726653446497</v>
      </c>
      <c r="P12">
        <v>66.91399578118525</v>
      </c>
      <c r="Q12">
        <v>5.3492354345837141</v>
      </c>
      <c r="R12">
        <v>10.047588093466638</v>
      </c>
      <c r="S12">
        <v>6.4775346876404507</v>
      </c>
      <c r="T12">
        <v>0</v>
      </c>
      <c r="U12">
        <v>227.75000000000003</v>
      </c>
      <c r="V12">
        <v>3.2428745788235296</v>
      </c>
      <c r="W12">
        <v>10.872839758934827</v>
      </c>
      <c r="X12">
        <v>24.271594544588652</v>
      </c>
      <c r="Y12">
        <v>0</v>
      </c>
      <c r="Z12">
        <v>4.8018961620000002</v>
      </c>
      <c r="AA12">
        <v>10.345292795944681</v>
      </c>
      <c r="AB12">
        <v>9.6988908992960656</v>
      </c>
      <c r="AC12">
        <v>7.1329580297310784</v>
      </c>
      <c r="AD12">
        <v>8.9694213024711118</v>
      </c>
      <c r="AE12">
        <v>12.135643972021434</v>
      </c>
      <c r="AF12">
        <v>0</v>
      </c>
      <c r="AG12">
        <v>0</v>
      </c>
      <c r="AH12">
        <v>37.541943862949076</v>
      </c>
      <c r="AI12">
        <v>4.6865569034053491</v>
      </c>
      <c r="AJ12">
        <v>0</v>
      </c>
      <c r="AK12">
        <v>16.89410196170213</v>
      </c>
      <c r="AL12">
        <v>13.40367818158348</v>
      </c>
      <c r="AM12">
        <v>3.8795564220521936</v>
      </c>
      <c r="AN12">
        <v>0</v>
      </c>
      <c r="AO12">
        <v>0</v>
      </c>
      <c r="AP12">
        <v>1.3833112597809447</v>
      </c>
      <c r="AQ12">
        <v>0</v>
      </c>
      <c r="AR12">
        <v>8.1293568</v>
      </c>
      <c r="AS12">
        <v>7.8301501217499698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793.14457553921841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158.66755828116123</v>
      </c>
      <c r="L13">
        <v>54.619762650733293</v>
      </c>
      <c r="M13">
        <v>0</v>
      </c>
      <c r="N13">
        <v>29.149106399966694</v>
      </c>
      <c r="O13">
        <v>48.949726653446497</v>
      </c>
      <c r="P13">
        <v>66.91399578118525</v>
      </c>
      <c r="Q13">
        <v>5.3492354345837141</v>
      </c>
      <c r="R13">
        <v>10.047588093466638</v>
      </c>
      <c r="S13">
        <v>6.4775346876404507</v>
      </c>
      <c r="T13">
        <v>0</v>
      </c>
      <c r="U13">
        <v>227.75000000000003</v>
      </c>
      <c r="V13">
        <v>3.2428745788235296</v>
      </c>
      <c r="W13">
        <v>10.872839758934827</v>
      </c>
      <c r="X13">
        <v>24.271594544588652</v>
      </c>
      <c r="Y13">
        <v>0</v>
      </c>
      <c r="Z13">
        <v>4.8018961620000002</v>
      </c>
      <c r="AA13">
        <v>10.345292795944681</v>
      </c>
      <c r="AB13">
        <v>9.6988908992960656</v>
      </c>
      <c r="AC13">
        <v>7.1329580297310784</v>
      </c>
      <c r="AD13">
        <v>8.9694213024711118</v>
      </c>
      <c r="AE13">
        <v>12.135643972021434</v>
      </c>
      <c r="AF13">
        <v>0</v>
      </c>
      <c r="AG13">
        <v>0</v>
      </c>
      <c r="AH13">
        <v>37.541943862949076</v>
      </c>
      <c r="AI13">
        <v>4.6865569034053491</v>
      </c>
      <c r="AJ13">
        <v>0</v>
      </c>
      <c r="AK13">
        <v>16.89410196170213</v>
      </c>
      <c r="AL13">
        <v>13.40367818158348</v>
      </c>
      <c r="AM13">
        <v>3.8795564220521936</v>
      </c>
      <c r="AN13">
        <v>0</v>
      </c>
      <c r="AO13">
        <v>0</v>
      </c>
      <c r="AP13">
        <v>1.3833112597809447</v>
      </c>
      <c r="AQ13">
        <v>0</v>
      </c>
      <c r="AR13">
        <v>8.1293568</v>
      </c>
      <c r="AS13">
        <v>7.8301501217499698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793.14457553921841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158.66755828116123</v>
      </c>
      <c r="L14">
        <v>54.619762650733293</v>
      </c>
      <c r="M14">
        <v>0</v>
      </c>
      <c r="N14">
        <v>29.149106399966694</v>
      </c>
      <c r="O14">
        <v>48.949726653446497</v>
      </c>
      <c r="P14">
        <v>66.91399578118525</v>
      </c>
      <c r="Q14">
        <v>5.3492354345837141</v>
      </c>
      <c r="R14">
        <v>10.047588093466638</v>
      </c>
      <c r="S14">
        <v>6.4775346876404507</v>
      </c>
      <c r="T14">
        <v>0</v>
      </c>
      <c r="U14">
        <v>227.75000000000003</v>
      </c>
      <c r="V14">
        <v>3.2428745788235296</v>
      </c>
      <c r="W14">
        <v>10.872839758934827</v>
      </c>
      <c r="X14">
        <v>24.271594544588652</v>
      </c>
      <c r="Y14">
        <v>0</v>
      </c>
      <c r="Z14">
        <v>4.8018961620000002</v>
      </c>
      <c r="AA14">
        <v>10.345292795944681</v>
      </c>
      <c r="AB14">
        <v>9.6988908992960656</v>
      </c>
      <c r="AC14">
        <v>7.1329580297310784</v>
      </c>
      <c r="AD14">
        <v>8.9694213024711118</v>
      </c>
      <c r="AE14">
        <v>12.135643972021434</v>
      </c>
      <c r="AF14">
        <v>0</v>
      </c>
      <c r="AG14">
        <v>0</v>
      </c>
      <c r="AH14">
        <v>37.541943862949076</v>
      </c>
      <c r="AI14">
        <v>4.6865569034053491</v>
      </c>
      <c r="AJ14">
        <v>0</v>
      </c>
      <c r="AK14">
        <v>16.89410196170213</v>
      </c>
      <c r="AL14">
        <v>13.40367818158348</v>
      </c>
      <c r="AM14">
        <v>3.8795564220521936</v>
      </c>
      <c r="AN14">
        <v>0</v>
      </c>
      <c r="AO14">
        <v>0</v>
      </c>
      <c r="AP14">
        <v>1.3833112597809447</v>
      </c>
      <c r="AQ14">
        <v>0</v>
      </c>
      <c r="AR14">
        <v>8.1293568</v>
      </c>
      <c r="AS14">
        <v>7.8301501217499698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793.14457553921841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158.67083862067352</v>
      </c>
      <c r="L15">
        <v>54.619762650733293</v>
      </c>
      <c r="M15">
        <v>0</v>
      </c>
      <c r="N15">
        <v>29.148032325323786</v>
      </c>
      <c r="O15">
        <v>48.948064758189062</v>
      </c>
      <c r="P15">
        <v>66.910989308380451</v>
      </c>
      <c r="Q15">
        <v>5.3526567925407926</v>
      </c>
      <c r="R15">
        <v>10.049013652014652</v>
      </c>
      <c r="S15">
        <v>6.4777671444998095</v>
      </c>
      <c r="T15">
        <v>0</v>
      </c>
      <c r="U15">
        <v>227.75000000000003</v>
      </c>
      <c r="V15">
        <v>3.2428745788235296</v>
      </c>
      <c r="W15">
        <v>10.872839758934827</v>
      </c>
      <c r="X15">
        <v>24.271594544588652</v>
      </c>
      <c r="Y15">
        <v>0</v>
      </c>
      <c r="Z15">
        <v>4.8018961620000002</v>
      </c>
      <c r="AA15">
        <v>10.345292795944681</v>
      </c>
      <c r="AB15">
        <v>9.6988908992960656</v>
      </c>
      <c r="AC15">
        <v>7.1329580297310784</v>
      </c>
      <c r="AD15">
        <v>8.9694213024711118</v>
      </c>
      <c r="AE15">
        <v>12.135643972021434</v>
      </c>
      <c r="AF15">
        <v>0</v>
      </c>
      <c r="AG15">
        <v>0</v>
      </c>
      <c r="AH15">
        <v>37.541943862949076</v>
      </c>
      <c r="AI15">
        <v>4.6865569034053491</v>
      </c>
      <c r="AJ15">
        <v>0</v>
      </c>
      <c r="AK15">
        <v>16.89410196170213</v>
      </c>
      <c r="AL15">
        <v>13.40367818158348</v>
      </c>
      <c r="AM15">
        <v>3.8795564220521936</v>
      </c>
      <c r="AN15">
        <v>0</v>
      </c>
      <c r="AO15">
        <v>0</v>
      </c>
      <c r="AP15">
        <v>1.3833112597809447</v>
      </c>
      <c r="AQ15">
        <v>0</v>
      </c>
      <c r="AR15">
        <v>8.1293568</v>
      </c>
      <c r="AS15">
        <v>7.8301501217499698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793.14719280939005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158.67083862067352</v>
      </c>
      <c r="L16">
        <v>54.619762650733293</v>
      </c>
      <c r="M16">
        <v>0</v>
      </c>
      <c r="N16">
        <v>29.148032325323786</v>
      </c>
      <c r="O16">
        <v>48.948064758189062</v>
      </c>
      <c r="P16">
        <v>66.910989308380451</v>
      </c>
      <c r="Q16">
        <v>5.3526567925407926</v>
      </c>
      <c r="R16">
        <v>10.048159825275253</v>
      </c>
      <c r="S16">
        <v>6.4777671444998095</v>
      </c>
      <c r="T16">
        <v>0</v>
      </c>
      <c r="U16">
        <v>227.75000000000003</v>
      </c>
      <c r="V16">
        <v>3.2428745788235296</v>
      </c>
      <c r="W16">
        <v>10.872839758934827</v>
      </c>
      <c r="X16">
        <v>24.271594544588652</v>
      </c>
      <c r="Y16">
        <v>0</v>
      </c>
      <c r="Z16">
        <v>4.8018961620000002</v>
      </c>
      <c r="AA16">
        <v>10.345292795944681</v>
      </c>
      <c r="AB16">
        <v>9.6988908992960656</v>
      </c>
      <c r="AC16">
        <v>7.1329580297310784</v>
      </c>
      <c r="AD16">
        <v>8.9694213024711118</v>
      </c>
      <c r="AE16">
        <v>12.135643972021434</v>
      </c>
      <c r="AF16">
        <v>0</v>
      </c>
      <c r="AG16">
        <v>0</v>
      </c>
      <c r="AH16">
        <v>37.541943862949076</v>
      </c>
      <c r="AI16">
        <v>4.6865569034053491</v>
      </c>
      <c r="AJ16">
        <v>0</v>
      </c>
      <c r="AK16">
        <v>16.89410196170213</v>
      </c>
      <c r="AL16">
        <v>13.40367818158348</v>
      </c>
      <c r="AM16">
        <v>3.8795564220521936</v>
      </c>
      <c r="AN16">
        <v>0</v>
      </c>
      <c r="AO16">
        <v>0</v>
      </c>
      <c r="AP16">
        <v>1.3833112597809447</v>
      </c>
      <c r="AQ16">
        <v>0</v>
      </c>
      <c r="AR16">
        <v>8.1293568</v>
      </c>
      <c r="AS16">
        <v>7.8301501217499698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793.14633898265072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158.67083862067352</v>
      </c>
      <c r="L17">
        <v>54.619762650733293</v>
      </c>
      <c r="M17">
        <v>0</v>
      </c>
      <c r="N17">
        <v>29.148032325323786</v>
      </c>
      <c r="O17">
        <v>48.948064758189062</v>
      </c>
      <c r="P17">
        <v>66.910989308380451</v>
      </c>
      <c r="Q17">
        <v>5.3526567925407926</v>
      </c>
      <c r="R17">
        <v>10.048159825275253</v>
      </c>
      <c r="S17">
        <v>6.4777671444998095</v>
      </c>
      <c r="T17">
        <v>0</v>
      </c>
      <c r="U17">
        <v>227.75000000000003</v>
      </c>
      <c r="V17">
        <v>3.2428745788235296</v>
      </c>
      <c r="W17">
        <v>10.872839758934827</v>
      </c>
      <c r="X17">
        <v>24.271594544588652</v>
      </c>
      <c r="Y17">
        <v>0</v>
      </c>
      <c r="Z17">
        <v>4.8018961620000002</v>
      </c>
      <c r="AA17">
        <v>10.345292795944681</v>
      </c>
      <c r="AB17">
        <v>9.6988908992960656</v>
      </c>
      <c r="AC17">
        <v>7.1329580297310784</v>
      </c>
      <c r="AD17">
        <v>8.9694213024711118</v>
      </c>
      <c r="AE17">
        <v>12.135643972021434</v>
      </c>
      <c r="AF17">
        <v>0</v>
      </c>
      <c r="AG17">
        <v>0</v>
      </c>
      <c r="AH17">
        <v>37.541943862949076</v>
      </c>
      <c r="AI17">
        <v>4.6865569034053491</v>
      </c>
      <c r="AJ17">
        <v>0</v>
      </c>
      <c r="AK17">
        <v>16.89410196170213</v>
      </c>
      <c r="AL17">
        <v>13.40367818158348</v>
      </c>
      <c r="AM17">
        <v>3.8795564220521936</v>
      </c>
      <c r="AN17">
        <v>0</v>
      </c>
      <c r="AO17">
        <v>0</v>
      </c>
      <c r="AP17">
        <v>1.3833112597809447</v>
      </c>
      <c r="AQ17">
        <v>0</v>
      </c>
      <c r="AR17">
        <v>8.1293568</v>
      </c>
      <c r="AS17">
        <v>7.8301501217499698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793.14633898265072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158.67083862067352</v>
      </c>
      <c r="L18">
        <v>54.619762650733293</v>
      </c>
      <c r="M18">
        <v>0</v>
      </c>
      <c r="N18">
        <v>29.148032325323786</v>
      </c>
      <c r="O18">
        <v>48.948064758189062</v>
      </c>
      <c r="P18">
        <v>66.910989308380451</v>
      </c>
      <c r="Q18">
        <v>5.3526567925407926</v>
      </c>
      <c r="R18">
        <v>10.048159825275253</v>
      </c>
      <c r="S18">
        <v>6.4777671444998095</v>
      </c>
      <c r="T18">
        <v>0</v>
      </c>
      <c r="U18">
        <v>227.75000000000003</v>
      </c>
      <c r="V18">
        <v>3.2428745788235296</v>
      </c>
      <c r="W18">
        <v>10.872839758934827</v>
      </c>
      <c r="X18">
        <v>24.271594544588652</v>
      </c>
      <c r="Y18">
        <v>0</v>
      </c>
      <c r="Z18">
        <v>4.8018961620000002</v>
      </c>
      <c r="AA18">
        <v>10.345292795944681</v>
      </c>
      <c r="AB18">
        <v>9.6988908992960656</v>
      </c>
      <c r="AC18">
        <v>7.1329580297310784</v>
      </c>
      <c r="AD18">
        <v>8.9694213024711118</v>
      </c>
      <c r="AE18">
        <v>12.135643972021434</v>
      </c>
      <c r="AF18">
        <v>0</v>
      </c>
      <c r="AG18">
        <v>0</v>
      </c>
      <c r="AH18">
        <v>37.541943862949076</v>
      </c>
      <c r="AI18">
        <v>4.6865569034053491</v>
      </c>
      <c r="AJ18">
        <v>0</v>
      </c>
      <c r="AK18">
        <v>16.89410196170213</v>
      </c>
      <c r="AL18">
        <v>13.40367818158348</v>
      </c>
      <c r="AM18">
        <v>3.8795564220521936</v>
      </c>
      <c r="AN18">
        <v>0</v>
      </c>
      <c r="AO18">
        <v>0</v>
      </c>
      <c r="AP18">
        <v>1.3833112597809447</v>
      </c>
      <c r="AQ18">
        <v>0</v>
      </c>
      <c r="AR18">
        <v>8.1293568</v>
      </c>
      <c r="AS18">
        <v>7.8301501217499698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793.14633898265072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158.67083862067352</v>
      </c>
      <c r="L19">
        <v>53.699040520441997</v>
      </c>
      <c r="M19">
        <v>0</v>
      </c>
      <c r="N19">
        <v>29.148032325323786</v>
      </c>
      <c r="O19">
        <v>48.948064758189062</v>
      </c>
      <c r="P19">
        <v>66.910989308380451</v>
      </c>
      <c r="Q19">
        <v>5.3526567925407926</v>
      </c>
      <c r="R19">
        <v>10.048159825275253</v>
      </c>
      <c r="S19">
        <v>6.4777671444998095</v>
      </c>
      <c r="T19">
        <v>0</v>
      </c>
      <c r="U19">
        <v>227.75000000000003</v>
      </c>
      <c r="V19">
        <v>3.2428745788235296</v>
      </c>
      <c r="W19">
        <v>10.872839758934827</v>
      </c>
      <c r="X19">
        <v>24.271594544588652</v>
      </c>
      <c r="Y19">
        <v>0</v>
      </c>
      <c r="Z19">
        <v>4.8018961620000002</v>
      </c>
      <c r="AA19">
        <v>10.345292795944681</v>
      </c>
      <c r="AB19">
        <v>9.6988908992960656</v>
      </c>
      <c r="AC19">
        <v>7.1329580297310784</v>
      </c>
      <c r="AD19">
        <v>8.9694213024711118</v>
      </c>
      <c r="AE19">
        <v>12.135643972021434</v>
      </c>
      <c r="AF19">
        <v>0</v>
      </c>
      <c r="AG19">
        <v>0</v>
      </c>
      <c r="AH19">
        <v>37.541943862949076</v>
      </c>
      <c r="AI19">
        <v>4.6865569034053491</v>
      </c>
      <c r="AJ19">
        <v>0</v>
      </c>
      <c r="AK19">
        <v>16.89410196170213</v>
      </c>
      <c r="AL19">
        <v>13.40367818158348</v>
      </c>
      <c r="AM19">
        <v>3.8795564220521936</v>
      </c>
      <c r="AN19">
        <v>0</v>
      </c>
      <c r="AO19">
        <v>0</v>
      </c>
      <c r="AP19">
        <v>1.3833112597809447</v>
      </c>
      <c r="AQ19">
        <v>0</v>
      </c>
      <c r="AR19">
        <v>8.1293568</v>
      </c>
      <c r="AS19">
        <v>7.8301501217499698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792.22561685235939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158.67083862067352</v>
      </c>
      <c r="L20">
        <v>53.698402578947366</v>
      </c>
      <c r="M20">
        <v>0</v>
      </c>
      <c r="N20">
        <v>29.148032325323786</v>
      </c>
      <c r="O20">
        <v>48.948064758189062</v>
      </c>
      <c r="P20">
        <v>66.910989308380451</v>
      </c>
      <c r="Q20">
        <v>5.3526567925407926</v>
      </c>
      <c r="R20">
        <v>10.048566780469899</v>
      </c>
      <c r="S20">
        <v>6.4777671444998095</v>
      </c>
      <c r="T20">
        <v>0</v>
      </c>
      <c r="U20">
        <v>227.75000000000003</v>
      </c>
      <c r="V20">
        <v>3.2428745788235296</v>
      </c>
      <c r="W20">
        <v>10.872839758934827</v>
      </c>
      <c r="X20">
        <v>24.271594544588652</v>
      </c>
      <c r="Y20">
        <v>0</v>
      </c>
      <c r="Z20">
        <v>4.8018961620000002</v>
      </c>
      <c r="AA20">
        <v>10.345292795944681</v>
      </c>
      <c r="AB20">
        <v>9.6988908992960656</v>
      </c>
      <c r="AC20">
        <v>7.1329580297310784</v>
      </c>
      <c r="AD20">
        <v>8.9694213024711118</v>
      </c>
      <c r="AE20">
        <v>12.135643972021434</v>
      </c>
      <c r="AF20">
        <v>0</v>
      </c>
      <c r="AG20">
        <v>0</v>
      </c>
      <c r="AH20">
        <v>37.541943862949076</v>
      </c>
      <c r="AI20">
        <v>4.6865569034053491</v>
      </c>
      <c r="AJ20">
        <v>0</v>
      </c>
      <c r="AK20">
        <v>16.89410196170213</v>
      </c>
      <c r="AL20">
        <v>13.40367818158348</v>
      </c>
      <c r="AM20">
        <v>3.8795564220521936</v>
      </c>
      <c r="AN20">
        <v>0</v>
      </c>
      <c r="AO20">
        <v>0</v>
      </c>
      <c r="AP20">
        <v>1.3833112597809447</v>
      </c>
      <c r="AQ20">
        <v>0</v>
      </c>
      <c r="AR20">
        <v>8.1293568</v>
      </c>
      <c r="AS20">
        <v>7.8301501217499698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792.22538586605947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158.67083862067352</v>
      </c>
      <c r="L21">
        <v>53.699634577627783</v>
      </c>
      <c r="M21">
        <v>0</v>
      </c>
      <c r="N21">
        <v>29.148032325323786</v>
      </c>
      <c r="O21">
        <v>48.948064758189062</v>
      </c>
      <c r="P21">
        <v>66.910989308380451</v>
      </c>
      <c r="Q21">
        <v>5.3526567925407926</v>
      </c>
      <c r="R21">
        <v>10.048566780469899</v>
      </c>
      <c r="S21">
        <v>6.4777671444998095</v>
      </c>
      <c r="T21">
        <v>0</v>
      </c>
      <c r="U21">
        <v>227.75000000000003</v>
      </c>
      <c r="V21">
        <v>3.2428745788235296</v>
      </c>
      <c r="W21">
        <v>10.872839758934827</v>
      </c>
      <c r="X21">
        <v>24.271594544588652</v>
      </c>
      <c r="Y21">
        <v>0</v>
      </c>
      <c r="Z21">
        <v>4.8018961620000002</v>
      </c>
      <c r="AA21">
        <v>10.345292795944681</v>
      </c>
      <c r="AB21">
        <v>9.6988908992960656</v>
      </c>
      <c r="AC21">
        <v>7.1329580297310784</v>
      </c>
      <c r="AD21">
        <v>8.9694213024711118</v>
      </c>
      <c r="AE21">
        <v>12.135643972021434</v>
      </c>
      <c r="AF21">
        <v>0</v>
      </c>
      <c r="AG21">
        <v>0</v>
      </c>
      <c r="AH21">
        <v>37.541943862949076</v>
      </c>
      <c r="AI21">
        <v>4.6865569034053491</v>
      </c>
      <c r="AJ21">
        <v>0</v>
      </c>
      <c r="AK21">
        <v>16.89410196170213</v>
      </c>
      <c r="AL21">
        <v>12.833308800000003</v>
      </c>
      <c r="AM21">
        <v>3.8795564220521936</v>
      </c>
      <c r="AN21">
        <v>0</v>
      </c>
      <c r="AO21">
        <v>0</v>
      </c>
      <c r="AP21">
        <v>1.3833112597809447</v>
      </c>
      <c r="AQ21">
        <v>0</v>
      </c>
      <c r="AR21">
        <v>8.1293568</v>
      </c>
      <c r="AS21">
        <v>7.8301501217499698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791.65624848315645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158.67083862067352</v>
      </c>
      <c r="L22">
        <v>53.698138039276166</v>
      </c>
      <c r="M22">
        <v>0</v>
      </c>
      <c r="N22">
        <v>29.148032325323786</v>
      </c>
      <c r="O22">
        <v>48.948064758189062</v>
      </c>
      <c r="P22">
        <v>66.910989308380451</v>
      </c>
      <c r="Q22">
        <v>5.3526567925407926</v>
      </c>
      <c r="R22">
        <v>10.048566780469899</v>
      </c>
      <c r="S22">
        <v>6.4777671444998095</v>
      </c>
      <c r="T22">
        <v>0</v>
      </c>
      <c r="U22">
        <v>227.75000000000003</v>
      </c>
      <c r="V22">
        <v>3.2428745788235296</v>
      </c>
      <c r="W22">
        <v>10.872839758934827</v>
      </c>
      <c r="X22">
        <v>24.271594544588652</v>
      </c>
      <c r="Y22">
        <v>0</v>
      </c>
      <c r="Z22">
        <v>4.8018961620000002</v>
      </c>
      <c r="AA22">
        <v>10.345292795944681</v>
      </c>
      <c r="AB22">
        <v>9.6988908992960656</v>
      </c>
      <c r="AC22">
        <v>7.1329580297310784</v>
      </c>
      <c r="AD22">
        <v>8.9694213024711118</v>
      </c>
      <c r="AE22">
        <v>12.135643972021434</v>
      </c>
      <c r="AF22">
        <v>0</v>
      </c>
      <c r="AG22">
        <v>0</v>
      </c>
      <c r="AH22">
        <v>37.541943862949076</v>
      </c>
      <c r="AI22">
        <v>4.6865569034053491</v>
      </c>
      <c r="AJ22">
        <v>0</v>
      </c>
      <c r="AK22">
        <v>16.89410196170213</v>
      </c>
      <c r="AL22">
        <v>12.833308800000003</v>
      </c>
      <c r="AM22">
        <v>3.8795564220521936</v>
      </c>
      <c r="AN22">
        <v>0</v>
      </c>
      <c r="AO22">
        <v>0</v>
      </c>
      <c r="AP22">
        <v>1.3833112597809447</v>
      </c>
      <c r="AQ22">
        <v>0</v>
      </c>
      <c r="AR22">
        <v>8.1293568</v>
      </c>
      <c r="AS22">
        <v>7.8301501217499698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791.65475194480484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158.67083862067352</v>
      </c>
      <c r="L23">
        <v>53.698400136171784</v>
      </c>
      <c r="M23">
        <v>0</v>
      </c>
      <c r="N23">
        <v>29.148032325323786</v>
      </c>
      <c r="O23">
        <v>48.948064758189062</v>
      </c>
      <c r="P23">
        <v>66.910989308380451</v>
      </c>
      <c r="Q23">
        <v>5.3526567925407926</v>
      </c>
      <c r="R23">
        <v>10.048566780469899</v>
      </c>
      <c r="S23">
        <v>6.4777671444998095</v>
      </c>
      <c r="T23">
        <v>0</v>
      </c>
      <c r="U23">
        <v>227.75000000000003</v>
      </c>
      <c r="V23">
        <v>3.2428745788235296</v>
      </c>
      <c r="W23">
        <v>10.872839758934827</v>
      </c>
      <c r="X23">
        <v>24.271594544588652</v>
      </c>
      <c r="Y23">
        <v>0</v>
      </c>
      <c r="Z23">
        <v>4.8018961620000002</v>
      </c>
      <c r="AA23">
        <v>10.345292795944681</v>
      </c>
      <c r="AB23">
        <v>9.6988908992960656</v>
      </c>
      <c r="AC23">
        <v>7.1329580297310784</v>
      </c>
      <c r="AD23">
        <v>8.9694213024711118</v>
      </c>
      <c r="AE23">
        <v>12.135643972021434</v>
      </c>
      <c r="AF23">
        <v>0</v>
      </c>
      <c r="AG23">
        <v>0</v>
      </c>
      <c r="AH23">
        <v>37.541943862949076</v>
      </c>
      <c r="AI23">
        <v>3.7492454803450381</v>
      </c>
      <c r="AJ23">
        <v>0</v>
      </c>
      <c r="AK23">
        <v>16.89410196170213</v>
      </c>
      <c r="AL23">
        <v>12.833308800000003</v>
      </c>
      <c r="AM23">
        <v>3.8795564220521936</v>
      </c>
      <c r="AN23">
        <v>0</v>
      </c>
      <c r="AO23">
        <v>0</v>
      </c>
      <c r="AP23">
        <v>1.068922440995195</v>
      </c>
      <c r="AQ23">
        <v>0</v>
      </c>
      <c r="AR23">
        <v>8.1293568</v>
      </c>
      <c r="AS23">
        <v>7.8301501217499698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790.40331379985423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158.67083862067352</v>
      </c>
      <c r="L24">
        <v>53.699277370956338</v>
      </c>
      <c r="M24">
        <v>0</v>
      </c>
      <c r="N24">
        <v>29.148032325323786</v>
      </c>
      <c r="O24">
        <v>48.948064758189062</v>
      </c>
      <c r="P24">
        <v>66.910989308380451</v>
      </c>
      <c r="Q24">
        <v>5.3526567925407926</v>
      </c>
      <c r="R24">
        <v>10.048566780469899</v>
      </c>
      <c r="S24">
        <v>6.4777671444998095</v>
      </c>
      <c r="T24">
        <v>0</v>
      </c>
      <c r="U24">
        <v>227.75000000000003</v>
      </c>
      <c r="V24">
        <v>3.2428745788235296</v>
      </c>
      <c r="W24">
        <v>10.872839758934827</v>
      </c>
      <c r="X24">
        <v>24.271594544588652</v>
      </c>
      <c r="Y24">
        <v>0</v>
      </c>
      <c r="Z24">
        <v>4.8018961620000002</v>
      </c>
      <c r="AA24">
        <v>10.345292795944681</v>
      </c>
      <c r="AB24">
        <v>9.6988908992960656</v>
      </c>
      <c r="AC24">
        <v>7.1329580297310784</v>
      </c>
      <c r="AD24">
        <v>8.9694213024711118</v>
      </c>
      <c r="AE24">
        <v>12.135643972021434</v>
      </c>
      <c r="AF24">
        <v>0</v>
      </c>
      <c r="AG24">
        <v>0</v>
      </c>
      <c r="AH24">
        <v>37.541943862949076</v>
      </c>
      <c r="AI24">
        <v>3.7492454803450381</v>
      </c>
      <c r="AJ24">
        <v>0</v>
      </c>
      <c r="AK24">
        <v>16.89410196170213</v>
      </c>
      <c r="AL24">
        <v>12.833308800000003</v>
      </c>
      <c r="AM24">
        <v>3.8795564220521936</v>
      </c>
      <c r="AN24">
        <v>0</v>
      </c>
      <c r="AO24">
        <v>0</v>
      </c>
      <c r="AP24">
        <v>1.068922440995195</v>
      </c>
      <c r="AQ24">
        <v>0</v>
      </c>
      <c r="AR24">
        <v>8.1293568</v>
      </c>
      <c r="AS24">
        <v>7.8301501217499698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790.40419103463887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158.67083862067352</v>
      </c>
      <c r="L25">
        <v>53.699124842367539</v>
      </c>
      <c r="M25">
        <v>0</v>
      </c>
      <c r="N25">
        <v>29.148032325323786</v>
      </c>
      <c r="O25">
        <v>48.948064758189062</v>
      </c>
      <c r="P25">
        <v>66.910989308380451</v>
      </c>
      <c r="Q25">
        <v>5.3526567925407926</v>
      </c>
      <c r="R25">
        <v>10.048566780469899</v>
      </c>
      <c r="S25">
        <v>6.4777671444998095</v>
      </c>
      <c r="T25">
        <v>0</v>
      </c>
      <c r="U25">
        <v>227.75000000000003</v>
      </c>
      <c r="V25">
        <v>3.2428745788235296</v>
      </c>
      <c r="W25">
        <v>10.872839758934827</v>
      </c>
      <c r="X25">
        <v>24.271594544588652</v>
      </c>
      <c r="Y25">
        <v>0</v>
      </c>
      <c r="Z25">
        <v>4.8018961620000002</v>
      </c>
      <c r="AA25">
        <v>10.345292795944681</v>
      </c>
      <c r="AB25">
        <v>9.6988908992960656</v>
      </c>
      <c r="AC25">
        <v>7.1329580297310784</v>
      </c>
      <c r="AD25">
        <v>8.9694213024711118</v>
      </c>
      <c r="AE25">
        <v>12.135643972021434</v>
      </c>
      <c r="AF25">
        <v>0</v>
      </c>
      <c r="AG25">
        <v>0</v>
      </c>
      <c r="AH25">
        <v>37.541943862949076</v>
      </c>
      <c r="AI25">
        <v>3.7492454803450381</v>
      </c>
      <c r="AJ25">
        <v>0</v>
      </c>
      <c r="AK25">
        <v>16.89410196170213</v>
      </c>
      <c r="AL25">
        <v>12.833308800000003</v>
      </c>
      <c r="AM25">
        <v>3.8795564220521936</v>
      </c>
      <c r="AN25">
        <v>0</v>
      </c>
      <c r="AO25">
        <v>0</v>
      </c>
      <c r="AP25">
        <v>1.068922440995195</v>
      </c>
      <c r="AQ25">
        <v>0</v>
      </c>
      <c r="AR25">
        <v>8.1293568</v>
      </c>
      <c r="AS25">
        <v>7.8301501217499698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790.40403850605003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158.66965795053966</v>
      </c>
      <c r="L26">
        <v>43.49</v>
      </c>
      <c r="M26">
        <v>0</v>
      </c>
      <c r="N26">
        <v>29.148032325323786</v>
      </c>
      <c r="O26">
        <v>48.948064758189062</v>
      </c>
      <c r="P26">
        <v>66.910989308380451</v>
      </c>
      <c r="Q26">
        <v>5.3526567925407926</v>
      </c>
      <c r="R26">
        <v>10.048566780469899</v>
      </c>
      <c r="S26">
        <v>6.4777671444998095</v>
      </c>
      <c r="T26">
        <v>0</v>
      </c>
      <c r="U26">
        <v>227.75000000000003</v>
      </c>
      <c r="V26">
        <v>3.2428745788235296</v>
      </c>
      <c r="W26">
        <v>10.872839758934827</v>
      </c>
      <c r="X26">
        <v>24.271594544588652</v>
      </c>
      <c r="Y26">
        <v>0</v>
      </c>
      <c r="Z26">
        <v>4.8018961620000002</v>
      </c>
      <c r="AA26">
        <v>10.345292795944681</v>
      </c>
      <c r="AB26">
        <v>9.6988908992960656</v>
      </c>
      <c r="AC26">
        <v>7.1329580297310784</v>
      </c>
      <c r="AD26">
        <v>8.9694213024711118</v>
      </c>
      <c r="AE26">
        <v>12.135643972021434</v>
      </c>
      <c r="AF26">
        <v>0</v>
      </c>
      <c r="AG26">
        <v>0</v>
      </c>
      <c r="AH26">
        <v>37.541943862949076</v>
      </c>
      <c r="AI26">
        <v>3.7492454803450381</v>
      </c>
      <c r="AJ26">
        <v>0</v>
      </c>
      <c r="AK26">
        <v>16.89410196170213</v>
      </c>
      <c r="AL26">
        <v>12.833308800000003</v>
      </c>
      <c r="AM26">
        <v>3.8795564220521936</v>
      </c>
      <c r="AN26">
        <v>0</v>
      </c>
      <c r="AO26">
        <v>0</v>
      </c>
      <c r="AP26">
        <v>1.068922440995195</v>
      </c>
      <c r="AQ26">
        <v>0</v>
      </c>
      <c r="AR26">
        <v>8.1293568</v>
      </c>
      <c r="AS26">
        <v>7.8301501217499698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780.19373299354868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87.327909615636514</v>
      </c>
      <c r="L27">
        <v>29.330343537156899</v>
      </c>
      <c r="M27">
        <v>0</v>
      </c>
      <c r="N27">
        <v>29.148032325323786</v>
      </c>
      <c r="O27">
        <v>48.948064758189062</v>
      </c>
      <c r="P27">
        <v>66.910989308380451</v>
      </c>
      <c r="Q27">
        <v>5.3526567925407926</v>
      </c>
      <c r="R27">
        <v>10.200948130750605</v>
      </c>
      <c r="S27">
        <v>6.4777671444998095</v>
      </c>
      <c r="T27">
        <v>0</v>
      </c>
      <c r="U27">
        <v>227.75000000000003</v>
      </c>
      <c r="V27">
        <v>3.0691909967715896</v>
      </c>
      <c r="W27">
        <v>10.872839758934827</v>
      </c>
      <c r="X27">
        <v>24.271594544588652</v>
      </c>
      <c r="Y27">
        <v>0</v>
      </c>
      <c r="Z27">
        <v>4.8018961620000002</v>
      </c>
      <c r="AA27">
        <v>10.345292795944681</v>
      </c>
      <c r="AB27">
        <v>9.6988908992960656</v>
      </c>
      <c r="AC27">
        <v>7.1329580297310784</v>
      </c>
      <c r="AD27">
        <v>8.9694213024711118</v>
      </c>
      <c r="AE27">
        <v>12.135643972021434</v>
      </c>
      <c r="AF27">
        <v>0</v>
      </c>
      <c r="AG27">
        <v>0</v>
      </c>
      <c r="AH27">
        <v>37.541943862949076</v>
      </c>
      <c r="AI27">
        <v>3.7492454803450381</v>
      </c>
      <c r="AJ27">
        <v>0</v>
      </c>
      <c r="AK27">
        <v>16.89410196170213</v>
      </c>
      <c r="AL27">
        <v>12.833308800000003</v>
      </c>
      <c r="AM27">
        <v>3.8795564220521936</v>
      </c>
      <c r="AN27">
        <v>0</v>
      </c>
      <c r="AO27">
        <v>0</v>
      </c>
      <c r="AP27">
        <v>1.068922440995195</v>
      </c>
      <c r="AQ27">
        <v>0</v>
      </c>
      <c r="AR27">
        <v>8.1293568</v>
      </c>
      <c r="AS27">
        <v>7.8301501217499698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694.67102596403117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86.978605848488982</v>
      </c>
      <c r="L28">
        <v>29.290343101963504</v>
      </c>
      <c r="M28">
        <v>0</v>
      </c>
      <c r="N28">
        <v>29.148032325323786</v>
      </c>
      <c r="O28">
        <v>48.948064758189062</v>
      </c>
      <c r="P28">
        <v>66.910989308380451</v>
      </c>
      <c r="Q28">
        <v>5.3526567925407926</v>
      </c>
      <c r="R28">
        <v>10.107513266129031</v>
      </c>
      <c r="S28">
        <v>6.4777671444998095</v>
      </c>
      <c r="T28">
        <v>0</v>
      </c>
      <c r="U28">
        <v>227.75000000000003</v>
      </c>
      <c r="V28">
        <v>3.0691909967715896</v>
      </c>
      <c r="W28">
        <v>10.872839758934827</v>
      </c>
      <c r="X28">
        <v>24.271594544588652</v>
      </c>
      <c r="Y28">
        <v>0</v>
      </c>
      <c r="Z28">
        <v>4.8018961620000002</v>
      </c>
      <c r="AA28">
        <v>10.345292795944681</v>
      </c>
      <c r="AB28">
        <v>9.6988908992960656</v>
      </c>
      <c r="AC28">
        <v>7.1329580297310784</v>
      </c>
      <c r="AD28">
        <v>8.9694213024711118</v>
      </c>
      <c r="AE28">
        <v>12.135643972021434</v>
      </c>
      <c r="AF28">
        <v>0</v>
      </c>
      <c r="AG28">
        <v>0</v>
      </c>
      <c r="AH28">
        <v>37.541943862949076</v>
      </c>
      <c r="AI28">
        <v>3.4368083393249349</v>
      </c>
      <c r="AJ28">
        <v>0</v>
      </c>
      <c r="AK28">
        <v>16.89410196170213</v>
      </c>
      <c r="AL28">
        <v>12.833308800000003</v>
      </c>
      <c r="AM28">
        <v>3.8795564220521936</v>
      </c>
      <c r="AN28">
        <v>0</v>
      </c>
      <c r="AO28">
        <v>0</v>
      </c>
      <c r="AP28">
        <v>1.068922440995195</v>
      </c>
      <c r="AQ28">
        <v>0</v>
      </c>
      <c r="AR28">
        <v>8.1293568</v>
      </c>
      <c r="AS28">
        <v>7.8301501217499698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693.87584975604852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86.978493708549649</v>
      </c>
      <c r="L29">
        <v>30.000344926703079</v>
      </c>
      <c r="M29">
        <v>0</v>
      </c>
      <c r="N29">
        <v>29.148032325323786</v>
      </c>
      <c r="O29">
        <v>48.948064758189062</v>
      </c>
      <c r="P29">
        <v>66.910989308380451</v>
      </c>
      <c r="Q29">
        <v>5.3526567925407926</v>
      </c>
      <c r="R29">
        <v>10.407366126720454</v>
      </c>
      <c r="S29">
        <v>6.4777671444998095</v>
      </c>
      <c r="T29">
        <v>0</v>
      </c>
      <c r="U29">
        <v>227.75000000000003</v>
      </c>
      <c r="V29">
        <v>3.0691909967715896</v>
      </c>
      <c r="W29">
        <v>10.872839758934827</v>
      </c>
      <c r="X29">
        <v>24.271594544588652</v>
      </c>
      <c r="Y29">
        <v>0</v>
      </c>
      <c r="Z29">
        <v>4.8018961620000002</v>
      </c>
      <c r="AA29">
        <v>10.345292795944681</v>
      </c>
      <c r="AB29">
        <v>9.6988908992960656</v>
      </c>
      <c r="AC29">
        <v>7.1329580297310784</v>
      </c>
      <c r="AD29">
        <v>8.9694213024711118</v>
      </c>
      <c r="AE29">
        <v>12.135643972021434</v>
      </c>
      <c r="AF29">
        <v>0</v>
      </c>
      <c r="AG29">
        <v>0</v>
      </c>
      <c r="AH29">
        <v>37.541943862949076</v>
      </c>
      <c r="AI29">
        <v>12.038826980357822</v>
      </c>
      <c r="AJ29">
        <v>0</v>
      </c>
      <c r="AK29">
        <v>16.89410196170213</v>
      </c>
      <c r="AL29">
        <v>12.833308800000003</v>
      </c>
      <c r="AM29">
        <v>3.8795564220521936</v>
      </c>
      <c r="AN29">
        <v>0</v>
      </c>
      <c r="AO29">
        <v>0</v>
      </c>
      <c r="AP29">
        <v>1.068922440995195</v>
      </c>
      <c r="AQ29">
        <v>0</v>
      </c>
      <c r="AR29">
        <v>8.1293568</v>
      </c>
      <c r="AS29">
        <v>7.8301501217499698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703.48761094247311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86.979093039826211</v>
      </c>
      <c r="L30">
        <v>30.000344926703079</v>
      </c>
      <c r="M30">
        <v>0</v>
      </c>
      <c r="N30">
        <v>29.148032325323786</v>
      </c>
      <c r="O30">
        <v>48.948064758189062</v>
      </c>
      <c r="P30">
        <v>66.910989308380451</v>
      </c>
      <c r="Q30">
        <v>5.3526567925407926</v>
      </c>
      <c r="R30">
        <v>10.407366126720454</v>
      </c>
      <c r="S30">
        <v>6.4777671444998095</v>
      </c>
      <c r="T30">
        <v>0</v>
      </c>
      <c r="U30">
        <v>227.75000000000003</v>
      </c>
      <c r="V30">
        <v>3.0691909967715896</v>
      </c>
      <c r="W30">
        <v>10.872839758934827</v>
      </c>
      <c r="X30">
        <v>24.271594544588652</v>
      </c>
      <c r="Y30">
        <v>0</v>
      </c>
      <c r="Z30">
        <v>4.8018961620000002</v>
      </c>
      <c r="AA30">
        <v>10.345292795944681</v>
      </c>
      <c r="AB30">
        <v>9.6988908992960656</v>
      </c>
      <c r="AC30">
        <v>7.1329580297310784</v>
      </c>
      <c r="AD30">
        <v>8.9694213024711118</v>
      </c>
      <c r="AE30">
        <v>12.135643972021434</v>
      </c>
      <c r="AF30">
        <v>0</v>
      </c>
      <c r="AG30">
        <v>0</v>
      </c>
      <c r="AH30">
        <v>37.541943862949076</v>
      </c>
      <c r="AI30">
        <v>12.038826980357822</v>
      </c>
      <c r="AJ30">
        <v>0</v>
      </c>
      <c r="AK30">
        <v>16.89410196170213</v>
      </c>
      <c r="AL30">
        <v>12.833308800000003</v>
      </c>
      <c r="AM30">
        <v>3.8795564220521936</v>
      </c>
      <c r="AN30">
        <v>0</v>
      </c>
      <c r="AO30">
        <v>0</v>
      </c>
      <c r="AP30">
        <v>1.068922440995195</v>
      </c>
      <c r="AQ30">
        <v>0</v>
      </c>
      <c r="AR30">
        <v>8.1293568</v>
      </c>
      <c r="AS30">
        <v>7.8301501217499698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703.4882102737497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86.977421467251688</v>
      </c>
      <c r="L31">
        <v>29.202042630478715</v>
      </c>
      <c r="M31">
        <v>0</v>
      </c>
      <c r="N31">
        <v>29.148032325323786</v>
      </c>
      <c r="O31">
        <v>48.948064758189062</v>
      </c>
      <c r="P31">
        <v>66.910989308380451</v>
      </c>
      <c r="Q31">
        <v>5.3557517668256489</v>
      </c>
      <c r="R31">
        <v>10.405770686846449</v>
      </c>
      <c r="S31">
        <v>6.4779002223226394</v>
      </c>
      <c r="T31">
        <v>0</v>
      </c>
      <c r="U31">
        <v>227.75000000000003</v>
      </c>
      <c r="V31">
        <v>3.0691909967715896</v>
      </c>
      <c r="W31">
        <v>10.872839758934827</v>
      </c>
      <c r="X31">
        <v>24.271594544588652</v>
      </c>
      <c r="Y31">
        <v>0</v>
      </c>
      <c r="Z31">
        <v>4.8018961620000002</v>
      </c>
      <c r="AA31">
        <v>10.345292795944681</v>
      </c>
      <c r="AB31">
        <v>9.6988908992960656</v>
      </c>
      <c r="AC31">
        <v>7.1329580297310784</v>
      </c>
      <c r="AD31">
        <v>8.9694213024711118</v>
      </c>
      <c r="AE31">
        <v>12.135643972021434</v>
      </c>
      <c r="AF31">
        <v>0</v>
      </c>
      <c r="AG31">
        <v>0</v>
      </c>
      <c r="AH31">
        <v>37.541943862949076</v>
      </c>
      <c r="AI31">
        <v>12.038826980357822</v>
      </c>
      <c r="AJ31">
        <v>0</v>
      </c>
      <c r="AK31">
        <v>16.89410196170213</v>
      </c>
      <c r="AL31">
        <v>12.833308800000003</v>
      </c>
      <c r="AM31">
        <v>3.8795564220521936</v>
      </c>
      <c r="AN31">
        <v>0</v>
      </c>
      <c r="AO31">
        <v>0</v>
      </c>
      <c r="AP31">
        <v>1.068922440995195</v>
      </c>
      <c r="AQ31">
        <v>0</v>
      </c>
      <c r="AR31">
        <v>8.1293568</v>
      </c>
      <c r="AS31">
        <v>7.8301501217499698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702.68986901718449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86.971115519006972</v>
      </c>
      <c r="L32">
        <v>29.202042630478715</v>
      </c>
      <c r="M32">
        <v>0</v>
      </c>
      <c r="N32">
        <v>29.148032325323786</v>
      </c>
      <c r="O32">
        <v>48.948064758189062</v>
      </c>
      <c r="P32">
        <v>66.910989308380451</v>
      </c>
      <c r="Q32">
        <v>5.3492474109014676</v>
      </c>
      <c r="R32">
        <v>10.412482101658059</v>
      </c>
      <c r="S32">
        <v>6.4839686765749782</v>
      </c>
      <c r="T32">
        <v>0</v>
      </c>
      <c r="U32">
        <v>227.75000000000003</v>
      </c>
      <c r="V32">
        <v>3.0691909967715896</v>
      </c>
      <c r="W32">
        <v>10.872839758934827</v>
      </c>
      <c r="X32">
        <v>24.271594544588652</v>
      </c>
      <c r="Y32">
        <v>0</v>
      </c>
      <c r="Z32">
        <v>4.8018961620000002</v>
      </c>
      <c r="AA32">
        <v>10.345292795944681</v>
      </c>
      <c r="AB32">
        <v>9.6988908992960656</v>
      </c>
      <c r="AC32">
        <v>7.1329580297310784</v>
      </c>
      <c r="AD32">
        <v>8.9694213024711118</v>
      </c>
      <c r="AE32">
        <v>12.135643972021434</v>
      </c>
      <c r="AF32">
        <v>0</v>
      </c>
      <c r="AG32">
        <v>0</v>
      </c>
      <c r="AH32">
        <v>37.541943862949076</v>
      </c>
      <c r="AI32">
        <v>12.038826980357822</v>
      </c>
      <c r="AJ32">
        <v>0</v>
      </c>
      <c r="AK32">
        <v>16.89410196170213</v>
      </c>
      <c r="AL32">
        <v>12.833308800000003</v>
      </c>
      <c r="AM32">
        <v>3.8795564220521936</v>
      </c>
      <c r="AN32">
        <v>0</v>
      </c>
      <c r="AO32">
        <v>0</v>
      </c>
      <c r="AP32">
        <v>1.068922440995195</v>
      </c>
      <c r="AQ32">
        <v>0</v>
      </c>
      <c r="AR32">
        <v>8.1293568</v>
      </c>
      <c r="AS32">
        <v>7.8301501217499698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702.68983858207946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90.000490156033024</v>
      </c>
      <c r="L33">
        <v>29.202042630478715</v>
      </c>
      <c r="M33">
        <v>0</v>
      </c>
      <c r="N33">
        <v>29.148032325323786</v>
      </c>
      <c r="O33">
        <v>48.948064758189062</v>
      </c>
      <c r="P33">
        <v>66.910989308380451</v>
      </c>
      <c r="Q33">
        <v>2.9001099277978333</v>
      </c>
      <c r="R33">
        <v>5.8003568119551678</v>
      </c>
      <c r="S33">
        <v>3.8678795217391304</v>
      </c>
      <c r="T33">
        <v>0</v>
      </c>
      <c r="U33">
        <v>227.75000000000003</v>
      </c>
      <c r="V33">
        <v>3.1386611743450765</v>
      </c>
      <c r="W33">
        <v>10.872839758934827</v>
      </c>
      <c r="X33">
        <v>24.271594544588652</v>
      </c>
      <c r="Y33">
        <v>0</v>
      </c>
      <c r="Z33">
        <v>4.8018961620000002</v>
      </c>
      <c r="AA33">
        <v>10.345292795944681</v>
      </c>
      <c r="AB33">
        <v>9.6988908992960656</v>
      </c>
      <c r="AC33">
        <v>7.1329580297310784</v>
      </c>
      <c r="AD33">
        <v>8.9694213024711118</v>
      </c>
      <c r="AE33">
        <v>12.135643972021434</v>
      </c>
      <c r="AF33">
        <v>0</v>
      </c>
      <c r="AG33">
        <v>0</v>
      </c>
      <c r="AH33">
        <v>37.541943862949076</v>
      </c>
      <c r="AI33">
        <v>12.038826980357822</v>
      </c>
      <c r="AJ33">
        <v>0</v>
      </c>
      <c r="AK33">
        <v>16.89410196170213</v>
      </c>
      <c r="AL33">
        <v>13.118493490791741</v>
      </c>
      <c r="AM33">
        <v>3.8795564220521936</v>
      </c>
      <c r="AN33">
        <v>0</v>
      </c>
      <c r="AO33">
        <v>0</v>
      </c>
      <c r="AP33">
        <v>2.4836723794886502</v>
      </c>
      <c r="AQ33">
        <v>0</v>
      </c>
      <c r="AR33">
        <v>8.1293568</v>
      </c>
      <c r="AS33">
        <v>7.8301501217499698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697.81126609832188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90.000490156033024</v>
      </c>
      <c r="L34">
        <v>29.202042630478715</v>
      </c>
      <c r="M34">
        <v>0</v>
      </c>
      <c r="N34">
        <v>29.148032325323786</v>
      </c>
      <c r="O34">
        <v>48.948064758189062</v>
      </c>
      <c r="P34">
        <v>66.910989308380451</v>
      </c>
      <c r="Q34">
        <v>2.9001099277978333</v>
      </c>
      <c r="R34">
        <v>5.8006612036170875</v>
      </c>
      <c r="S34">
        <v>3.8678795217391304</v>
      </c>
      <c r="T34">
        <v>0</v>
      </c>
      <c r="U34">
        <v>227.75000000000003</v>
      </c>
      <c r="V34">
        <v>3.1386611743450765</v>
      </c>
      <c r="W34">
        <v>10.872839758934827</v>
      </c>
      <c r="X34">
        <v>24.271594544588652</v>
      </c>
      <c r="Y34">
        <v>0</v>
      </c>
      <c r="Z34">
        <v>4.8018961620000002</v>
      </c>
      <c r="AA34">
        <v>10.345292795944681</v>
      </c>
      <c r="AB34">
        <v>9.6988908992960656</v>
      </c>
      <c r="AC34">
        <v>7.1329580297310784</v>
      </c>
      <c r="AD34">
        <v>8.9694213024711118</v>
      </c>
      <c r="AE34">
        <v>12.135643972021434</v>
      </c>
      <c r="AF34">
        <v>0</v>
      </c>
      <c r="AG34">
        <v>0</v>
      </c>
      <c r="AH34">
        <v>37.541943862949076</v>
      </c>
      <c r="AI34">
        <v>12.038826980357822</v>
      </c>
      <c r="AJ34">
        <v>0</v>
      </c>
      <c r="AK34">
        <v>16.89410196170213</v>
      </c>
      <c r="AL34">
        <v>13.118493490791741</v>
      </c>
      <c r="AM34">
        <v>3.8795564220521936</v>
      </c>
      <c r="AN34">
        <v>0</v>
      </c>
      <c r="AO34">
        <v>0</v>
      </c>
      <c r="AP34">
        <v>2.4836723794886502</v>
      </c>
      <c r="AQ34">
        <v>0</v>
      </c>
      <c r="AR34">
        <v>8.1293568</v>
      </c>
      <c r="AS34">
        <v>7.8301501217499698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697.81157048998375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98.250535087002703</v>
      </c>
      <c r="L35">
        <v>29.130340759910961</v>
      </c>
      <c r="M35">
        <v>0</v>
      </c>
      <c r="N35">
        <v>29.148032325323786</v>
      </c>
      <c r="O35">
        <v>48.948064758189062</v>
      </c>
      <c r="P35">
        <v>66.910989308380451</v>
      </c>
      <c r="Q35">
        <v>2.8997586127167629</v>
      </c>
      <c r="R35">
        <v>6</v>
      </c>
      <c r="S35">
        <v>4.0006209573091853</v>
      </c>
      <c r="T35">
        <v>0</v>
      </c>
      <c r="U35">
        <v>227.75000000000003</v>
      </c>
      <c r="V35">
        <v>3.1757753068592058</v>
      </c>
      <c r="W35">
        <v>10.872839758934827</v>
      </c>
      <c r="X35">
        <v>24.271594544588652</v>
      </c>
      <c r="Y35">
        <v>0</v>
      </c>
      <c r="Z35">
        <v>4.8018961620000002</v>
      </c>
      <c r="AA35">
        <v>10.345292795944681</v>
      </c>
      <c r="AB35">
        <v>9.6988908992960656</v>
      </c>
      <c r="AC35">
        <v>7.1329580297310784</v>
      </c>
      <c r="AD35">
        <v>8.9694213024711118</v>
      </c>
      <c r="AE35">
        <v>12.135643972021434</v>
      </c>
      <c r="AF35">
        <v>0</v>
      </c>
      <c r="AG35">
        <v>0</v>
      </c>
      <c r="AH35">
        <v>37.541943862949076</v>
      </c>
      <c r="AI35">
        <v>4.6865569034053491</v>
      </c>
      <c r="AJ35">
        <v>0</v>
      </c>
      <c r="AK35">
        <v>16.89410196170213</v>
      </c>
      <c r="AL35">
        <v>13.118493490791741</v>
      </c>
      <c r="AM35">
        <v>3.8795564220521936</v>
      </c>
      <c r="AN35">
        <v>0</v>
      </c>
      <c r="AO35">
        <v>0</v>
      </c>
      <c r="AP35">
        <v>1.068922440995195</v>
      </c>
      <c r="AQ35">
        <v>0</v>
      </c>
      <c r="AR35">
        <v>8.1293568</v>
      </c>
      <c r="AS35">
        <v>7.8301501217499698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697.59173658432587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97.960533507611046</v>
      </c>
      <c r="L36">
        <v>29.130340759910961</v>
      </c>
      <c r="M36">
        <v>0</v>
      </c>
      <c r="N36">
        <v>29.148389226086227</v>
      </c>
      <c r="O36">
        <v>48.948842469606682</v>
      </c>
      <c r="P36">
        <v>66.909585808475285</v>
      </c>
      <c r="Q36">
        <v>2.9006153946297801</v>
      </c>
      <c r="R36">
        <v>5.852422360248446</v>
      </c>
      <c r="S36">
        <v>4.0006209573091853</v>
      </c>
      <c r="T36">
        <v>0</v>
      </c>
      <c r="U36">
        <v>227.75000000000003</v>
      </c>
      <c r="V36">
        <v>3.1757753068592058</v>
      </c>
      <c r="W36">
        <v>10.875836731431965</v>
      </c>
      <c r="X36">
        <v>24.272028238901598</v>
      </c>
      <c r="Y36">
        <v>0</v>
      </c>
      <c r="Z36">
        <v>4.8018961620000002</v>
      </c>
      <c r="AA36">
        <v>10.345292795944681</v>
      </c>
      <c r="AB36">
        <v>9.6988908992960656</v>
      </c>
      <c r="AC36">
        <v>7.1329580297310784</v>
      </c>
      <c r="AD36">
        <v>8.9694213024711118</v>
      </c>
      <c r="AE36">
        <v>12.135643972021434</v>
      </c>
      <c r="AF36">
        <v>0</v>
      </c>
      <c r="AG36">
        <v>0</v>
      </c>
      <c r="AH36">
        <v>37.541943862949076</v>
      </c>
      <c r="AI36">
        <v>4.6865569034053491</v>
      </c>
      <c r="AJ36">
        <v>0</v>
      </c>
      <c r="AK36">
        <v>16.89410196170213</v>
      </c>
      <c r="AL36">
        <v>13.118493490791741</v>
      </c>
      <c r="AM36">
        <v>3.8795564220521936</v>
      </c>
      <c r="AN36">
        <v>0</v>
      </c>
      <c r="AO36">
        <v>0</v>
      </c>
      <c r="AP36">
        <v>1.068922440995195</v>
      </c>
      <c r="AQ36">
        <v>0</v>
      </c>
      <c r="AR36">
        <v>8.1293568</v>
      </c>
      <c r="AS36">
        <v>7.8301501217499698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697.15817592618066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97.960533507611046</v>
      </c>
      <c r="L37">
        <v>29.130340759910961</v>
      </c>
      <c r="M37">
        <v>0</v>
      </c>
      <c r="N37">
        <v>29.148797130819283</v>
      </c>
      <c r="O37">
        <v>48.949626424994037</v>
      </c>
      <c r="P37">
        <v>66.911455049064443</v>
      </c>
      <c r="Q37">
        <v>2.9006153946297801</v>
      </c>
      <c r="R37">
        <v>5.86</v>
      </c>
      <c r="S37">
        <v>4.0006209573091853</v>
      </c>
      <c r="T37">
        <v>0</v>
      </c>
      <c r="U37">
        <v>227.75000000000003</v>
      </c>
      <c r="V37">
        <v>3.1757753068592058</v>
      </c>
      <c r="W37">
        <v>10.875836731431965</v>
      </c>
      <c r="X37">
        <v>24.272028238901598</v>
      </c>
      <c r="Y37">
        <v>0</v>
      </c>
      <c r="Z37">
        <v>4.8018961620000002</v>
      </c>
      <c r="AA37">
        <v>10.345292795944681</v>
      </c>
      <c r="AB37">
        <v>9.6988908992960656</v>
      </c>
      <c r="AC37">
        <v>7.1329580297310784</v>
      </c>
      <c r="AD37">
        <v>8.9694213024711118</v>
      </c>
      <c r="AE37">
        <v>12.135643972021434</v>
      </c>
      <c r="AF37">
        <v>0</v>
      </c>
      <c r="AG37">
        <v>0</v>
      </c>
      <c r="AH37">
        <v>37.541943862949076</v>
      </c>
      <c r="AI37">
        <v>4.6865569034053491</v>
      </c>
      <c r="AJ37">
        <v>0</v>
      </c>
      <c r="AK37">
        <v>16.89410196170213</v>
      </c>
      <c r="AL37">
        <v>13.118493490791741</v>
      </c>
      <c r="AM37">
        <v>3.8795564220521936</v>
      </c>
      <c r="AN37">
        <v>0</v>
      </c>
      <c r="AO37">
        <v>0</v>
      </c>
      <c r="AP37">
        <v>1.068922440995195</v>
      </c>
      <c r="AQ37">
        <v>0</v>
      </c>
      <c r="AR37">
        <v>8.1293568</v>
      </c>
      <c r="AS37">
        <v>7.8301501217499698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697.16881466664177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97.960533507611046</v>
      </c>
      <c r="L38">
        <v>29.130340759910961</v>
      </c>
      <c r="M38">
        <v>0</v>
      </c>
      <c r="N38">
        <v>29.148144646489907</v>
      </c>
      <c r="O38">
        <v>48.948450772163973</v>
      </c>
      <c r="P38">
        <v>66.909118983592933</v>
      </c>
      <c r="Q38">
        <v>2.9006153946297801</v>
      </c>
      <c r="R38">
        <v>5.85</v>
      </c>
      <c r="S38">
        <v>4.0006209573091853</v>
      </c>
      <c r="T38">
        <v>0</v>
      </c>
      <c r="U38">
        <v>227.75000000000003</v>
      </c>
      <c r="V38">
        <v>3.1757753068592058</v>
      </c>
      <c r="W38">
        <v>10.869692336334174</v>
      </c>
      <c r="X38">
        <v>24.270901008624172</v>
      </c>
      <c r="Y38">
        <v>0</v>
      </c>
      <c r="Z38">
        <v>4.8018961620000002</v>
      </c>
      <c r="AA38">
        <v>10.345292795944681</v>
      </c>
      <c r="AB38">
        <v>9.6988908992960656</v>
      </c>
      <c r="AC38">
        <v>7.1329580297310784</v>
      </c>
      <c r="AD38">
        <v>8.9694213024711118</v>
      </c>
      <c r="AE38">
        <v>12.135643972021434</v>
      </c>
      <c r="AF38">
        <v>0</v>
      </c>
      <c r="AG38">
        <v>0</v>
      </c>
      <c r="AH38">
        <v>37.541943862949076</v>
      </c>
      <c r="AI38">
        <v>4.6865569034053491</v>
      </c>
      <c r="AJ38">
        <v>0</v>
      </c>
      <c r="AK38">
        <v>16.89410196170213</v>
      </c>
      <c r="AL38">
        <v>13.118493490791741</v>
      </c>
      <c r="AM38">
        <v>3.8795564220521936</v>
      </c>
      <c r="AN38">
        <v>0</v>
      </c>
      <c r="AO38">
        <v>0</v>
      </c>
      <c r="AP38">
        <v>1.068922440995195</v>
      </c>
      <c r="AQ38">
        <v>0</v>
      </c>
      <c r="AR38">
        <v>9.4842496000000001</v>
      </c>
      <c r="AS38">
        <v>7.8301501217499698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698.50227163863565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89.822989066052344</v>
      </c>
      <c r="L39">
        <v>29.130340759910961</v>
      </c>
      <c r="M39">
        <v>0</v>
      </c>
      <c r="N39">
        <v>29.147818730621765</v>
      </c>
      <c r="O39">
        <v>48.951685571791614</v>
      </c>
      <c r="P39">
        <v>66.917874747111327</v>
      </c>
      <c r="Q39">
        <v>2.9006153946297801</v>
      </c>
      <c r="R39">
        <v>5.7967080950395999</v>
      </c>
      <c r="S39">
        <v>3.9996214819850442</v>
      </c>
      <c r="T39">
        <v>0</v>
      </c>
      <c r="U39">
        <v>227.75000000000003</v>
      </c>
      <c r="V39">
        <v>3.1757753068592058</v>
      </c>
      <c r="W39">
        <v>10.875836731431965</v>
      </c>
      <c r="X39">
        <v>24.272028238901598</v>
      </c>
      <c r="Y39">
        <v>0</v>
      </c>
      <c r="Z39">
        <v>3.2012641080000002</v>
      </c>
      <c r="AA39">
        <v>10.345292795944681</v>
      </c>
      <c r="AB39">
        <v>9.6988908992960656</v>
      </c>
      <c r="AC39">
        <v>7.1329580297310784</v>
      </c>
      <c r="AD39">
        <v>8.9694213024711118</v>
      </c>
      <c r="AE39">
        <v>12.135643972021434</v>
      </c>
      <c r="AF39">
        <v>0</v>
      </c>
      <c r="AG39">
        <v>0</v>
      </c>
      <c r="AH39">
        <v>37.541943862949076</v>
      </c>
      <c r="AI39">
        <v>4.6865569034053491</v>
      </c>
      <c r="AJ39">
        <v>0</v>
      </c>
      <c r="AK39">
        <v>16.89410196170213</v>
      </c>
      <c r="AL39">
        <v>13.118493490791741</v>
      </c>
      <c r="AM39">
        <v>1.9633381535642191</v>
      </c>
      <c r="AN39">
        <v>0</v>
      </c>
      <c r="AO39">
        <v>0</v>
      </c>
      <c r="AP39">
        <v>1.068922440995195</v>
      </c>
      <c r="AQ39">
        <v>0</v>
      </c>
      <c r="AR39">
        <v>9.4842496000000001</v>
      </c>
      <c r="AS39">
        <v>7.8301501217499698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686.81252176695739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88.748670819292684</v>
      </c>
      <c r="L40">
        <v>29.130340759910961</v>
      </c>
      <c r="M40">
        <v>0</v>
      </c>
      <c r="N40">
        <v>29.147330264078633</v>
      </c>
      <c r="O40">
        <v>48.950901444673768</v>
      </c>
      <c r="P40">
        <v>66.910637458379426</v>
      </c>
      <c r="Q40">
        <v>2.9006153946297801</v>
      </c>
      <c r="R40">
        <v>5.7965485047896719</v>
      </c>
      <c r="S40">
        <v>3.9996214819850442</v>
      </c>
      <c r="T40">
        <v>0</v>
      </c>
      <c r="U40">
        <v>227.75000000000003</v>
      </c>
      <c r="V40">
        <v>3.1757753068592058</v>
      </c>
      <c r="W40">
        <v>10.875836731431965</v>
      </c>
      <c r="X40">
        <v>24.272028238901598</v>
      </c>
      <c r="Y40">
        <v>0</v>
      </c>
      <c r="Z40">
        <v>3.2012641080000002</v>
      </c>
      <c r="AA40">
        <v>10.345292795944681</v>
      </c>
      <c r="AB40">
        <v>9.6988908992960656</v>
      </c>
      <c r="AC40">
        <v>7.1329580297310784</v>
      </c>
      <c r="AD40">
        <v>8.9694213024711118</v>
      </c>
      <c r="AE40">
        <v>12.135643972021434</v>
      </c>
      <c r="AF40">
        <v>0</v>
      </c>
      <c r="AG40">
        <v>0</v>
      </c>
      <c r="AH40">
        <v>37.541943862949076</v>
      </c>
      <c r="AI40">
        <v>3.9054640508550902</v>
      </c>
      <c r="AJ40">
        <v>0</v>
      </c>
      <c r="AK40">
        <v>16.89410196170213</v>
      </c>
      <c r="AL40">
        <v>13.118493490791741</v>
      </c>
      <c r="AM40">
        <v>0.9816691835456729</v>
      </c>
      <c r="AN40">
        <v>0</v>
      </c>
      <c r="AO40">
        <v>0</v>
      </c>
      <c r="AP40">
        <v>1.068922440995195</v>
      </c>
      <c r="AQ40">
        <v>0</v>
      </c>
      <c r="AR40">
        <v>9.4842496000000001</v>
      </c>
      <c r="AS40">
        <v>7.8301501217499698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683.96677222498613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88.748670819292684</v>
      </c>
      <c r="L41">
        <v>29.130340759910961</v>
      </c>
      <c r="M41">
        <v>0</v>
      </c>
      <c r="N41">
        <v>29.14806314714464</v>
      </c>
      <c r="O41">
        <v>48.948189744241461</v>
      </c>
      <c r="P41">
        <v>66.918496627309835</v>
      </c>
      <c r="Q41">
        <v>2.9006153946297801</v>
      </c>
      <c r="R41">
        <v>5.7967879899916603</v>
      </c>
      <c r="S41">
        <v>3.9996214819850442</v>
      </c>
      <c r="T41">
        <v>0</v>
      </c>
      <c r="U41">
        <v>227.75000000000003</v>
      </c>
      <c r="V41">
        <v>3.1786441192411923</v>
      </c>
      <c r="W41">
        <v>10.872839758934827</v>
      </c>
      <c r="X41">
        <v>24.271594544588652</v>
      </c>
      <c r="Y41">
        <v>0</v>
      </c>
      <c r="Z41">
        <v>3.2012641080000002</v>
      </c>
      <c r="AA41">
        <v>10.345292795944681</v>
      </c>
      <c r="AB41">
        <v>9.6988908992960656</v>
      </c>
      <c r="AC41">
        <v>7.1329580297310784</v>
      </c>
      <c r="AD41">
        <v>8.9694213024711118</v>
      </c>
      <c r="AE41">
        <v>12.135643972021434</v>
      </c>
      <c r="AF41">
        <v>0</v>
      </c>
      <c r="AG41">
        <v>0</v>
      </c>
      <c r="AH41">
        <v>37.541943862949076</v>
      </c>
      <c r="AI41">
        <v>3.9054640508550902</v>
      </c>
      <c r="AJ41">
        <v>0</v>
      </c>
      <c r="AK41">
        <v>16.89410196170213</v>
      </c>
      <c r="AL41">
        <v>13.118493490791741</v>
      </c>
      <c r="AM41">
        <v>0</v>
      </c>
      <c r="AN41">
        <v>0</v>
      </c>
      <c r="AO41">
        <v>0</v>
      </c>
      <c r="AP41">
        <v>1.068922440995195</v>
      </c>
      <c r="AQ41">
        <v>0</v>
      </c>
      <c r="AR41">
        <v>8.1293568</v>
      </c>
      <c r="AS41">
        <v>7.8301501217499698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681.63576822377843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88.761691932738799</v>
      </c>
      <c r="L42">
        <v>29.130340759910961</v>
      </c>
      <c r="M42">
        <v>0</v>
      </c>
      <c r="N42">
        <v>29.147900189213967</v>
      </c>
      <c r="O42">
        <v>48.951816332300851</v>
      </c>
      <c r="P42">
        <v>66.918030184887911</v>
      </c>
      <c r="Q42">
        <v>2.8997179852249837</v>
      </c>
      <c r="R42">
        <v>5.8003761629881154</v>
      </c>
      <c r="S42">
        <v>3.8628767680268306</v>
      </c>
      <c r="T42">
        <v>0</v>
      </c>
      <c r="U42">
        <v>227.75000000000003</v>
      </c>
      <c r="V42">
        <v>3.1786441192411923</v>
      </c>
      <c r="W42">
        <v>10.872839758934827</v>
      </c>
      <c r="X42">
        <v>24.271594544588652</v>
      </c>
      <c r="Y42">
        <v>0</v>
      </c>
      <c r="Z42">
        <v>3.2012641080000002</v>
      </c>
      <c r="AA42">
        <v>10.345292795944681</v>
      </c>
      <c r="AB42">
        <v>9.6988908992960656</v>
      </c>
      <c r="AC42">
        <v>7.1329580297310784</v>
      </c>
      <c r="AD42">
        <v>8.9694213024711118</v>
      </c>
      <c r="AE42">
        <v>12.135643972021434</v>
      </c>
      <c r="AF42">
        <v>0</v>
      </c>
      <c r="AG42">
        <v>0</v>
      </c>
      <c r="AH42">
        <v>37.541943862949076</v>
      </c>
      <c r="AI42">
        <v>3.9054640508550902</v>
      </c>
      <c r="AJ42">
        <v>0</v>
      </c>
      <c r="AK42">
        <v>16.89410196170213</v>
      </c>
      <c r="AL42">
        <v>13.118493490791741</v>
      </c>
      <c r="AM42">
        <v>0</v>
      </c>
      <c r="AN42">
        <v>0</v>
      </c>
      <c r="AO42">
        <v>0</v>
      </c>
      <c r="AP42">
        <v>1.068922440995195</v>
      </c>
      <c r="AQ42">
        <v>0</v>
      </c>
      <c r="AR42">
        <v>8.1293568</v>
      </c>
      <c r="AS42">
        <v>7.8301501217499698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681.51773257456477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88.738670969059541</v>
      </c>
      <c r="L43">
        <v>29.130340759910961</v>
      </c>
      <c r="M43">
        <v>0</v>
      </c>
      <c r="N43">
        <v>29.149106399966694</v>
      </c>
      <c r="O43">
        <v>48.949726653446497</v>
      </c>
      <c r="P43">
        <v>66.91399578118525</v>
      </c>
      <c r="Q43">
        <v>2.8997179852249837</v>
      </c>
      <c r="R43">
        <v>5.8000946541302882</v>
      </c>
      <c r="S43">
        <v>3.8628767680268306</v>
      </c>
      <c r="T43">
        <v>0</v>
      </c>
      <c r="U43">
        <v>227.75000000000003</v>
      </c>
      <c r="V43">
        <v>3.1786441192411923</v>
      </c>
      <c r="W43">
        <v>10.872839758934827</v>
      </c>
      <c r="X43">
        <v>24.271594544588652</v>
      </c>
      <c r="Y43">
        <v>0</v>
      </c>
      <c r="Z43">
        <v>3.2012641080000002</v>
      </c>
      <c r="AA43">
        <v>10.345292795944681</v>
      </c>
      <c r="AB43">
        <v>9.6988908992960656</v>
      </c>
      <c r="AC43">
        <v>7.1329580297310784</v>
      </c>
      <c r="AD43">
        <v>8.9694213024711118</v>
      </c>
      <c r="AE43">
        <v>12.135643972021434</v>
      </c>
      <c r="AF43">
        <v>0</v>
      </c>
      <c r="AG43">
        <v>0</v>
      </c>
      <c r="AH43">
        <v>37.541943862949076</v>
      </c>
      <c r="AI43">
        <v>3.9054640508550902</v>
      </c>
      <c r="AJ43">
        <v>0</v>
      </c>
      <c r="AK43">
        <v>16.89410196170213</v>
      </c>
      <c r="AL43">
        <v>12.833308800000003</v>
      </c>
      <c r="AM43">
        <v>0</v>
      </c>
      <c r="AN43">
        <v>0</v>
      </c>
      <c r="AO43">
        <v>0</v>
      </c>
      <c r="AP43">
        <v>1.068922440995195</v>
      </c>
      <c r="AQ43">
        <v>0</v>
      </c>
      <c r="AR43">
        <v>9.4842496000000001</v>
      </c>
      <c r="AS43">
        <v>7.8301501217499698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682.5592203394317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88.748670819292684</v>
      </c>
      <c r="L44">
        <v>29.130340759910961</v>
      </c>
      <c r="M44">
        <v>0</v>
      </c>
      <c r="N44">
        <v>29.149106399966694</v>
      </c>
      <c r="O44">
        <v>48.949726653446497</v>
      </c>
      <c r="P44">
        <v>66.91399578118525</v>
      </c>
      <c r="Q44">
        <v>2.8997179852249837</v>
      </c>
      <c r="R44">
        <v>5.8000946541302882</v>
      </c>
      <c r="S44">
        <v>3.8628767680268306</v>
      </c>
      <c r="T44">
        <v>0</v>
      </c>
      <c r="U44">
        <v>227.75000000000003</v>
      </c>
      <c r="V44">
        <v>3.0734704666136721</v>
      </c>
      <c r="W44">
        <v>10.872839758934827</v>
      </c>
      <c r="X44">
        <v>24.271594544588652</v>
      </c>
      <c r="Y44">
        <v>0</v>
      </c>
      <c r="Z44">
        <v>3.2012641080000002</v>
      </c>
      <c r="AA44">
        <v>10.345292795944681</v>
      </c>
      <c r="AB44">
        <v>9.6988908992960656</v>
      </c>
      <c r="AC44">
        <v>7.1329580297310784</v>
      </c>
      <c r="AD44">
        <v>8.9694213024711118</v>
      </c>
      <c r="AE44">
        <v>12.135643972021434</v>
      </c>
      <c r="AF44">
        <v>0</v>
      </c>
      <c r="AG44">
        <v>0</v>
      </c>
      <c r="AH44">
        <v>37.541943862949076</v>
      </c>
      <c r="AI44">
        <v>3.9054640508550902</v>
      </c>
      <c r="AJ44">
        <v>0</v>
      </c>
      <c r="AK44">
        <v>16.89410196170213</v>
      </c>
      <c r="AL44">
        <v>12.833308800000003</v>
      </c>
      <c r="AM44">
        <v>0</v>
      </c>
      <c r="AN44">
        <v>0</v>
      </c>
      <c r="AO44">
        <v>0</v>
      </c>
      <c r="AP44">
        <v>1.068922440995195</v>
      </c>
      <c r="AQ44">
        <v>0</v>
      </c>
      <c r="AR44">
        <v>9.4842496000000001</v>
      </c>
      <c r="AS44">
        <v>7.8301501217499698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682.46404653703735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86.978017230107525</v>
      </c>
      <c r="L45">
        <v>29.130340759910961</v>
      </c>
      <c r="M45">
        <v>0</v>
      </c>
      <c r="N45">
        <v>29.149106399966694</v>
      </c>
      <c r="O45">
        <v>48.949726653446497</v>
      </c>
      <c r="P45">
        <v>66.91399578118525</v>
      </c>
      <c r="Q45">
        <v>2.8970417610710602</v>
      </c>
      <c r="R45">
        <v>5.7966366881609499</v>
      </c>
      <c r="S45">
        <v>3.8676299663760907</v>
      </c>
      <c r="T45">
        <v>0</v>
      </c>
      <c r="U45">
        <v>227.75000000000003</v>
      </c>
      <c r="V45">
        <v>3.0734704666136721</v>
      </c>
      <c r="W45">
        <v>10.872839758934827</v>
      </c>
      <c r="X45">
        <v>24.271594544588652</v>
      </c>
      <c r="Y45">
        <v>0</v>
      </c>
      <c r="Z45">
        <v>3.2012641080000002</v>
      </c>
      <c r="AA45">
        <v>10.345292795944681</v>
      </c>
      <c r="AB45">
        <v>9.6988908992960656</v>
      </c>
      <c r="AC45">
        <v>7.1329580297310784</v>
      </c>
      <c r="AD45">
        <v>8.9694213024711118</v>
      </c>
      <c r="AE45">
        <v>12.135643972021434</v>
      </c>
      <c r="AF45">
        <v>0</v>
      </c>
      <c r="AG45">
        <v>0</v>
      </c>
      <c r="AH45">
        <v>37.541943862949076</v>
      </c>
      <c r="AI45">
        <v>3.9054640508550902</v>
      </c>
      <c r="AJ45">
        <v>0</v>
      </c>
      <c r="AK45">
        <v>16.89410196170213</v>
      </c>
      <c r="AL45">
        <v>12.833308800000003</v>
      </c>
      <c r="AM45">
        <v>0</v>
      </c>
      <c r="AN45">
        <v>0</v>
      </c>
      <c r="AO45">
        <v>0</v>
      </c>
      <c r="AP45">
        <v>1.068922440995195</v>
      </c>
      <c r="AQ45">
        <v>0</v>
      </c>
      <c r="AR45">
        <v>9.4842496000000001</v>
      </c>
      <c r="AS45">
        <v>7.8301501217499698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680.6920119560782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86.976062730189838</v>
      </c>
      <c r="L46">
        <v>29.130340759910961</v>
      </c>
      <c r="M46">
        <v>0</v>
      </c>
      <c r="N46">
        <v>29.149106399966694</v>
      </c>
      <c r="O46">
        <v>48.949726653446497</v>
      </c>
      <c r="P46">
        <v>66.91399578118525</v>
      </c>
      <c r="Q46">
        <v>2.8970417610710602</v>
      </c>
      <c r="R46">
        <v>5.7966366881609499</v>
      </c>
      <c r="S46">
        <v>3.8676299663760907</v>
      </c>
      <c r="T46">
        <v>0</v>
      </c>
      <c r="U46">
        <v>227.75000000000003</v>
      </c>
      <c r="V46">
        <v>3.0734704666136721</v>
      </c>
      <c r="W46">
        <v>10.872839758934827</v>
      </c>
      <c r="X46">
        <v>24.271594544588652</v>
      </c>
      <c r="Y46">
        <v>0</v>
      </c>
      <c r="Z46">
        <v>3.2012641080000002</v>
      </c>
      <c r="AA46">
        <v>10.345292795944681</v>
      </c>
      <c r="AB46">
        <v>9.6988908992960656</v>
      </c>
      <c r="AC46">
        <v>7.1329580297310784</v>
      </c>
      <c r="AD46">
        <v>8.9694213024711118</v>
      </c>
      <c r="AE46">
        <v>12.135643972021434</v>
      </c>
      <c r="AF46">
        <v>0</v>
      </c>
      <c r="AG46">
        <v>0</v>
      </c>
      <c r="AH46">
        <v>37.541943862949076</v>
      </c>
      <c r="AI46">
        <v>3.9054640508550902</v>
      </c>
      <c r="AJ46">
        <v>0</v>
      </c>
      <c r="AK46">
        <v>16.89410196170213</v>
      </c>
      <c r="AL46">
        <v>12.833308800000003</v>
      </c>
      <c r="AM46">
        <v>0</v>
      </c>
      <c r="AN46">
        <v>0</v>
      </c>
      <c r="AO46">
        <v>0</v>
      </c>
      <c r="AP46">
        <v>1.068922440995195</v>
      </c>
      <c r="AQ46">
        <v>0</v>
      </c>
      <c r="AR46">
        <v>8.1293568</v>
      </c>
      <c r="AS46">
        <v>7.8301501217499698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679.33516465616049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86.977235481966474</v>
      </c>
      <c r="L47">
        <v>29.130340759910961</v>
      </c>
      <c r="M47">
        <v>0</v>
      </c>
      <c r="N47">
        <v>29.14692358148055</v>
      </c>
      <c r="O47">
        <v>48.94623467512892</v>
      </c>
      <c r="P47">
        <v>66.909549648676673</v>
      </c>
      <c r="Q47">
        <v>2.8970417610710602</v>
      </c>
      <c r="R47">
        <v>5.796459602302459</v>
      </c>
      <c r="S47">
        <v>3.8676829821428576</v>
      </c>
      <c r="T47">
        <v>0</v>
      </c>
      <c r="U47">
        <v>227.75000000000003</v>
      </c>
      <c r="V47">
        <v>3.0734704666136721</v>
      </c>
      <c r="W47">
        <v>10.872839758934827</v>
      </c>
      <c r="X47">
        <v>24.271594544588652</v>
      </c>
      <c r="Y47">
        <v>0</v>
      </c>
      <c r="Z47">
        <v>3.2012641080000002</v>
      </c>
      <c r="AA47">
        <v>10.345292795944681</v>
      </c>
      <c r="AB47">
        <v>9.6988908992960656</v>
      </c>
      <c r="AC47">
        <v>7.1329580297310784</v>
      </c>
      <c r="AD47">
        <v>8.9694213024711118</v>
      </c>
      <c r="AE47">
        <v>12.135643972021434</v>
      </c>
      <c r="AF47">
        <v>0</v>
      </c>
      <c r="AG47">
        <v>0</v>
      </c>
      <c r="AH47">
        <v>37.541943862949076</v>
      </c>
      <c r="AI47">
        <v>3.9054640508550902</v>
      </c>
      <c r="AJ47">
        <v>0</v>
      </c>
      <c r="AK47">
        <v>16.89410196170213</v>
      </c>
      <c r="AL47">
        <v>9.4110930184165245</v>
      </c>
      <c r="AM47">
        <v>0</v>
      </c>
      <c r="AN47">
        <v>0</v>
      </c>
      <c r="AO47">
        <v>0</v>
      </c>
      <c r="AP47">
        <v>2.4836723794886502</v>
      </c>
      <c r="AQ47">
        <v>0</v>
      </c>
      <c r="AR47">
        <v>8.1293568</v>
      </c>
      <c r="AS47">
        <v>7.8301501217499698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677.31862656544308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86.97865145918523</v>
      </c>
      <c r="L48">
        <v>29.130340759910961</v>
      </c>
      <c r="M48">
        <v>0</v>
      </c>
      <c r="N48">
        <v>29.147086213875237</v>
      </c>
      <c r="O48">
        <v>48.946495082123306</v>
      </c>
      <c r="P48">
        <v>66.909860344045882</v>
      </c>
      <c r="Q48">
        <v>2.8970904379185982</v>
      </c>
      <c r="R48">
        <v>5.796459602302459</v>
      </c>
      <c r="S48">
        <v>3.8676829821428576</v>
      </c>
      <c r="T48">
        <v>0</v>
      </c>
      <c r="U48">
        <v>227.75000000000003</v>
      </c>
      <c r="V48">
        <v>3.0734704666136721</v>
      </c>
      <c r="W48">
        <v>10.872839758934827</v>
      </c>
      <c r="X48">
        <v>24.271594544588652</v>
      </c>
      <c r="Y48">
        <v>0</v>
      </c>
      <c r="Z48">
        <v>3.2012641080000002</v>
      </c>
      <c r="AA48">
        <v>10.345292795944681</v>
      </c>
      <c r="AB48">
        <v>9.6988908992960656</v>
      </c>
      <c r="AC48">
        <v>7.1329580297310784</v>
      </c>
      <c r="AD48">
        <v>8.9694213024711118</v>
      </c>
      <c r="AE48">
        <v>12.135643972021434</v>
      </c>
      <c r="AF48">
        <v>0</v>
      </c>
      <c r="AG48">
        <v>0</v>
      </c>
      <c r="AH48">
        <v>37.541943862949076</v>
      </c>
      <c r="AI48">
        <v>3.9054640508550902</v>
      </c>
      <c r="AJ48">
        <v>0</v>
      </c>
      <c r="AK48">
        <v>16.89410196170213</v>
      </c>
      <c r="AL48">
        <v>9.4110930184165245</v>
      </c>
      <c r="AM48">
        <v>0</v>
      </c>
      <c r="AN48">
        <v>0</v>
      </c>
      <c r="AO48">
        <v>0</v>
      </c>
      <c r="AP48">
        <v>2.4836723794886502</v>
      </c>
      <c r="AQ48">
        <v>0</v>
      </c>
      <c r="AR48">
        <v>8.1293568</v>
      </c>
      <c r="AS48">
        <v>7.8301501217499698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677.32082495426766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86.97740240540098</v>
      </c>
      <c r="L49">
        <v>29.130340759910961</v>
      </c>
      <c r="M49">
        <v>0</v>
      </c>
      <c r="N49">
        <v>29.147248900458138</v>
      </c>
      <c r="O49">
        <v>48.946755571780017</v>
      </c>
      <c r="P49">
        <v>66.910481992533704</v>
      </c>
      <c r="Q49">
        <v>2.8973345764462808</v>
      </c>
      <c r="R49">
        <v>5.7983812326252284</v>
      </c>
      <c r="S49">
        <v>3.8680553290295712</v>
      </c>
      <c r="T49">
        <v>0</v>
      </c>
      <c r="U49">
        <v>227.75000000000003</v>
      </c>
      <c r="V49">
        <v>3.0734704666136721</v>
      </c>
      <c r="W49">
        <v>10.872839758934827</v>
      </c>
      <c r="X49">
        <v>24.271594544588652</v>
      </c>
      <c r="Y49">
        <v>0</v>
      </c>
      <c r="Z49">
        <v>3.2012641080000002</v>
      </c>
      <c r="AA49">
        <v>10.345292795944681</v>
      </c>
      <c r="AB49">
        <v>9.6988908992960656</v>
      </c>
      <c r="AC49">
        <v>7.1329580297310784</v>
      </c>
      <c r="AD49">
        <v>8.9694213024711118</v>
      </c>
      <c r="AE49">
        <v>12.135643972021434</v>
      </c>
      <c r="AF49">
        <v>0</v>
      </c>
      <c r="AG49">
        <v>0</v>
      </c>
      <c r="AH49">
        <v>37.541943862949076</v>
      </c>
      <c r="AI49">
        <v>3.9054640508550902</v>
      </c>
      <c r="AJ49">
        <v>0</v>
      </c>
      <c r="AK49">
        <v>16.89410196170213</v>
      </c>
      <c r="AL49">
        <v>9.4110930184165245</v>
      </c>
      <c r="AM49">
        <v>0</v>
      </c>
      <c r="AN49">
        <v>0</v>
      </c>
      <c r="AO49">
        <v>0</v>
      </c>
      <c r="AP49">
        <v>2.4836723794886502</v>
      </c>
      <c r="AQ49">
        <v>0</v>
      </c>
      <c r="AR49">
        <v>9.4842496000000001</v>
      </c>
      <c r="AS49">
        <v>7.8301501217499698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678.67805164094796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86.978345856545928</v>
      </c>
      <c r="L50">
        <v>29.130340759910961</v>
      </c>
      <c r="M50">
        <v>0</v>
      </c>
      <c r="N50">
        <v>29.147330264078633</v>
      </c>
      <c r="O50">
        <v>48.950770829430915</v>
      </c>
      <c r="P50">
        <v>66.910792945723557</v>
      </c>
      <c r="Q50">
        <v>2.8973345764462808</v>
      </c>
      <c r="R50">
        <v>5.7983812326252284</v>
      </c>
      <c r="S50">
        <v>3.8680553290295712</v>
      </c>
      <c r="T50">
        <v>0</v>
      </c>
      <c r="U50">
        <v>227.75000000000003</v>
      </c>
      <c r="V50">
        <v>3.0734704666136721</v>
      </c>
      <c r="W50">
        <v>10.872839758934827</v>
      </c>
      <c r="X50">
        <v>24.271594544588652</v>
      </c>
      <c r="Y50">
        <v>0</v>
      </c>
      <c r="Z50">
        <v>3.2012641080000002</v>
      </c>
      <c r="AA50">
        <v>10.345292795944681</v>
      </c>
      <c r="AB50">
        <v>9.6988908992960656</v>
      </c>
      <c r="AC50">
        <v>7.1329580297310784</v>
      </c>
      <c r="AD50">
        <v>8.9694213024711118</v>
      </c>
      <c r="AE50">
        <v>12.135643972021434</v>
      </c>
      <c r="AF50">
        <v>0</v>
      </c>
      <c r="AG50">
        <v>0</v>
      </c>
      <c r="AH50">
        <v>37.541943862949076</v>
      </c>
      <c r="AI50">
        <v>3.9054640508550902</v>
      </c>
      <c r="AJ50">
        <v>0</v>
      </c>
      <c r="AK50">
        <v>16.89410196170213</v>
      </c>
      <c r="AL50">
        <v>9.4110930184165245</v>
      </c>
      <c r="AM50">
        <v>0</v>
      </c>
      <c r="AN50">
        <v>0</v>
      </c>
      <c r="AO50">
        <v>0</v>
      </c>
      <c r="AP50">
        <v>1.068922440995195</v>
      </c>
      <c r="AQ50">
        <v>0</v>
      </c>
      <c r="AR50">
        <v>9.4842496000000001</v>
      </c>
      <c r="AS50">
        <v>7.8301501217499698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677.26865272806072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86.978345856545928</v>
      </c>
      <c r="L51">
        <v>34.791759739850143</v>
      </c>
      <c r="M51">
        <v>0</v>
      </c>
      <c r="N51">
        <v>29.149106399966694</v>
      </c>
      <c r="O51">
        <v>48.949726653446497</v>
      </c>
      <c r="P51">
        <v>66.91399578118525</v>
      </c>
      <c r="Q51">
        <v>5.3492354345837141</v>
      </c>
      <c r="R51">
        <v>10.404142685064935</v>
      </c>
      <c r="S51">
        <v>6.4775346876404507</v>
      </c>
      <c r="T51">
        <v>0</v>
      </c>
      <c r="U51">
        <v>239.02</v>
      </c>
      <c r="V51">
        <v>3.0734704666136721</v>
      </c>
      <c r="W51">
        <v>10.872839758934827</v>
      </c>
      <c r="X51">
        <v>24.271594544588652</v>
      </c>
      <c r="Y51">
        <v>0</v>
      </c>
      <c r="Z51">
        <v>3.2012641080000002</v>
      </c>
      <c r="AA51">
        <v>10.345292795944681</v>
      </c>
      <c r="AB51">
        <v>9.6988908992960656</v>
      </c>
      <c r="AC51">
        <v>7.1329580297310784</v>
      </c>
      <c r="AD51">
        <v>8.9694213024711118</v>
      </c>
      <c r="AE51">
        <v>12.135643972021434</v>
      </c>
      <c r="AF51">
        <v>0</v>
      </c>
      <c r="AG51">
        <v>0</v>
      </c>
      <c r="AH51">
        <v>37.541943862949076</v>
      </c>
      <c r="AI51">
        <v>3.9054640508550902</v>
      </c>
      <c r="AJ51">
        <v>0</v>
      </c>
      <c r="AK51">
        <v>16.89410196170213</v>
      </c>
      <c r="AL51">
        <v>9.4110930184165245</v>
      </c>
      <c r="AM51">
        <v>0</v>
      </c>
      <c r="AN51">
        <v>0</v>
      </c>
      <c r="AO51">
        <v>0</v>
      </c>
      <c r="AP51">
        <v>1.4147501924510359</v>
      </c>
      <c r="AQ51">
        <v>0</v>
      </c>
      <c r="AR51">
        <v>4.8776141307971015</v>
      </c>
      <c r="AS51">
        <v>7.8301501217499698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699.61034045480619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86.978345856545928</v>
      </c>
      <c r="L52">
        <v>34.791759739850143</v>
      </c>
      <c r="M52">
        <v>0</v>
      </c>
      <c r="N52">
        <v>29.149106399966694</v>
      </c>
      <c r="O52">
        <v>48.949726653446497</v>
      </c>
      <c r="P52">
        <v>66.91399578118525</v>
      </c>
      <c r="Q52">
        <v>5.3492354345837141</v>
      </c>
      <c r="R52">
        <v>10.406799471062946</v>
      </c>
      <c r="S52">
        <v>6.4775346876404507</v>
      </c>
      <c r="T52">
        <v>0</v>
      </c>
      <c r="U52">
        <v>250.05</v>
      </c>
      <c r="V52">
        <v>3.0734704666136721</v>
      </c>
      <c r="W52">
        <v>10.872839758934827</v>
      </c>
      <c r="X52">
        <v>24.271594544588652</v>
      </c>
      <c r="Y52">
        <v>0</v>
      </c>
      <c r="Z52">
        <v>3.2012641080000002</v>
      </c>
      <c r="AA52">
        <v>10.345292795944681</v>
      </c>
      <c r="AB52">
        <v>9.6988908992960656</v>
      </c>
      <c r="AC52">
        <v>7.1329580297310784</v>
      </c>
      <c r="AD52">
        <v>8.9694213024711118</v>
      </c>
      <c r="AE52">
        <v>12.135643972021434</v>
      </c>
      <c r="AF52">
        <v>0</v>
      </c>
      <c r="AG52">
        <v>0</v>
      </c>
      <c r="AH52">
        <v>37.541943862949076</v>
      </c>
      <c r="AI52">
        <v>3.9054640508550902</v>
      </c>
      <c r="AJ52">
        <v>0</v>
      </c>
      <c r="AK52">
        <v>16.89410196170213</v>
      </c>
      <c r="AL52">
        <v>9.4110930184165245</v>
      </c>
      <c r="AM52">
        <v>0</v>
      </c>
      <c r="AN52">
        <v>0</v>
      </c>
      <c r="AO52">
        <v>0</v>
      </c>
      <c r="AP52">
        <v>1.4147501924510359</v>
      </c>
      <c r="AQ52">
        <v>0</v>
      </c>
      <c r="AR52">
        <v>4.8776141307971015</v>
      </c>
      <c r="AS52">
        <v>7.8301501217499698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710.64299724080422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86.978535581171769</v>
      </c>
      <c r="L53">
        <v>34.791948257892095</v>
      </c>
      <c r="M53">
        <v>0</v>
      </c>
      <c r="N53">
        <v>29.149106399966694</v>
      </c>
      <c r="O53">
        <v>48.949726653446497</v>
      </c>
      <c r="P53">
        <v>66.91399578118525</v>
      </c>
      <c r="Q53">
        <v>5.3492354345837141</v>
      </c>
      <c r="R53">
        <v>10.406799471062946</v>
      </c>
      <c r="S53">
        <v>6.4775346876404507</v>
      </c>
      <c r="T53">
        <v>0</v>
      </c>
      <c r="U53">
        <v>255.32</v>
      </c>
      <c r="V53">
        <v>3.0734704666136721</v>
      </c>
      <c r="W53">
        <v>10.872839758934827</v>
      </c>
      <c r="X53">
        <v>24.271594544588652</v>
      </c>
      <c r="Y53">
        <v>0</v>
      </c>
      <c r="Z53">
        <v>3.2012641080000002</v>
      </c>
      <c r="AA53">
        <v>10.345292795944681</v>
      </c>
      <c r="AB53">
        <v>9.6988908992960656</v>
      </c>
      <c r="AC53">
        <v>7.1329580297310784</v>
      </c>
      <c r="AD53">
        <v>8.9694213024711118</v>
      </c>
      <c r="AE53">
        <v>12.135643972021434</v>
      </c>
      <c r="AF53">
        <v>0</v>
      </c>
      <c r="AG53">
        <v>0</v>
      </c>
      <c r="AH53">
        <v>37.541943862949076</v>
      </c>
      <c r="AI53">
        <v>3.9054640508550902</v>
      </c>
      <c r="AJ53">
        <v>0</v>
      </c>
      <c r="AK53">
        <v>16.89410196170213</v>
      </c>
      <c r="AL53">
        <v>13.546270400000003</v>
      </c>
      <c r="AM53">
        <v>0</v>
      </c>
      <c r="AN53">
        <v>0</v>
      </c>
      <c r="AO53">
        <v>0</v>
      </c>
      <c r="AP53">
        <v>1.4147501924510359</v>
      </c>
      <c r="AQ53">
        <v>0</v>
      </c>
      <c r="AR53">
        <v>4.8776141307971015</v>
      </c>
      <c r="AS53">
        <v>7.8301501217499698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720.04855286505551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86.978345856545928</v>
      </c>
      <c r="L54">
        <v>34.791948257892095</v>
      </c>
      <c r="M54">
        <v>0</v>
      </c>
      <c r="N54">
        <v>29.149106399966694</v>
      </c>
      <c r="O54">
        <v>48.949726653446497</v>
      </c>
      <c r="P54">
        <v>66.91399578118525</v>
      </c>
      <c r="Q54">
        <v>5.3492354345837141</v>
      </c>
      <c r="R54">
        <v>10.406799471062946</v>
      </c>
      <c r="S54">
        <v>6.4775346876404507</v>
      </c>
      <c r="T54">
        <v>0</v>
      </c>
      <c r="U54">
        <v>261.32888272766144</v>
      </c>
      <c r="V54">
        <v>3.0734704666136721</v>
      </c>
      <c r="W54">
        <v>10.872839758934827</v>
      </c>
      <c r="X54">
        <v>24.271594544588652</v>
      </c>
      <c r="Y54">
        <v>0</v>
      </c>
      <c r="Z54">
        <v>3.2012641080000002</v>
      </c>
      <c r="AA54">
        <v>10.345292795944681</v>
      </c>
      <c r="AB54">
        <v>9.6988908992960656</v>
      </c>
      <c r="AC54">
        <v>7.1329580297310784</v>
      </c>
      <c r="AD54">
        <v>8.9694213024711118</v>
      </c>
      <c r="AE54">
        <v>12.135643972021434</v>
      </c>
      <c r="AF54">
        <v>0</v>
      </c>
      <c r="AG54">
        <v>0</v>
      </c>
      <c r="AH54">
        <v>37.541943862949076</v>
      </c>
      <c r="AI54">
        <v>3.9054640508550902</v>
      </c>
      <c r="AJ54">
        <v>0</v>
      </c>
      <c r="AK54">
        <v>16.89410196170213</v>
      </c>
      <c r="AL54">
        <v>13.546270400000003</v>
      </c>
      <c r="AM54">
        <v>0</v>
      </c>
      <c r="AN54">
        <v>0</v>
      </c>
      <c r="AO54">
        <v>0</v>
      </c>
      <c r="AP54">
        <v>1.4147501924510359</v>
      </c>
      <c r="AQ54">
        <v>0</v>
      </c>
      <c r="AR54">
        <v>4.8776141307971015</v>
      </c>
      <c r="AS54">
        <v>7.8301501217499698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726.05724586809106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86.977833235574025</v>
      </c>
      <c r="L55">
        <v>34.791948257892095</v>
      </c>
      <c r="M55">
        <v>0</v>
      </c>
      <c r="N55">
        <v>29.149106399966694</v>
      </c>
      <c r="O55">
        <v>48.949726653446497</v>
      </c>
      <c r="P55">
        <v>66.91399578118525</v>
      </c>
      <c r="Q55">
        <v>5.3492354345837141</v>
      </c>
      <c r="R55">
        <v>10.406799471062946</v>
      </c>
      <c r="S55">
        <v>6.4775346876404507</v>
      </c>
      <c r="T55">
        <v>0</v>
      </c>
      <c r="U55">
        <v>266.91000000000003</v>
      </c>
      <c r="V55">
        <v>3.0734704666136721</v>
      </c>
      <c r="W55">
        <v>10.872839758934827</v>
      </c>
      <c r="X55">
        <v>24.271594544588652</v>
      </c>
      <c r="Y55">
        <v>0</v>
      </c>
      <c r="Z55">
        <v>3.2012641080000002</v>
      </c>
      <c r="AA55">
        <v>10.345292795944681</v>
      </c>
      <c r="AB55">
        <v>9.6988908992960656</v>
      </c>
      <c r="AC55">
        <v>7.1329580297310784</v>
      </c>
      <c r="AD55">
        <v>8.9694213024711118</v>
      </c>
      <c r="AE55">
        <v>12.135643972021434</v>
      </c>
      <c r="AF55">
        <v>0</v>
      </c>
      <c r="AG55">
        <v>0</v>
      </c>
      <c r="AH55">
        <v>37.541943862949076</v>
      </c>
      <c r="AI55">
        <v>3.9054640508550902</v>
      </c>
      <c r="AJ55">
        <v>0</v>
      </c>
      <c r="AK55">
        <v>16.89410196170213</v>
      </c>
      <c r="AL55">
        <v>11.407385600000003</v>
      </c>
      <c r="AM55">
        <v>0</v>
      </c>
      <c r="AN55">
        <v>0</v>
      </c>
      <c r="AO55">
        <v>0</v>
      </c>
      <c r="AP55">
        <v>2.4836723794886502</v>
      </c>
      <c r="AQ55">
        <v>0</v>
      </c>
      <c r="AR55">
        <v>4.8776141307971015</v>
      </c>
      <c r="AS55">
        <v>7.8301501217499698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730.56788790649534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86.977833235574025</v>
      </c>
      <c r="L56">
        <v>34.791948257892095</v>
      </c>
      <c r="M56">
        <v>0</v>
      </c>
      <c r="N56">
        <v>29.149106399966694</v>
      </c>
      <c r="O56">
        <v>48.949726653446497</v>
      </c>
      <c r="P56">
        <v>66.91399578118525</v>
      </c>
      <c r="Q56">
        <v>5.3492354345837141</v>
      </c>
      <c r="R56">
        <v>10.406799471062946</v>
      </c>
      <c r="S56">
        <v>6.4775346876404507</v>
      </c>
      <c r="T56">
        <v>0</v>
      </c>
      <c r="U56">
        <v>273.02750258403842</v>
      </c>
      <c r="V56">
        <v>3.0734704666136721</v>
      </c>
      <c r="W56">
        <v>10.872839758934827</v>
      </c>
      <c r="X56">
        <v>24.271594544588652</v>
      </c>
      <c r="Y56">
        <v>0</v>
      </c>
      <c r="Z56">
        <v>3.2012641080000002</v>
      </c>
      <c r="AA56">
        <v>10.345292795944681</v>
      </c>
      <c r="AB56">
        <v>9.6988908992960656</v>
      </c>
      <c r="AC56">
        <v>7.1329580297310784</v>
      </c>
      <c r="AD56">
        <v>8.9694213024711118</v>
      </c>
      <c r="AE56">
        <v>12.135643972021434</v>
      </c>
      <c r="AF56">
        <v>0</v>
      </c>
      <c r="AG56">
        <v>0</v>
      </c>
      <c r="AH56">
        <v>37.541943862949076</v>
      </c>
      <c r="AI56">
        <v>3.9054640508550902</v>
      </c>
      <c r="AJ56">
        <v>0</v>
      </c>
      <c r="AK56">
        <v>16.89410196170213</v>
      </c>
      <c r="AL56">
        <v>11.407385600000003</v>
      </c>
      <c r="AM56">
        <v>0</v>
      </c>
      <c r="AN56">
        <v>0</v>
      </c>
      <c r="AO56">
        <v>0</v>
      </c>
      <c r="AP56">
        <v>2.4836723794886502</v>
      </c>
      <c r="AQ56">
        <v>0</v>
      </c>
      <c r="AR56">
        <v>4.8776141307971015</v>
      </c>
      <c r="AS56">
        <v>7.8301501217499698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736.68539049053379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158.19</v>
      </c>
      <c r="L57">
        <v>63.16</v>
      </c>
      <c r="M57">
        <v>0</v>
      </c>
      <c r="N57">
        <v>29.149106399966694</v>
      </c>
      <c r="O57">
        <v>48.949726653446497</v>
      </c>
      <c r="P57">
        <v>66.91399578118525</v>
      </c>
      <c r="Q57">
        <v>5.3492354345837141</v>
      </c>
      <c r="R57">
        <v>10.406799471062946</v>
      </c>
      <c r="S57">
        <v>6.4775346876404507</v>
      </c>
      <c r="T57">
        <v>0</v>
      </c>
      <c r="U57">
        <v>273.91000000000003</v>
      </c>
      <c r="V57">
        <v>3.0734704666136721</v>
      </c>
      <c r="W57">
        <v>10.872839758934827</v>
      </c>
      <c r="X57">
        <v>24.271594544588652</v>
      </c>
      <c r="Y57">
        <v>0</v>
      </c>
      <c r="Z57">
        <v>4.8018961620000002</v>
      </c>
      <c r="AA57">
        <v>10.345292795944681</v>
      </c>
      <c r="AB57">
        <v>9.6988908992960656</v>
      </c>
      <c r="AC57">
        <v>7.1329580297310784</v>
      </c>
      <c r="AD57">
        <v>8.9694213024711118</v>
      </c>
      <c r="AE57">
        <v>12.135643972021434</v>
      </c>
      <c r="AF57">
        <v>0</v>
      </c>
      <c r="AG57">
        <v>0</v>
      </c>
      <c r="AH57">
        <v>37.541943862949076</v>
      </c>
      <c r="AI57">
        <v>3.9054640508550902</v>
      </c>
      <c r="AJ57">
        <v>0</v>
      </c>
      <c r="AK57">
        <v>16.89410196170213</v>
      </c>
      <c r="AL57">
        <v>11.407385600000003</v>
      </c>
      <c r="AM57">
        <v>0</v>
      </c>
      <c r="AN57">
        <v>0</v>
      </c>
      <c r="AO57">
        <v>0</v>
      </c>
      <c r="AP57">
        <v>2.4836723794886502</v>
      </c>
      <c r="AQ57">
        <v>0</v>
      </c>
      <c r="AR57">
        <v>7.9938674692028977</v>
      </c>
      <c r="AS57">
        <v>7.8301501217499698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841.86499180543501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158.66919791168542</v>
      </c>
      <c r="L58">
        <v>63.16</v>
      </c>
      <c r="M58">
        <v>0</v>
      </c>
      <c r="N58">
        <v>29.149106399966694</v>
      </c>
      <c r="O58">
        <v>48.949726653446497</v>
      </c>
      <c r="P58">
        <v>66.91399578118525</v>
      </c>
      <c r="Q58">
        <v>5.3492354345837141</v>
      </c>
      <c r="R58">
        <v>10.406799471062946</v>
      </c>
      <c r="S58">
        <v>6.4775346876404507</v>
      </c>
      <c r="T58">
        <v>0</v>
      </c>
      <c r="U58">
        <v>273.91000000000003</v>
      </c>
      <c r="V58">
        <v>3.0734704666136721</v>
      </c>
      <c r="W58">
        <v>10.872839758934827</v>
      </c>
      <c r="X58">
        <v>24.271594544588652</v>
      </c>
      <c r="Y58">
        <v>0</v>
      </c>
      <c r="Z58">
        <v>4.8018961620000002</v>
      </c>
      <c r="AA58">
        <v>10.345292795944681</v>
      </c>
      <c r="AB58">
        <v>9.6988908992960656</v>
      </c>
      <c r="AC58">
        <v>7.1329580297310784</v>
      </c>
      <c r="AD58">
        <v>8.9694213024711118</v>
      </c>
      <c r="AE58">
        <v>12.135643972021434</v>
      </c>
      <c r="AF58">
        <v>0</v>
      </c>
      <c r="AG58">
        <v>0</v>
      </c>
      <c r="AH58">
        <v>37.541943862949076</v>
      </c>
      <c r="AI58">
        <v>3.9054640508550902</v>
      </c>
      <c r="AJ58">
        <v>0</v>
      </c>
      <c r="AK58">
        <v>16.89410196170213</v>
      </c>
      <c r="AL58">
        <v>11.407385600000003</v>
      </c>
      <c r="AM58">
        <v>0</v>
      </c>
      <c r="AN58">
        <v>0</v>
      </c>
      <c r="AO58">
        <v>0</v>
      </c>
      <c r="AP58">
        <v>1.3833112597809447</v>
      </c>
      <c r="AQ58">
        <v>0</v>
      </c>
      <c r="AR58">
        <v>7.9938674692028977</v>
      </c>
      <c r="AS58">
        <v>7.8301501217499698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841.24382859741274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120.34020474749296</v>
      </c>
      <c r="L59">
        <v>33.8213628746567</v>
      </c>
      <c r="M59">
        <v>0</v>
      </c>
      <c r="N59">
        <v>29.149106399966694</v>
      </c>
      <c r="O59">
        <v>48.949726653446497</v>
      </c>
      <c r="P59">
        <v>66.91399578118525</v>
      </c>
      <c r="Q59">
        <v>5.3492354345837141</v>
      </c>
      <c r="R59">
        <v>10.406799471062946</v>
      </c>
      <c r="S59">
        <v>6.4775346876404507</v>
      </c>
      <c r="T59">
        <v>0</v>
      </c>
      <c r="U59">
        <v>283.07</v>
      </c>
      <c r="V59">
        <v>3.0734704666136721</v>
      </c>
      <c r="W59">
        <v>10.872839758934827</v>
      </c>
      <c r="X59">
        <v>24.271594544588652</v>
      </c>
      <c r="Y59">
        <v>0</v>
      </c>
      <c r="Z59">
        <v>4.8018961620000002</v>
      </c>
      <c r="AA59">
        <v>10.345292795944681</v>
      </c>
      <c r="AB59">
        <v>9.6988908992960656</v>
      </c>
      <c r="AC59">
        <v>7.1329580297310784</v>
      </c>
      <c r="AD59">
        <v>8.9694213024711118</v>
      </c>
      <c r="AE59">
        <v>12.135643972021434</v>
      </c>
      <c r="AF59">
        <v>0</v>
      </c>
      <c r="AG59">
        <v>0</v>
      </c>
      <c r="AH59">
        <v>37.541943862949076</v>
      </c>
      <c r="AI59">
        <v>0.87482386771856679</v>
      </c>
      <c r="AJ59">
        <v>0</v>
      </c>
      <c r="AK59">
        <v>16.89410196170213</v>
      </c>
      <c r="AL59">
        <v>10.551831781583479</v>
      </c>
      <c r="AM59">
        <v>0</v>
      </c>
      <c r="AN59">
        <v>0</v>
      </c>
      <c r="AO59">
        <v>0</v>
      </c>
      <c r="AP59">
        <v>1.3833112597809447</v>
      </c>
      <c r="AQ59">
        <v>0</v>
      </c>
      <c r="AR59">
        <v>7.9938674692028977</v>
      </c>
      <c r="AS59">
        <v>7.8301501217499698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778.85000430632385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115.96687418355403</v>
      </c>
      <c r="L60">
        <v>33.821999776369907</v>
      </c>
      <c r="M60">
        <v>0</v>
      </c>
      <c r="N60">
        <v>29.149106399966694</v>
      </c>
      <c r="O60">
        <v>48.949726653446497</v>
      </c>
      <c r="P60">
        <v>66.91399578118525</v>
      </c>
      <c r="Q60">
        <v>5.3492354345837141</v>
      </c>
      <c r="R60">
        <v>10.406799471062946</v>
      </c>
      <c r="S60">
        <v>6.4775346876404507</v>
      </c>
      <c r="T60">
        <v>0</v>
      </c>
      <c r="U60">
        <v>283.07</v>
      </c>
      <c r="V60">
        <v>3.0734704666136721</v>
      </c>
      <c r="W60">
        <v>10.872839758934827</v>
      </c>
      <c r="X60">
        <v>24.271594544588652</v>
      </c>
      <c r="Y60">
        <v>0</v>
      </c>
      <c r="Z60">
        <v>4.8018961620000002</v>
      </c>
      <c r="AA60">
        <v>10.345292795944681</v>
      </c>
      <c r="AB60">
        <v>9.6988908992960656</v>
      </c>
      <c r="AC60">
        <v>7.1329580297310784</v>
      </c>
      <c r="AD60">
        <v>8.9694213024711118</v>
      </c>
      <c r="AE60">
        <v>12.135643972021434</v>
      </c>
      <c r="AF60">
        <v>0</v>
      </c>
      <c r="AG60">
        <v>0</v>
      </c>
      <c r="AH60">
        <v>37.541943862949076</v>
      </c>
      <c r="AI60">
        <v>0</v>
      </c>
      <c r="AJ60">
        <v>0</v>
      </c>
      <c r="AK60">
        <v>16.89410196170213</v>
      </c>
      <c r="AL60">
        <v>10.551831781583479</v>
      </c>
      <c r="AM60">
        <v>0</v>
      </c>
      <c r="AN60">
        <v>0</v>
      </c>
      <c r="AO60">
        <v>0</v>
      </c>
      <c r="AP60">
        <v>1.3833112597809447</v>
      </c>
      <c r="AQ60">
        <v>0</v>
      </c>
      <c r="AR60">
        <v>7.9938674692028977</v>
      </c>
      <c r="AS60">
        <v>7.8301501217499698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773.60248677637958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115.96717150566707</v>
      </c>
      <c r="L61">
        <v>33.821999776369907</v>
      </c>
      <c r="M61">
        <v>0</v>
      </c>
      <c r="N61">
        <v>29.149106399966694</v>
      </c>
      <c r="O61">
        <v>48.949726653446497</v>
      </c>
      <c r="P61">
        <v>66.91399578118525</v>
      </c>
      <c r="Q61">
        <v>5.3492354345837141</v>
      </c>
      <c r="R61">
        <v>10.406799471062946</v>
      </c>
      <c r="S61">
        <v>6.4775346876404507</v>
      </c>
      <c r="T61">
        <v>0</v>
      </c>
      <c r="U61">
        <v>283.07</v>
      </c>
      <c r="V61">
        <v>3.0734704666136721</v>
      </c>
      <c r="W61">
        <v>10.872839758934827</v>
      </c>
      <c r="X61">
        <v>24.271594544588652</v>
      </c>
      <c r="Y61">
        <v>0</v>
      </c>
      <c r="Z61">
        <v>4.8018961620000002</v>
      </c>
      <c r="AA61">
        <v>10.345292795944681</v>
      </c>
      <c r="AB61">
        <v>9.6988908992960656</v>
      </c>
      <c r="AC61">
        <v>7.1329580297310784</v>
      </c>
      <c r="AD61">
        <v>8.9694213024711118</v>
      </c>
      <c r="AE61">
        <v>12.135643972021434</v>
      </c>
      <c r="AF61">
        <v>0</v>
      </c>
      <c r="AG61">
        <v>0</v>
      </c>
      <c r="AH61">
        <v>37.541943862949076</v>
      </c>
      <c r="AI61">
        <v>0</v>
      </c>
      <c r="AJ61">
        <v>0</v>
      </c>
      <c r="AK61">
        <v>16.89410196170213</v>
      </c>
      <c r="AL61">
        <v>10.551831781583479</v>
      </c>
      <c r="AM61">
        <v>0</v>
      </c>
      <c r="AN61">
        <v>0</v>
      </c>
      <c r="AO61">
        <v>0</v>
      </c>
      <c r="AP61">
        <v>1.6977000785666945</v>
      </c>
      <c r="AQ61">
        <v>0</v>
      </c>
      <c r="AR61">
        <v>7.9938674692028977</v>
      </c>
      <c r="AS61">
        <v>7.8301501217499698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773.91717291727832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115.96872600562209</v>
      </c>
      <c r="L62">
        <v>33.821999776369907</v>
      </c>
      <c r="M62">
        <v>0</v>
      </c>
      <c r="N62">
        <v>29.149106399966694</v>
      </c>
      <c r="O62">
        <v>48.949726653446497</v>
      </c>
      <c r="P62">
        <v>66.91399578118525</v>
      </c>
      <c r="Q62">
        <v>5.3492354345837141</v>
      </c>
      <c r="R62">
        <v>10.406799471062946</v>
      </c>
      <c r="S62">
        <v>6.4775346876404507</v>
      </c>
      <c r="T62">
        <v>0</v>
      </c>
      <c r="U62">
        <v>283.07</v>
      </c>
      <c r="V62">
        <v>3.0734704666136721</v>
      </c>
      <c r="W62">
        <v>10.872839758934827</v>
      </c>
      <c r="X62">
        <v>24.271594544588652</v>
      </c>
      <c r="Y62">
        <v>0</v>
      </c>
      <c r="Z62">
        <v>4.8018961620000002</v>
      </c>
      <c r="AA62">
        <v>10.345292795944681</v>
      </c>
      <c r="AB62">
        <v>9.6988908992960656</v>
      </c>
      <c r="AC62">
        <v>7.1329580297310784</v>
      </c>
      <c r="AD62">
        <v>8.9694213024711118</v>
      </c>
      <c r="AE62">
        <v>12.135643972021434</v>
      </c>
      <c r="AF62">
        <v>0</v>
      </c>
      <c r="AG62">
        <v>0</v>
      </c>
      <c r="AH62">
        <v>37.541943862949076</v>
      </c>
      <c r="AI62">
        <v>0</v>
      </c>
      <c r="AJ62">
        <v>0</v>
      </c>
      <c r="AK62">
        <v>16.89410196170213</v>
      </c>
      <c r="AL62">
        <v>10.551831781583479</v>
      </c>
      <c r="AM62">
        <v>0</v>
      </c>
      <c r="AN62">
        <v>0</v>
      </c>
      <c r="AO62">
        <v>0</v>
      </c>
      <c r="AP62">
        <v>1.6977000785666945</v>
      </c>
      <c r="AQ62">
        <v>0</v>
      </c>
      <c r="AR62">
        <v>9.4842496000000001</v>
      </c>
      <c r="AS62">
        <v>7.8301501217499698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775.40910954803041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115.96687418355403</v>
      </c>
      <c r="L63">
        <v>33.821605357950745</v>
      </c>
      <c r="M63">
        <v>0</v>
      </c>
      <c r="N63">
        <v>29.149106399966694</v>
      </c>
      <c r="O63">
        <v>48.949726653446497</v>
      </c>
      <c r="P63">
        <v>66.91399578118525</v>
      </c>
      <c r="Q63">
        <v>5.3492354345837141</v>
      </c>
      <c r="R63">
        <v>10.406799471062946</v>
      </c>
      <c r="S63">
        <v>6.4775346876404507</v>
      </c>
      <c r="T63">
        <v>0</v>
      </c>
      <c r="U63">
        <v>285</v>
      </c>
      <c r="V63">
        <v>3.0734704666136721</v>
      </c>
      <c r="W63">
        <v>10.872839758934827</v>
      </c>
      <c r="X63">
        <v>24.271594544588652</v>
      </c>
      <c r="Y63">
        <v>0</v>
      </c>
      <c r="Z63">
        <v>4.8018961620000002</v>
      </c>
      <c r="AA63">
        <v>10.345292795944681</v>
      </c>
      <c r="AB63">
        <v>9.6988908992960656</v>
      </c>
      <c r="AC63">
        <v>7.1329580297310784</v>
      </c>
      <c r="AD63">
        <v>8.9694213024711118</v>
      </c>
      <c r="AE63">
        <v>12.135643972021434</v>
      </c>
      <c r="AF63">
        <v>0</v>
      </c>
      <c r="AG63">
        <v>0</v>
      </c>
      <c r="AH63">
        <v>37.541943862949076</v>
      </c>
      <c r="AI63">
        <v>0</v>
      </c>
      <c r="AJ63">
        <v>0</v>
      </c>
      <c r="AK63">
        <v>16.89410196170213</v>
      </c>
      <c r="AL63">
        <v>10.551831781583479</v>
      </c>
      <c r="AM63">
        <v>0</v>
      </c>
      <c r="AN63">
        <v>0</v>
      </c>
      <c r="AO63">
        <v>0</v>
      </c>
      <c r="AP63">
        <v>2.4836723794886502</v>
      </c>
      <c r="AQ63">
        <v>0</v>
      </c>
      <c r="AR63">
        <v>9.4842496000000001</v>
      </c>
      <c r="AS63">
        <v>7.8301501217499698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778.12283560846527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115.96746790579445</v>
      </c>
      <c r="L64">
        <v>33.821605357950745</v>
      </c>
      <c r="M64">
        <v>0</v>
      </c>
      <c r="N64">
        <v>29.149106399966694</v>
      </c>
      <c r="O64">
        <v>48.949726653446497</v>
      </c>
      <c r="P64">
        <v>66.91399578118525</v>
      </c>
      <c r="Q64">
        <v>5.3492354345837141</v>
      </c>
      <c r="R64">
        <v>10.406799471062946</v>
      </c>
      <c r="S64">
        <v>6.4775346876404507</v>
      </c>
      <c r="T64">
        <v>0</v>
      </c>
      <c r="U64">
        <v>284.99714679013891</v>
      </c>
      <c r="V64">
        <v>3.0734704666136721</v>
      </c>
      <c r="W64">
        <v>10.872839758934827</v>
      </c>
      <c r="X64">
        <v>24.271594544588652</v>
      </c>
      <c r="Y64">
        <v>0</v>
      </c>
      <c r="Z64">
        <v>4.8018961620000002</v>
      </c>
      <c r="AA64">
        <v>10.345292795944681</v>
      </c>
      <c r="AB64">
        <v>9.6988908992960656</v>
      </c>
      <c r="AC64">
        <v>7.1329580297310784</v>
      </c>
      <c r="AD64">
        <v>8.9694213024711118</v>
      </c>
      <c r="AE64">
        <v>12.135643972021434</v>
      </c>
      <c r="AF64">
        <v>0</v>
      </c>
      <c r="AG64">
        <v>0</v>
      </c>
      <c r="AH64">
        <v>37.541943862949076</v>
      </c>
      <c r="AI64">
        <v>0</v>
      </c>
      <c r="AJ64">
        <v>0</v>
      </c>
      <c r="AK64">
        <v>16.89410196170213</v>
      </c>
      <c r="AL64">
        <v>10.551831781583479</v>
      </c>
      <c r="AM64">
        <v>0</v>
      </c>
      <c r="AN64">
        <v>0</v>
      </c>
      <c r="AO64">
        <v>0</v>
      </c>
      <c r="AP64">
        <v>2.0120891513100254</v>
      </c>
      <c r="AQ64">
        <v>0</v>
      </c>
      <c r="AR64">
        <v>9.4842496000000001</v>
      </c>
      <c r="AS64">
        <v>7.8301501217499698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777.648992892666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115.96746790579445</v>
      </c>
      <c r="L65">
        <v>33.821605357950745</v>
      </c>
      <c r="M65">
        <v>0</v>
      </c>
      <c r="N65">
        <v>29.149106399966694</v>
      </c>
      <c r="O65">
        <v>48.949726653446497</v>
      </c>
      <c r="P65">
        <v>66.91399578118525</v>
      </c>
      <c r="Q65">
        <v>5.3492354345837141</v>
      </c>
      <c r="R65">
        <v>10.406799471062946</v>
      </c>
      <c r="S65">
        <v>6.4775346876404507</v>
      </c>
      <c r="T65">
        <v>0</v>
      </c>
      <c r="U65">
        <v>284.99714679013891</v>
      </c>
      <c r="V65">
        <v>3.0734704666136721</v>
      </c>
      <c r="W65">
        <v>10.872839758934827</v>
      </c>
      <c r="X65">
        <v>24.271594544588652</v>
      </c>
      <c r="Y65">
        <v>0</v>
      </c>
      <c r="Z65">
        <v>4.8018961620000002</v>
      </c>
      <c r="AA65">
        <v>10.345292795944681</v>
      </c>
      <c r="AB65">
        <v>9.6988908992960656</v>
      </c>
      <c r="AC65">
        <v>7.1329580297310784</v>
      </c>
      <c r="AD65">
        <v>8.9694213024711118</v>
      </c>
      <c r="AE65">
        <v>12.135643972021434</v>
      </c>
      <c r="AF65">
        <v>0</v>
      </c>
      <c r="AG65">
        <v>0</v>
      </c>
      <c r="AH65">
        <v>37.541943862949076</v>
      </c>
      <c r="AI65">
        <v>0.78109285255025929</v>
      </c>
      <c r="AJ65">
        <v>0</v>
      </c>
      <c r="AK65">
        <v>16.89410196170213</v>
      </c>
      <c r="AL65">
        <v>11.122200909208264</v>
      </c>
      <c r="AM65">
        <v>0</v>
      </c>
      <c r="AN65">
        <v>0</v>
      </c>
      <c r="AO65">
        <v>0</v>
      </c>
      <c r="AP65">
        <v>2.0120891513100254</v>
      </c>
      <c r="AQ65">
        <v>0</v>
      </c>
      <c r="AR65">
        <v>9.4842496000000001</v>
      </c>
      <c r="AS65">
        <v>7.8301501217499698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779.00045487284103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115.96746790579445</v>
      </c>
      <c r="L66">
        <v>33.821605357950745</v>
      </c>
      <c r="M66">
        <v>0</v>
      </c>
      <c r="N66">
        <v>29.149106399966694</v>
      </c>
      <c r="O66">
        <v>48.949726653446497</v>
      </c>
      <c r="P66">
        <v>66.91399578118525</v>
      </c>
      <c r="Q66">
        <v>5.3492354345837141</v>
      </c>
      <c r="R66">
        <v>10.406799471062946</v>
      </c>
      <c r="S66">
        <v>6.4775346876404507</v>
      </c>
      <c r="T66">
        <v>0</v>
      </c>
      <c r="U66">
        <v>284.99714679013891</v>
      </c>
      <c r="V66">
        <v>3.0734704666136721</v>
      </c>
      <c r="W66">
        <v>10.872839758934827</v>
      </c>
      <c r="X66">
        <v>24.271594544588652</v>
      </c>
      <c r="Y66">
        <v>0</v>
      </c>
      <c r="Z66">
        <v>4.8018961620000002</v>
      </c>
      <c r="AA66">
        <v>10.345292795944681</v>
      </c>
      <c r="AB66">
        <v>9.6988908992960656</v>
      </c>
      <c r="AC66">
        <v>7.1329580297310784</v>
      </c>
      <c r="AD66">
        <v>8.9694213024711118</v>
      </c>
      <c r="AE66">
        <v>12.135643972021434</v>
      </c>
      <c r="AF66">
        <v>0</v>
      </c>
      <c r="AG66">
        <v>0</v>
      </c>
      <c r="AH66">
        <v>37.541943862949076</v>
      </c>
      <c r="AI66">
        <v>3.9054640508550902</v>
      </c>
      <c r="AJ66">
        <v>0</v>
      </c>
      <c r="AK66">
        <v>16.89410196170213</v>
      </c>
      <c r="AL66">
        <v>11.122200909208264</v>
      </c>
      <c r="AM66">
        <v>0</v>
      </c>
      <c r="AN66">
        <v>0</v>
      </c>
      <c r="AO66">
        <v>0</v>
      </c>
      <c r="AP66">
        <v>2.0120891513100254</v>
      </c>
      <c r="AQ66">
        <v>0</v>
      </c>
      <c r="AR66">
        <v>7.9938674692028977</v>
      </c>
      <c r="AS66">
        <v>7.8301501217499698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780.63444394034877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115.96746790579445</v>
      </c>
      <c r="L67">
        <v>33.821605357950745</v>
      </c>
      <c r="M67">
        <v>0</v>
      </c>
      <c r="N67">
        <v>29.149106399966694</v>
      </c>
      <c r="O67">
        <v>48.949726653446497</v>
      </c>
      <c r="P67">
        <v>66.91399578118525</v>
      </c>
      <c r="Q67">
        <v>5.3492354345837141</v>
      </c>
      <c r="R67">
        <v>10.406799471062946</v>
      </c>
      <c r="S67">
        <v>6.4775346876404507</v>
      </c>
      <c r="T67">
        <v>0</v>
      </c>
      <c r="U67">
        <v>284.99714679013891</v>
      </c>
      <c r="V67">
        <v>3.0734704666136721</v>
      </c>
      <c r="W67">
        <v>10.872839758934827</v>
      </c>
      <c r="X67">
        <v>24.271594544588652</v>
      </c>
      <c r="Y67">
        <v>0</v>
      </c>
      <c r="Z67">
        <v>4.8018961620000002</v>
      </c>
      <c r="AA67">
        <v>10.345292795944681</v>
      </c>
      <c r="AB67">
        <v>9.6988908992960656</v>
      </c>
      <c r="AC67">
        <v>7.1329580297310784</v>
      </c>
      <c r="AD67">
        <v>8.9694213024711118</v>
      </c>
      <c r="AE67">
        <v>12.135643972021434</v>
      </c>
      <c r="AF67">
        <v>0</v>
      </c>
      <c r="AG67">
        <v>0</v>
      </c>
      <c r="AH67">
        <v>37.541943862949076</v>
      </c>
      <c r="AI67">
        <v>3.9054640508550902</v>
      </c>
      <c r="AJ67">
        <v>0</v>
      </c>
      <c r="AK67">
        <v>16.89410196170213</v>
      </c>
      <c r="AL67">
        <v>10.551831781583479</v>
      </c>
      <c r="AM67">
        <v>0</v>
      </c>
      <c r="AN67">
        <v>0</v>
      </c>
      <c r="AO67">
        <v>0</v>
      </c>
      <c r="AP67">
        <v>2.0120891513100254</v>
      </c>
      <c r="AQ67">
        <v>0</v>
      </c>
      <c r="AR67">
        <v>7.9938674692028977</v>
      </c>
      <c r="AS67">
        <v>7.8301501217499698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780.06407481272402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115.96746790579445</v>
      </c>
      <c r="L68">
        <v>33.821605357950745</v>
      </c>
      <c r="M68">
        <v>0</v>
      </c>
      <c r="N68">
        <v>29.149106399966694</v>
      </c>
      <c r="O68">
        <v>48.949726653446497</v>
      </c>
      <c r="P68">
        <v>66.91399578118525</v>
      </c>
      <c r="Q68">
        <v>5.3492354345837141</v>
      </c>
      <c r="R68">
        <v>10.406799471062946</v>
      </c>
      <c r="S68">
        <v>6.478019513513515</v>
      </c>
      <c r="T68">
        <v>0</v>
      </c>
      <c r="U68">
        <v>284.99714679013891</v>
      </c>
      <c r="V68">
        <v>3.0734704666136721</v>
      </c>
      <c r="W68">
        <v>10.872839758934827</v>
      </c>
      <c r="X68">
        <v>24.271594544588652</v>
      </c>
      <c r="Y68">
        <v>0</v>
      </c>
      <c r="Z68">
        <v>4.8018961620000002</v>
      </c>
      <c r="AA68">
        <v>10.345292795944681</v>
      </c>
      <c r="AB68">
        <v>9.6988908992960656</v>
      </c>
      <c r="AC68">
        <v>7.1329580297310784</v>
      </c>
      <c r="AD68">
        <v>8.9694213024711118</v>
      </c>
      <c r="AE68">
        <v>12.135643972021434</v>
      </c>
      <c r="AF68">
        <v>0</v>
      </c>
      <c r="AG68">
        <v>0</v>
      </c>
      <c r="AH68">
        <v>37.541943862949076</v>
      </c>
      <c r="AI68">
        <v>3.9054640508550902</v>
      </c>
      <c r="AJ68">
        <v>0</v>
      </c>
      <c r="AK68">
        <v>16.89410196170213</v>
      </c>
      <c r="AL68">
        <v>10.551831781583479</v>
      </c>
      <c r="AM68">
        <v>0</v>
      </c>
      <c r="AN68">
        <v>0</v>
      </c>
      <c r="AO68">
        <v>0</v>
      </c>
      <c r="AP68">
        <v>2.0120891513100254</v>
      </c>
      <c r="AQ68">
        <v>0</v>
      </c>
      <c r="AR68">
        <v>7.9938674692028977</v>
      </c>
      <c r="AS68">
        <v>7.8301501217499698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780.06455963859707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115.96933239619167</v>
      </c>
      <c r="L69">
        <v>33.821605357950745</v>
      </c>
      <c r="M69">
        <v>0</v>
      </c>
      <c r="N69">
        <v>29.149106399966694</v>
      </c>
      <c r="O69">
        <v>48.949726653446497</v>
      </c>
      <c r="P69">
        <v>66.91399578118525</v>
      </c>
      <c r="Q69">
        <v>4.6282788851244048</v>
      </c>
      <c r="R69">
        <v>10.406799471062946</v>
      </c>
      <c r="S69">
        <v>6.4775346876404507</v>
      </c>
      <c r="T69">
        <v>0</v>
      </c>
      <c r="U69">
        <v>284.99714679013891</v>
      </c>
      <c r="V69">
        <v>3.0734704666136721</v>
      </c>
      <c r="W69">
        <v>10.872839758934827</v>
      </c>
      <c r="X69">
        <v>24.271594544588652</v>
      </c>
      <c r="Y69">
        <v>0</v>
      </c>
      <c r="Z69">
        <v>3.2012641080000002</v>
      </c>
      <c r="AA69">
        <v>10.345292795944681</v>
      </c>
      <c r="AB69">
        <v>9.6988908992960656</v>
      </c>
      <c r="AC69">
        <v>7.1329580297310784</v>
      </c>
      <c r="AD69">
        <v>8.9694213024711118</v>
      </c>
      <c r="AE69">
        <v>12.135643972021434</v>
      </c>
      <c r="AF69">
        <v>0</v>
      </c>
      <c r="AG69">
        <v>0</v>
      </c>
      <c r="AH69">
        <v>37.541943862949076</v>
      </c>
      <c r="AI69">
        <v>3.9054640508550902</v>
      </c>
      <c r="AJ69">
        <v>0</v>
      </c>
      <c r="AK69">
        <v>16.89410196170213</v>
      </c>
      <c r="AL69">
        <v>10.551831781583479</v>
      </c>
      <c r="AM69">
        <v>0</v>
      </c>
      <c r="AN69">
        <v>0</v>
      </c>
      <c r="AO69">
        <v>0</v>
      </c>
      <c r="AP69">
        <v>2.0120891513100254</v>
      </c>
      <c r="AQ69">
        <v>0</v>
      </c>
      <c r="AR69">
        <v>7.9938674692028977</v>
      </c>
      <c r="AS69">
        <v>7.8301501217499698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777.74435069966194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115.96868679365139</v>
      </c>
      <c r="L70">
        <v>33.821605357950745</v>
      </c>
      <c r="M70">
        <v>0</v>
      </c>
      <c r="N70">
        <v>29.149106399966694</v>
      </c>
      <c r="O70">
        <v>48.949726653446497</v>
      </c>
      <c r="P70">
        <v>66.91399578118525</v>
      </c>
      <c r="Q70">
        <v>4.6282788851244048</v>
      </c>
      <c r="R70">
        <v>10.406799471062946</v>
      </c>
      <c r="S70">
        <v>6.4775346876404507</v>
      </c>
      <c r="T70">
        <v>0</v>
      </c>
      <c r="U70">
        <v>284.99714679013891</v>
      </c>
      <c r="V70">
        <v>3.0734704666136721</v>
      </c>
      <c r="W70">
        <v>10.872839758934827</v>
      </c>
      <c r="X70">
        <v>24.271594544588652</v>
      </c>
      <c r="Y70">
        <v>0</v>
      </c>
      <c r="Z70">
        <v>3.2012641080000002</v>
      </c>
      <c r="AA70">
        <v>10.345292795944681</v>
      </c>
      <c r="AB70">
        <v>9.6988908992960656</v>
      </c>
      <c r="AC70">
        <v>7.1329580297310784</v>
      </c>
      <c r="AD70">
        <v>8.9694213024711118</v>
      </c>
      <c r="AE70">
        <v>12.135643972021434</v>
      </c>
      <c r="AF70">
        <v>0</v>
      </c>
      <c r="AG70">
        <v>0</v>
      </c>
      <c r="AH70">
        <v>37.541943862949076</v>
      </c>
      <c r="AI70">
        <v>3.9054640508550902</v>
      </c>
      <c r="AJ70">
        <v>0</v>
      </c>
      <c r="AK70">
        <v>16.89410196170213</v>
      </c>
      <c r="AL70">
        <v>10.551831781583479</v>
      </c>
      <c r="AM70">
        <v>0</v>
      </c>
      <c r="AN70">
        <v>0</v>
      </c>
      <c r="AO70">
        <v>0</v>
      </c>
      <c r="AP70">
        <v>2.0120891513100254</v>
      </c>
      <c r="AQ70">
        <v>0</v>
      </c>
      <c r="AR70">
        <v>7.9938674692028977</v>
      </c>
      <c r="AS70">
        <v>7.8301501217499698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777.74370509712162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115.96746790579445</v>
      </c>
      <c r="L71">
        <v>33.821605357950745</v>
      </c>
      <c r="M71">
        <v>0</v>
      </c>
      <c r="N71">
        <v>29.149106399966694</v>
      </c>
      <c r="O71">
        <v>48.949726653446497</v>
      </c>
      <c r="P71">
        <v>66.91399578118525</v>
      </c>
      <c r="Q71">
        <v>4.6282788851244048</v>
      </c>
      <c r="R71">
        <v>10.406799471062946</v>
      </c>
      <c r="S71">
        <v>6.4775346876404507</v>
      </c>
      <c r="T71">
        <v>0</v>
      </c>
      <c r="U71">
        <v>284.99714679013891</v>
      </c>
      <c r="V71">
        <v>3.0734704666136721</v>
      </c>
      <c r="W71">
        <v>10.872839758934827</v>
      </c>
      <c r="X71">
        <v>24.271594544588652</v>
      </c>
      <c r="Y71">
        <v>0</v>
      </c>
      <c r="Z71">
        <v>3.2012641080000002</v>
      </c>
      <c r="AA71">
        <v>10.345292795944681</v>
      </c>
      <c r="AB71">
        <v>9.6988908992960656</v>
      </c>
      <c r="AC71">
        <v>7.1329580297310784</v>
      </c>
      <c r="AD71">
        <v>8.9694213024711118</v>
      </c>
      <c r="AE71">
        <v>12.135643972021434</v>
      </c>
      <c r="AF71">
        <v>0</v>
      </c>
      <c r="AG71">
        <v>0</v>
      </c>
      <c r="AH71">
        <v>37.541943862949076</v>
      </c>
      <c r="AI71">
        <v>3.9054640508550902</v>
      </c>
      <c r="AJ71">
        <v>0</v>
      </c>
      <c r="AK71">
        <v>16.89410196170213</v>
      </c>
      <c r="AL71">
        <v>10.551831781583479</v>
      </c>
      <c r="AM71">
        <v>0</v>
      </c>
      <c r="AN71">
        <v>0</v>
      </c>
      <c r="AO71">
        <v>0</v>
      </c>
      <c r="AP71">
        <v>2.0120891513100254</v>
      </c>
      <c r="AQ71">
        <v>0</v>
      </c>
      <c r="AR71">
        <v>7.9938674692028977</v>
      </c>
      <c r="AS71">
        <v>7.8301501217499698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777.74248620926471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115.96746790579445</v>
      </c>
      <c r="L72">
        <v>33.821158818769433</v>
      </c>
      <c r="M72">
        <v>0</v>
      </c>
      <c r="N72">
        <v>29.149106399966694</v>
      </c>
      <c r="O72">
        <v>48.949726653446497</v>
      </c>
      <c r="P72">
        <v>66.91399578118525</v>
      </c>
      <c r="Q72">
        <v>4.6282788851244048</v>
      </c>
      <c r="R72">
        <v>10.406799471062946</v>
      </c>
      <c r="S72">
        <v>6.4775346876404507</v>
      </c>
      <c r="T72">
        <v>0</v>
      </c>
      <c r="U72">
        <v>284.99714679013891</v>
      </c>
      <c r="V72">
        <v>3.0734704666136721</v>
      </c>
      <c r="W72">
        <v>10.872839758934827</v>
      </c>
      <c r="X72">
        <v>24.271594544588652</v>
      </c>
      <c r="Y72">
        <v>0</v>
      </c>
      <c r="Z72">
        <v>3.2012641080000002</v>
      </c>
      <c r="AA72">
        <v>10.345292795944681</v>
      </c>
      <c r="AB72">
        <v>9.6988908992960656</v>
      </c>
      <c r="AC72">
        <v>7.1329580297310784</v>
      </c>
      <c r="AD72">
        <v>8.9694213024711118</v>
      </c>
      <c r="AE72">
        <v>12.135643972021434</v>
      </c>
      <c r="AF72">
        <v>0</v>
      </c>
      <c r="AG72">
        <v>0</v>
      </c>
      <c r="AH72">
        <v>37.541943862949076</v>
      </c>
      <c r="AI72">
        <v>3.9054640508550902</v>
      </c>
      <c r="AJ72">
        <v>0</v>
      </c>
      <c r="AK72">
        <v>16.89410196170213</v>
      </c>
      <c r="AL72">
        <v>10.551831781583479</v>
      </c>
      <c r="AM72">
        <v>0</v>
      </c>
      <c r="AN72">
        <v>0</v>
      </c>
      <c r="AO72">
        <v>0</v>
      </c>
      <c r="AP72">
        <v>2.0120891513100254</v>
      </c>
      <c r="AQ72">
        <v>0</v>
      </c>
      <c r="AR72">
        <v>7.9938674692028977</v>
      </c>
      <c r="AS72">
        <v>7.8301501217499698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777.74203967008339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158.66840972574147</v>
      </c>
      <c r="L73">
        <v>63.16</v>
      </c>
      <c r="M73">
        <v>0</v>
      </c>
      <c r="N73">
        <v>29.149106399966694</v>
      </c>
      <c r="O73">
        <v>48.949726653446497</v>
      </c>
      <c r="P73">
        <v>66.91399578118525</v>
      </c>
      <c r="Q73">
        <v>4.6282788851244048</v>
      </c>
      <c r="R73">
        <v>10.406799471062946</v>
      </c>
      <c r="S73">
        <v>6.4775346876404507</v>
      </c>
      <c r="T73">
        <v>0</v>
      </c>
      <c r="U73">
        <v>284.99714679013891</v>
      </c>
      <c r="V73">
        <v>3.0734704666136721</v>
      </c>
      <c r="W73">
        <v>7.897473524115755</v>
      </c>
      <c r="X73">
        <v>24.271594544588652</v>
      </c>
      <c r="Y73">
        <v>0</v>
      </c>
      <c r="Z73">
        <v>3.2012641080000002</v>
      </c>
      <c r="AA73">
        <v>10.345292795944681</v>
      </c>
      <c r="AB73">
        <v>9.6988908992960656</v>
      </c>
      <c r="AC73">
        <v>7.1329580297310784</v>
      </c>
      <c r="AD73">
        <v>8.9694213024711118</v>
      </c>
      <c r="AE73">
        <v>12.135643972021434</v>
      </c>
      <c r="AF73">
        <v>0</v>
      </c>
      <c r="AG73">
        <v>0</v>
      </c>
      <c r="AH73">
        <v>37.541943862949076</v>
      </c>
      <c r="AI73">
        <v>3.9054640508550902</v>
      </c>
      <c r="AJ73">
        <v>0</v>
      </c>
      <c r="AK73">
        <v>16.89410196170213</v>
      </c>
      <c r="AL73">
        <v>10.551831781583479</v>
      </c>
      <c r="AM73">
        <v>0</v>
      </c>
      <c r="AN73">
        <v>0</v>
      </c>
      <c r="AO73">
        <v>0</v>
      </c>
      <c r="AP73">
        <v>2.0120891513100254</v>
      </c>
      <c r="AQ73">
        <v>0</v>
      </c>
      <c r="AR73">
        <v>7.9938674692028977</v>
      </c>
      <c r="AS73">
        <v>7.8301501217499698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846.80645643644186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158.66840972574147</v>
      </c>
      <c r="L74">
        <v>63.16</v>
      </c>
      <c r="M74">
        <v>0</v>
      </c>
      <c r="N74">
        <v>29.149106399966694</v>
      </c>
      <c r="O74">
        <v>48.949726653446497</v>
      </c>
      <c r="P74">
        <v>66.91399578118525</v>
      </c>
      <c r="Q74">
        <v>4.6282788851244048</v>
      </c>
      <c r="R74">
        <v>10.406799471062946</v>
      </c>
      <c r="S74">
        <v>6.4775346876404507</v>
      </c>
      <c r="T74">
        <v>0</v>
      </c>
      <c r="U74">
        <v>284.99714679013891</v>
      </c>
      <c r="V74">
        <v>3.0734704666136721</v>
      </c>
      <c r="W74">
        <v>7.897473524115755</v>
      </c>
      <c r="X74">
        <v>24.271594544588652</v>
      </c>
      <c r="Y74">
        <v>0</v>
      </c>
      <c r="Z74">
        <v>3.2012641080000002</v>
      </c>
      <c r="AA74">
        <v>10.345292795944681</v>
      </c>
      <c r="AB74">
        <v>9.6988908992960656</v>
      </c>
      <c r="AC74">
        <v>7.1329580297310784</v>
      </c>
      <c r="AD74">
        <v>8.9694213024711118</v>
      </c>
      <c r="AE74">
        <v>12.135643972021434</v>
      </c>
      <c r="AF74">
        <v>0</v>
      </c>
      <c r="AG74">
        <v>0</v>
      </c>
      <c r="AH74">
        <v>37.541943862949076</v>
      </c>
      <c r="AI74">
        <v>3.9054640508550902</v>
      </c>
      <c r="AJ74">
        <v>0</v>
      </c>
      <c r="AK74">
        <v>16.89410196170213</v>
      </c>
      <c r="AL74">
        <v>10.551831781583479</v>
      </c>
      <c r="AM74">
        <v>1.2958032454105228</v>
      </c>
      <c r="AN74">
        <v>0</v>
      </c>
      <c r="AO74">
        <v>0</v>
      </c>
      <c r="AP74">
        <v>2.0120891513100254</v>
      </c>
      <c r="AQ74">
        <v>0</v>
      </c>
      <c r="AR74">
        <v>7.9938674692028977</v>
      </c>
      <c r="AS74">
        <v>7.8301501217499698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848.10225968185239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156.07929731929912</v>
      </c>
      <c r="L75">
        <v>63.16</v>
      </c>
      <c r="M75">
        <v>0</v>
      </c>
      <c r="N75">
        <v>29.149106399966694</v>
      </c>
      <c r="O75">
        <v>48.949726653446497</v>
      </c>
      <c r="P75">
        <v>66.91399578118525</v>
      </c>
      <c r="Q75">
        <v>4.6282788851244048</v>
      </c>
      <c r="R75">
        <v>10.406799471062946</v>
      </c>
      <c r="S75">
        <v>6.4775346876404507</v>
      </c>
      <c r="T75">
        <v>0</v>
      </c>
      <c r="U75">
        <v>284.99714679013891</v>
      </c>
      <c r="V75">
        <v>3.0734704666136721</v>
      </c>
      <c r="W75">
        <v>7.897473524115755</v>
      </c>
      <c r="X75">
        <v>24.271594544588652</v>
      </c>
      <c r="Y75">
        <v>0</v>
      </c>
      <c r="Z75">
        <v>3.2012641080000002</v>
      </c>
      <c r="AA75">
        <v>10.345292795944681</v>
      </c>
      <c r="AB75">
        <v>9.6988908992960656</v>
      </c>
      <c r="AC75">
        <v>7.1329580297310784</v>
      </c>
      <c r="AD75">
        <v>8.9694213024711118</v>
      </c>
      <c r="AE75">
        <v>12.135643972021434</v>
      </c>
      <c r="AF75">
        <v>0</v>
      </c>
      <c r="AG75">
        <v>0</v>
      </c>
      <c r="AH75">
        <v>37.541943862949076</v>
      </c>
      <c r="AI75">
        <v>4.6865569034053491</v>
      </c>
      <c r="AJ75">
        <v>0</v>
      </c>
      <c r="AK75">
        <v>16.89410196170213</v>
      </c>
      <c r="AL75">
        <v>10.551831781583479</v>
      </c>
      <c r="AM75">
        <v>2.5916064908210457</v>
      </c>
      <c r="AN75">
        <v>0</v>
      </c>
      <c r="AO75">
        <v>0</v>
      </c>
      <c r="AP75">
        <v>2.0120891513100254</v>
      </c>
      <c r="AQ75">
        <v>0</v>
      </c>
      <c r="AR75">
        <v>7.9938674692028977</v>
      </c>
      <c r="AS75">
        <v>7.8301501217499698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847.5900433733708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158.66779851514744</v>
      </c>
      <c r="L76">
        <v>63.16</v>
      </c>
      <c r="M76">
        <v>0</v>
      </c>
      <c r="N76">
        <v>29.149106399966694</v>
      </c>
      <c r="O76">
        <v>48.949726653446497</v>
      </c>
      <c r="P76">
        <v>66.91399578118525</v>
      </c>
      <c r="Q76">
        <v>4.6282788851244048</v>
      </c>
      <c r="R76">
        <v>10.406799471062946</v>
      </c>
      <c r="S76">
        <v>6.4775346876404507</v>
      </c>
      <c r="T76">
        <v>0</v>
      </c>
      <c r="U76">
        <v>284.99714679013891</v>
      </c>
      <c r="V76">
        <v>3.0734704666136721</v>
      </c>
      <c r="W76">
        <v>7.897473524115755</v>
      </c>
      <c r="X76">
        <v>24.271594544588652</v>
      </c>
      <c r="Y76">
        <v>0</v>
      </c>
      <c r="Z76">
        <v>3.2012641080000002</v>
      </c>
      <c r="AA76">
        <v>10.345292795944681</v>
      </c>
      <c r="AB76">
        <v>9.6988908992960656</v>
      </c>
      <c r="AC76">
        <v>7.1329580297310784</v>
      </c>
      <c r="AD76">
        <v>8.9694213024711118</v>
      </c>
      <c r="AE76">
        <v>12.135643972021434</v>
      </c>
      <c r="AF76">
        <v>0</v>
      </c>
      <c r="AG76">
        <v>0</v>
      </c>
      <c r="AH76">
        <v>37.541943862949076</v>
      </c>
      <c r="AI76">
        <v>4.6865569034053491</v>
      </c>
      <c r="AJ76">
        <v>0</v>
      </c>
      <c r="AK76">
        <v>16.89410196170213</v>
      </c>
      <c r="AL76">
        <v>10.551831781583479</v>
      </c>
      <c r="AM76">
        <v>3.8795564220521936</v>
      </c>
      <c r="AN76">
        <v>0</v>
      </c>
      <c r="AO76">
        <v>0</v>
      </c>
      <c r="AP76">
        <v>2.0120891513100254</v>
      </c>
      <c r="AQ76">
        <v>0</v>
      </c>
      <c r="AR76">
        <v>7.9938674692028977</v>
      </c>
      <c r="AS76">
        <v>7.8301501217499698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851.46649450045038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158.66755828116123</v>
      </c>
      <c r="L77">
        <v>63.16</v>
      </c>
      <c r="M77">
        <v>0</v>
      </c>
      <c r="N77">
        <v>29.149106399966694</v>
      </c>
      <c r="O77">
        <v>48.949726653446497</v>
      </c>
      <c r="P77">
        <v>66.91399578118525</v>
      </c>
      <c r="Q77">
        <v>4.6282788851244048</v>
      </c>
      <c r="R77">
        <v>10.406799471062946</v>
      </c>
      <c r="S77">
        <v>6.4775346876404507</v>
      </c>
      <c r="T77">
        <v>0</v>
      </c>
      <c r="U77">
        <v>284.99714679013891</v>
      </c>
      <c r="V77">
        <v>3.0734704666136721</v>
      </c>
      <c r="W77">
        <v>7.897473524115755</v>
      </c>
      <c r="X77">
        <v>24.271594544588652</v>
      </c>
      <c r="Y77">
        <v>0</v>
      </c>
      <c r="Z77">
        <v>3.2012641080000002</v>
      </c>
      <c r="AA77">
        <v>10.345292795944681</v>
      </c>
      <c r="AB77">
        <v>9.6988908992960656</v>
      </c>
      <c r="AC77">
        <v>7.1329580297310784</v>
      </c>
      <c r="AD77">
        <v>8.9694213024711118</v>
      </c>
      <c r="AE77">
        <v>12.135643972021434</v>
      </c>
      <c r="AF77">
        <v>0</v>
      </c>
      <c r="AG77">
        <v>0</v>
      </c>
      <c r="AH77">
        <v>37.541943862949076</v>
      </c>
      <c r="AI77">
        <v>4.6865569034053491</v>
      </c>
      <c r="AJ77">
        <v>0</v>
      </c>
      <c r="AK77">
        <v>16.89410196170213</v>
      </c>
      <c r="AL77">
        <v>10.551831781583479</v>
      </c>
      <c r="AM77">
        <v>3.8795564220521936</v>
      </c>
      <c r="AN77">
        <v>0</v>
      </c>
      <c r="AO77">
        <v>0</v>
      </c>
      <c r="AP77">
        <v>2.0120891513100254</v>
      </c>
      <c r="AQ77">
        <v>0</v>
      </c>
      <c r="AR77">
        <v>7.9938674692028977</v>
      </c>
      <c r="AS77">
        <v>7.8301501217499698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851.46625426646426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158.58117738657924</v>
      </c>
      <c r="L78">
        <v>61.45</v>
      </c>
      <c r="M78">
        <v>0</v>
      </c>
      <c r="N78">
        <v>29.149106399966694</v>
      </c>
      <c r="O78">
        <v>48.949726653446497</v>
      </c>
      <c r="P78">
        <v>66.91399578118525</v>
      </c>
      <c r="Q78">
        <v>4.6282788851244048</v>
      </c>
      <c r="R78">
        <v>10.406799471062946</v>
      </c>
      <c r="S78">
        <v>6.4775346876404507</v>
      </c>
      <c r="T78">
        <v>0</v>
      </c>
      <c r="U78">
        <v>284.99714679013891</v>
      </c>
      <c r="V78">
        <v>3.0734704666136721</v>
      </c>
      <c r="W78">
        <v>7.897473524115755</v>
      </c>
      <c r="X78">
        <v>24.271594544588652</v>
      </c>
      <c r="Y78">
        <v>0</v>
      </c>
      <c r="Z78">
        <v>4.9620134439999992</v>
      </c>
      <c r="AA78">
        <v>10.345292795944681</v>
      </c>
      <c r="AB78">
        <v>9.9803028034344656</v>
      </c>
      <c r="AC78">
        <v>7.1329580297310784</v>
      </c>
      <c r="AD78">
        <v>9.1487188134433328</v>
      </c>
      <c r="AE78">
        <v>12.135643972021434</v>
      </c>
      <c r="AF78">
        <v>0</v>
      </c>
      <c r="AG78">
        <v>0</v>
      </c>
      <c r="AH78">
        <v>37.971990817581258</v>
      </c>
      <c r="AI78">
        <v>5.6238681145694542</v>
      </c>
      <c r="AJ78">
        <v>0</v>
      </c>
      <c r="AK78">
        <v>16.89410196170213</v>
      </c>
      <c r="AL78">
        <v>10.551831781583479</v>
      </c>
      <c r="AM78">
        <v>3.8795564220521936</v>
      </c>
      <c r="AN78">
        <v>0</v>
      </c>
      <c r="AO78">
        <v>0</v>
      </c>
      <c r="AP78">
        <v>2.0120891513100254</v>
      </c>
      <c r="AQ78">
        <v>0</v>
      </c>
      <c r="AR78">
        <v>7.9938674692028977</v>
      </c>
      <c r="AS78">
        <v>8.0573404728066684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853.48588063984573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91.829922623962972</v>
      </c>
      <c r="L79">
        <v>31.580833391503546</v>
      </c>
      <c r="M79">
        <v>0</v>
      </c>
      <c r="N79">
        <v>29.149106399966694</v>
      </c>
      <c r="O79">
        <v>48.949726653446497</v>
      </c>
      <c r="P79">
        <v>66.91399578118525</v>
      </c>
      <c r="Q79">
        <v>4.6282788851244048</v>
      </c>
      <c r="R79">
        <v>10.406799471062946</v>
      </c>
      <c r="S79">
        <v>6.4775346876404507</v>
      </c>
      <c r="T79">
        <v>0</v>
      </c>
      <c r="U79">
        <v>284.99714679013891</v>
      </c>
      <c r="V79">
        <v>3.0734704666136721</v>
      </c>
      <c r="W79">
        <v>7.897473524115755</v>
      </c>
      <c r="X79">
        <v>24.271594544588652</v>
      </c>
      <c r="Y79">
        <v>0</v>
      </c>
      <c r="Z79">
        <v>4.9620134439999992</v>
      </c>
      <c r="AA79">
        <v>10.345292795944681</v>
      </c>
      <c r="AB79">
        <v>9.9803028034344656</v>
      </c>
      <c r="AC79">
        <v>7.1329580297310784</v>
      </c>
      <c r="AD79">
        <v>9.1487188134433328</v>
      </c>
      <c r="AE79">
        <v>12.135643972021434</v>
      </c>
      <c r="AF79">
        <v>0</v>
      </c>
      <c r="AG79">
        <v>0</v>
      </c>
      <c r="AH79">
        <v>37.971990817581258</v>
      </c>
      <c r="AI79">
        <v>12.038826980357822</v>
      </c>
      <c r="AJ79">
        <v>0</v>
      </c>
      <c r="AK79">
        <v>16.89410196170213</v>
      </c>
      <c r="AL79">
        <v>10.551831781583479</v>
      </c>
      <c r="AM79">
        <v>3.8795564220521936</v>
      </c>
      <c r="AN79">
        <v>0</v>
      </c>
      <c r="AO79">
        <v>0</v>
      </c>
      <c r="AP79">
        <v>1.3833112597809447</v>
      </c>
      <c r="AQ79">
        <v>0</v>
      </c>
      <c r="AR79">
        <v>7.9938674692028977</v>
      </c>
      <c r="AS79">
        <v>8.0573404728066684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762.65164024299236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86.978394790328565</v>
      </c>
      <c r="L80">
        <v>31.580833391503546</v>
      </c>
      <c r="M80">
        <v>0</v>
      </c>
      <c r="N80">
        <v>29.149106399966694</v>
      </c>
      <c r="O80">
        <v>48.949726653446497</v>
      </c>
      <c r="P80">
        <v>66.91399578118525</v>
      </c>
      <c r="Q80">
        <v>4.6282788851244048</v>
      </c>
      <c r="R80">
        <v>10.406799471062946</v>
      </c>
      <c r="S80">
        <v>6.4775346876404507</v>
      </c>
      <c r="T80">
        <v>0</v>
      </c>
      <c r="U80">
        <v>284.99714679013891</v>
      </c>
      <c r="V80">
        <v>3.0734704666136721</v>
      </c>
      <c r="W80">
        <v>7.897473524115755</v>
      </c>
      <c r="X80">
        <v>24.271594544588652</v>
      </c>
      <c r="Y80">
        <v>0</v>
      </c>
      <c r="Z80">
        <v>4.9620134439999992</v>
      </c>
      <c r="AA80">
        <v>10.345292795944681</v>
      </c>
      <c r="AB80">
        <v>9.9803028034344656</v>
      </c>
      <c r="AC80">
        <v>7.1329580297310784</v>
      </c>
      <c r="AD80">
        <v>9.1487188134433328</v>
      </c>
      <c r="AE80">
        <v>12.135643972021434</v>
      </c>
      <c r="AF80">
        <v>0</v>
      </c>
      <c r="AG80">
        <v>0</v>
      </c>
      <c r="AH80">
        <v>37.971990817581258</v>
      </c>
      <c r="AI80">
        <v>12.038826980357822</v>
      </c>
      <c r="AJ80">
        <v>0</v>
      </c>
      <c r="AK80">
        <v>16.89410196170213</v>
      </c>
      <c r="AL80">
        <v>10.551831781583479</v>
      </c>
      <c r="AM80">
        <v>3.4358417153556018</v>
      </c>
      <c r="AN80">
        <v>0</v>
      </c>
      <c r="AO80">
        <v>0</v>
      </c>
      <c r="AP80">
        <v>1.3833112597809447</v>
      </c>
      <c r="AQ80">
        <v>0</v>
      </c>
      <c r="AR80">
        <v>7.9938674692028977</v>
      </c>
      <c r="AS80">
        <v>8.0573404728066684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757.3563977026613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86.978394790328565</v>
      </c>
      <c r="L81">
        <v>31.580833391503546</v>
      </c>
      <c r="M81">
        <v>0</v>
      </c>
      <c r="N81">
        <v>29.149106399966694</v>
      </c>
      <c r="O81">
        <v>48.949726653446497</v>
      </c>
      <c r="P81">
        <v>66.91399578118525</v>
      </c>
      <c r="Q81">
        <v>4.6282788851244048</v>
      </c>
      <c r="R81">
        <v>10.406799471062946</v>
      </c>
      <c r="S81">
        <v>6.4775346876404507</v>
      </c>
      <c r="T81">
        <v>0</v>
      </c>
      <c r="U81">
        <v>284.99714679013891</v>
      </c>
      <c r="V81">
        <v>3.0734704666136721</v>
      </c>
      <c r="W81">
        <v>7.897473524115755</v>
      </c>
      <c r="X81">
        <v>24.271594544588652</v>
      </c>
      <c r="Y81">
        <v>0</v>
      </c>
      <c r="Z81">
        <v>4.9620134439999992</v>
      </c>
      <c r="AA81">
        <v>10.345292795944681</v>
      </c>
      <c r="AB81">
        <v>9.9803028034344656</v>
      </c>
      <c r="AC81">
        <v>7.1329580297310784</v>
      </c>
      <c r="AD81">
        <v>9.1487188134433328</v>
      </c>
      <c r="AE81">
        <v>12.135643972021434</v>
      </c>
      <c r="AF81">
        <v>0</v>
      </c>
      <c r="AG81">
        <v>0</v>
      </c>
      <c r="AH81">
        <v>37.971990817581258</v>
      </c>
      <c r="AI81">
        <v>12.038826980357822</v>
      </c>
      <c r="AJ81">
        <v>0</v>
      </c>
      <c r="AK81">
        <v>16.89410196170213</v>
      </c>
      <c r="AL81">
        <v>10.551831781583479</v>
      </c>
      <c r="AM81">
        <v>3.4358417153556018</v>
      </c>
      <c r="AN81">
        <v>0</v>
      </c>
      <c r="AO81">
        <v>0</v>
      </c>
      <c r="AP81">
        <v>1.3833112597809447</v>
      </c>
      <c r="AQ81">
        <v>0</v>
      </c>
      <c r="AR81">
        <v>7.9938674692028977</v>
      </c>
      <c r="AS81">
        <v>8.0573404728066684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757.3563977026613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86.978394790328565</v>
      </c>
      <c r="L82">
        <v>31.580833391503546</v>
      </c>
      <c r="M82">
        <v>0</v>
      </c>
      <c r="N82">
        <v>29.149106399966694</v>
      </c>
      <c r="O82">
        <v>48.949726653446497</v>
      </c>
      <c r="P82">
        <v>66.91399578118525</v>
      </c>
      <c r="Q82">
        <v>4.6282788851244048</v>
      </c>
      <c r="R82">
        <v>10.406799471062946</v>
      </c>
      <c r="S82">
        <v>6.4775346876404507</v>
      </c>
      <c r="T82">
        <v>0</v>
      </c>
      <c r="U82">
        <v>284.99714679013891</v>
      </c>
      <c r="V82">
        <v>3.0734704666136721</v>
      </c>
      <c r="W82">
        <v>7.897473524115755</v>
      </c>
      <c r="X82">
        <v>24.271594544588652</v>
      </c>
      <c r="Y82">
        <v>0</v>
      </c>
      <c r="Z82">
        <v>4.9620134439999992</v>
      </c>
      <c r="AA82">
        <v>10.345292795944681</v>
      </c>
      <c r="AB82">
        <v>9.9803028034344656</v>
      </c>
      <c r="AC82">
        <v>7.1329580297310784</v>
      </c>
      <c r="AD82">
        <v>9.1487188134433328</v>
      </c>
      <c r="AE82">
        <v>12.135643972021434</v>
      </c>
      <c r="AF82">
        <v>0</v>
      </c>
      <c r="AG82">
        <v>0</v>
      </c>
      <c r="AH82">
        <v>37.971990817581258</v>
      </c>
      <c r="AI82">
        <v>12.038826980357822</v>
      </c>
      <c r="AJ82">
        <v>0</v>
      </c>
      <c r="AK82">
        <v>16.89410196170213</v>
      </c>
      <c r="AL82">
        <v>10.551831781583479</v>
      </c>
      <c r="AM82">
        <v>3.4358417153556018</v>
      </c>
      <c r="AN82">
        <v>0</v>
      </c>
      <c r="AO82">
        <v>0</v>
      </c>
      <c r="AP82">
        <v>1.3833112597809447</v>
      </c>
      <c r="AQ82">
        <v>0</v>
      </c>
      <c r="AR82">
        <v>7.9938674692028977</v>
      </c>
      <c r="AS82">
        <v>8.0573404728066684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757.3563977026613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86.978394790328565</v>
      </c>
      <c r="L83">
        <v>31.580833391503546</v>
      </c>
      <c r="M83">
        <v>0</v>
      </c>
      <c r="N83">
        <v>29.149106399966694</v>
      </c>
      <c r="O83">
        <v>48.949726653446497</v>
      </c>
      <c r="P83">
        <v>66.91399578118525</v>
      </c>
      <c r="Q83">
        <v>4.6282788851244048</v>
      </c>
      <c r="R83">
        <v>10.406799471062946</v>
      </c>
      <c r="S83">
        <v>6.4775346876404507</v>
      </c>
      <c r="T83">
        <v>0</v>
      </c>
      <c r="U83">
        <v>284.99714679013891</v>
      </c>
      <c r="V83">
        <v>3.0734704666136721</v>
      </c>
      <c r="W83">
        <v>7.897473524115755</v>
      </c>
      <c r="X83">
        <v>24.271594544588652</v>
      </c>
      <c r="Y83">
        <v>0</v>
      </c>
      <c r="Z83">
        <v>4.9620134439999992</v>
      </c>
      <c r="AA83">
        <v>10.345292795944681</v>
      </c>
      <c r="AB83">
        <v>9.9803028034344656</v>
      </c>
      <c r="AC83">
        <v>7.1329580297310784</v>
      </c>
      <c r="AD83">
        <v>9.1487188134433328</v>
      </c>
      <c r="AE83">
        <v>12.135643972021434</v>
      </c>
      <c r="AF83">
        <v>0</v>
      </c>
      <c r="AG83">
        <v>0</v>
      </c>
      <c r="AH83">
        <v>37.971990817581258</v>
      </c>
      <c r="AI83">
        <v>12.038826980357822</v>
      </c>
      <c r="AJ83">
        <v>0</v>
      </c>
      <c r="AK83">
        <v>16.89410196170213</v>
      </c>
      <c r="AL83">
        <v>10.551831781583479</v>
      </c>
      <c r="AM83">
        <v>3.2722303982917835</v>
      </c>
      <c r="AN83">
        <v>0</v>
      </c>
      <c r="AO83">
        <v>0</v>
      </c>
      <c r="AP83">
        <v>1.3833112597809447</v>
      </c>
      <c r="AQ83">
        <v>0</v>
      </c>
      <c r="AR83">
        <v>7.9938674692028977</v>
      </c>
      <c r="AS83">
        <v>8.0573404728066684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757.1927863855974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86.978394790328565</v>
      </c>
      <c r="L84">
        <v>31.580833391503546</v>
      </c>
      <c r="M84">
        <v>0</v>
      </c>
      <c r="N84">
        <v>29.149106399966694</v>
      </c>
      <c r="O84">
        <v>48.949726653446497</v>
      </c>
      <c r="P84">
        <v>66.91399578118525</v>
      </c>
      <c r="Q84">
        <v>4.6282788851244048</v>
      </c>
      <c r="R84">
        <v>10.406799471062946</v>
      </c>
      <c r="S84">
        <v>6.4775346876404507</v>
      </c>
      <c r="T84">
        <v>0</v>
      </c>
      <c r="U84">
        <v>284.99714679013891</v>
      </c>
      <c r="V84">
        <v>3.0734704666136721</v>
      </c>
      <c r="W84">
        <v>7.897473524115755</v>
      </c>
      <c r="X84">
        <v>24.271594544588652</v>
      </c>
      <c r="Y84">
        <v>0</v>
      </c>
      <c r="Z84">
        <v>4.9620134439999992</v>
      </c>
      <c r="AA84">
        <v>10.345292795944681</v>
      </c>
      <c r="AB84">
        <v>9.9803028034344656</v>
      </c>
      <c r="AC84">
        <v>7.1329580297310784</v>
      </c>
      <c r="AD84">
        <v>9.1487188134433328</v>
      </c>
      <c r="AE84">
        <v>12.135643972021434</v>
      </c>
      <c r="AF84">
        <v>0</v>
      </c>
      <c r="AG84">
        <v>0</v>
      </c>
      <c r="AH84">
        <v>37.971990817581258</v>
      </c>
      <c r="AI84">
        <v>12.038826980357822</v>
      </c>
      <c r="AJ84">
        <v>0</v>
      </c>
      <c r="AK84">
        <v>16.89410196170213</v>
      </c>
      <c r="AL84">
        <v>10.551831781583479</v>
      </c>
      <c r="AM84">
        <v>3.2722303982917835</v>
      </c>
      <c r="AN84">
        <v>0</v>
      </c>
      <c r="AO84">
        <v>0</v>
      </c>
      <c r="AP84">
        <v>1.3833112597809447</v>
      </c>
      <c r="AQ84">
        <v>0</v>
      </c>
      <c r="AR84">
        <v>7.9938674692028977</v>
      </c>
      <c r="AS84">
        <v>8.0573404728066684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757.1927863855974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154.21988316666668</v>
      </c>
      <c r="L85">
        <v>31.580833391503546</v>
      </c>
      <c r="M85">
        <v>0</v>
      </c>
      <c r="N85">
        <v>29.149106399966694</v>
      </c>
      <c r="O85">
        <v>48.949726653446497</v>
      </c>
      <c r="P85">
        <v>66.91399578118525</v>
      </c>
      <c r="Q85">
        <v>4.6282788851244048</v>
      </c>
      <c r="R85">
        <v>10.406799471062946</v>
      </c>
      <c r="S85">
        <v>6.4775346876404507</v>
      </c>
      <c r="T85">
        <v>0</v>
      </c>
      <c r="U85">
        <v>284.99714679013891</v>
      </c>
      <c r="V85">
        <v>3.0734704666136721</v>
      </c>
      <c r="W85">
        <v>7.897473524115755</v>
      </c>
      <c r="X85">
        <v>24.271594544588652</v>
      </c>
      <c r="Y85">
        <v>0</v>
      </c>
      <c r="Z85">
        <v>4.9620134439999992</v>
      </c>
      <c r="AA85">
        <v>10.345292795944681</v>
      </c>
      <c r="AB85">
        <v>9.9803028034344656</v>
      </c>
      <c r="AC85">
        <v>7.1329580297310784</v>
      </c>
      <c r="AD85">
        <v>9.1487188134433328</v>
      </c>
      <c r="AE85">
        <v>12.135643972021434</v>
      </c>
      <c r="AF85">
        <v>0</v>
      </c>
      <c r="AG85">
        <v>0</v>
      </c>
      <c r="AH85">
        <v>37.971990817581258</v>
      </c>
      <c r="AI85">
        <v>7.8109281017101804</v>
      </c>
      <c r="AJ85">
        <v>0</v>
      </c>
      <c r="AK85">
        <v>16.89410196170213</v>
      </c>
      <c r="AL85">
        <v>10.551831781583479</v>
      </c>
      <c r="AM85">
        <v>3.2722303982917835</v>
      </c>
      <c r="AN85">
        <v>0</v>
      </c>
      <c r="AO85">
        <v>0</v>
      </c>
      <c r="AP85">
        <v>1.634822467184093</v>
      </c>
      <c r="AQ85">
        <v>0</v>
      </c>
      <c r="AR85">
        <v>7.9938674692028977</v>
      </c>
      <c r="AS85">
        <v>8.0573404728066684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820.45788709069097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158.58117738657924</v>
      </c>
      <c r="L86">
        <v>31.580833391503546</v>
      </c>
      <c r="M86">
        <v>0</v>
      </c>
      <c r="N86">
        <v>29.149106399966694</v>
      </c>
      <c r="O86">
        <v>48.949726653446497</v>
      </c>
      <c r="P86">
        <v>66.91399578118525</v>
      </c>
      <c r="Q86">
        <v>4.6282788851244048</v>
      </c>
      <c r="R86">
        <v>10.406799471062946</v>
      </c>
      <c r="S86">
        <v>6.4775346876404507</v>
      </c>
      <c r="T86">
        <v>0</v>
      </c>
      <c r="U86">
        <v>284.99714679013891</v>
      </c>
      <c r="V86">
        <v>3.0734704666136721</v>
      </c>
      <c r="W86">
        <v>7.897473524115755</v>
      </c>
      <c r="X86">
        <v>24.271594544588652</v>
      </c>
      <c r="Y86">
        <v>0</v>
      </c>
      <c r="Z86">
        <v>4.8018961620000002</v>
      </c>
      <c r="AA86">
        <v>10.345292795944681</v>
      </c>
      <c r="AB86">
        <v>9.6988908992960656</v>
      </c>
      <c r="AC86">
        <v>7.1329580297310784</v>
      </c>
      <c r="AD86">
        <v>8.9694213024711118</v>
      </c>
      <c r="AE86">
        <v>12.135643972021434</v>
      </c>
      <c r="AF86">
        <v>0</v>
      </c>
      <c r="AG86">
        <v>0</v>
      </c>
      <c r="AH86">
        <v>37.541943862949076</v>
      </c>
      <c r="AI86">
        <v>7.8109281017101804</v>
      </c>
      <c r="AJ86">
        <v>0</v>
      </c>
      <c r="AK86">
        <v>16.89410196170213</v>
      </c>
      <c r="AL86">
        <v>10.551831781583479</v>
      </c>
      <c r="AM86">
        <v>3.2722303982917835</v>
      </c>
      <c r="AN86">
        <v>0</v>
      </c>
      <c r="AO86">
        <v>0</v>
      </c>
      <c r="AP86">
        <v>1.634822467184093</v>
      </c>
      <c r="AQ86">
        <v>0</v>
      </c>
      <c r="AR86">
        <v>7.9938674692028977</v>
      </c>
      <c r="AS86">
        <v>7.8301501217499698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823.54111730780403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158.58117738657924</v>
      </c>
      <c r="L87">
        <v>31.580833391503546</v>
      </c>
      <c r="M87">
        <v>0</v>
      </c>
      <c r="N87">
        <v>29.149106399966694</v>
      </c>
      <c r="O87">
        <v>48.949726653446497</v>
      </c>
      <c r="P87">
        <v>66.91399578118525</v>
      </c>
      <c r="Q87">
        <v>4.6231774435612083</v>
      </c>
      <c r="R87">
        <v>10.406799471062946</v>
      </c>
      <c r="S87">
        <v>6.4775346876404507</v>
      </c>
      <c r="T87">
        <v>0</v>
      </c>
      <c r="U87">
        <v>284.99714679013891</v>
      </c>
      <c r="V87">
        <v>3.0734704666136721</v>
      </c>
      <c r="W87">
        <v>7.897473524115755</v>
      </c>
      <c r="X87">
        <v>24.271594544588652</v>
      </c>
      <c r="Y87">
        <v>0</v>
      </c>
      <c r="Z87">
        <v>4.8018961620000002</v>
      </c>
      <c r="AA87">
        <v>10.345292795944681</v>
      </c>
      <c r="AB87">
        <v>9.6988908992960656</v>
      </c>
      <c r="AC87">
        <v>7.1329580297310784</v>
      </c>
      <c r="AD87">
        <v>8.9694213024711118</v>
      </c>
      <c r="AE87">
        <v>12.135643972021434</v>
      </c>
      <c r="AF87">
        <v>0</v>
      </c>
      <c r="AG87">
        <v>0</v>
      </c>
      <c r="AH87">
        <v>37.541943862949076</v>
      </c>
      <c r="AI87">
        <v>7.8109281017101804</v>
      </c>
      <c r="AJ87">
        <v>0</v>
      </c>
      <c r="AK87">
        <v>16.89410196170213</v>
      </c>
      <c r="AL87">
        <v>10.551831781583479</v>
      </c>
      <c r="AM87">
        <v>3.2722303982917835</v>
      </c>
      <c r="AN87">
        <v>0</v>
      </c>
      <c r="AO87">
        <v>0</v>
      </c>
      <c r="AP87">
        <v>1.634822467184093</v>
      </c>
      <c r="AQ87">
        <v>0</v>
      </c>
      <c r="AR87">
        <v>7.9938674692028977</v>
      </c>
      <c r="AS87">
        <v>7.8301501217499698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823.53601586624086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158.58117738657924</v>
      </c>
      <c r="L88">
        <v>31.580833391503546</v>
      </c>
      <c r="M88">
        <v>0</v>
      </c>
      <c r="N88">
        <v>29.149106399966694</v>
      </c>
      <c r="O88">
        <v>48.949726653446497</v>
      </c>
      <c r="P88">
        <v>66.91399578118525</v>
      </c>
      <c r="Q88">
        <v>4.6231774435612083</v>
      </c>
      <c r="R88">
        <v>10.406799471062946</v>
      </c>
      <c r="S88">
        <v>6.4775346876404507</v>
      </c>
      <c r="T88">
        <v>0</v>
      </c>
      <c r="U88">
        <v>284.99714679013891</v>
      </c>
      <c r="V88">
        <v>3.0734704666136721</v>
      </c>
      <c r="W88">
        <v>7.897473524115755</v>
      </c>
      <c r="X88">
        <v>24.271594544588652</v>
      </c>
      <c r="Y88">
        <v>0</v>
      </c>
      <c r="Z88">
        <v>4.8018961620000002</v>
      </c>
      <c r="AA88">
        <v>10.345292795944681</v>
      </c>
      <c r="AB88">
        <v>9.6988908992960656</v>
      </c>
      <c r="AC88">
        <v>7.1329580297310784</v>
      </c>
      <c r="AD88">
        <v>8.9694213024711118</v>
      </c>
      <c r="AE88">
        <v>12.135643972021434</v>
      </c>
      <c r="AF88">
        <v>0</v>
      </c>
      <c r="AG88">
        <v>0</v>
      </c>
      <c r="AH88">
        <v>37.541943862949076</v>
      </c>
      <c r="AI88">
        <v>7.8109281017101804</v>
      </c>
      <c r="AJ88">
        <v>0</v>
      </c>
      <c r="AK88">
        <v>16.89410196170213</v>
      </c>
      <c r="AL88">
        <v>10.551831781583479</v>
      </c>
      <c r="AM88">
        <v>3.2722303982917835</v>
      </c>
      <c r="AN88">
        <v>0</v>
      </c>
      <c r="AO88">
        <v>0</v>
      </c>
      <c r="AP88">
        <v>1.634822467184093</v>
      </c>
      <c r="AQ88">
        <v>0</v>
      </c>
      <c r="AR88">
        <v>7.9938674692028977</v>
      </c>
      <c r="AS88">
        <v>7.8301501217499698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823.53601586624086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158.58117738657924</v>
      </c>
      <c r="L89">
        <v>56.99</v>
      </c>
      <c r="M89">
        <v>0</v>
      </c>
      <c r="N89">
        <v>29.149106399966694</v>
      </c>
      <c r="O89">
        <v>48.949726653446497</v>
      </c>
      <c r="P89">
        <v>66.91399578118525</v>
      </c>
      <c r="Q89">
        <v>5.3492354345837141</v>
      </c>
      <c r="R89">
        <v>10.406799471062946</v>
      </c>
      <c r="S89">
        <v>6.4775346876404507</v>
      </c>
      <c r="T89">
        <v>0</v>
      </c>
      <c r="U89">
        <v>284.99714679013891</v>
      </c>
      <c r="V89">
        <v>3.0733121966590735</v>
      </c>
      <c r="W89">
        <v>7.897252781350482</v>
      </c>
      <c r="X89">
        <v>24.271594544588652</v>
      </c>
      <c r="Y89">
        <v>0</v>
      </c>
      <c r="Z89">
        <v>4.8018961620000002</v>
      </c>
      <c r="AA89">
        <v>10.345292795944681</v>
      </c>
      <c r="AB89">
        <v>9.6988908992960656</v>
      </c>
      <c r="AC89">
        <v>7.1329580297310784</v>
      </c>
      <c r="AD89">
        <v>8.9694213024711118</v>
      </c>
      <c r="AE89">
        <v>12.135643972021434</v>
      </c>
      <c r="AF89">
        <v>0</v>
      </c>
      <c r="AG89">
        <v>0</v>
      </c>
      <c r="AH89">
        <v>37.541943862949076</v>
      </c>
      <c r="AI89">
        <v>7.8109281017101804</v>
      </c>
      <c r="AJ89">
        <v>0</v>
      </c>
      <c r="AK89">
        <v>16.89410196170213</v>
      </c>
      <c r="AL89">
        <v>10.551831781583479</v>
      </c>
      <c r="AM89">
        <v>3.2722303982917835</v>
      </c>
      <c r="AN89">
        <v>0</v>
      </c>
      <c r="AO89">
        <v>0</v>
      </c>
      <c r="AP89">
        <v>1.634822467184093</v>
      </c>
      <c r="AQ89">
        <v>0</v>
      </c>
      <c r="AR89">
        <v>7.9938674692028977</v>
      </c>
      <c r="AS89">
        <v>7.8301501217499698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849.67086145304006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158.58117738657924</v>
      </c>
      <c r="L90">
        <v>56.99</v>
      </c>
      <c r="M90">
        <v>0</v>
      </c>
      <c r="N90">
        <v>29.149106399966694</v>
      </c>
      <c r="O90">
        <v>48.949726653446497</v>
      </c>
      <c r="P90">
        <v>66.91399578118525</v>
      </c>
      <c r="Q90">
        <v>5.3492354345837141</v>
      </c>
      <c r="R90">
        <v>10.406799471062946</v>
      </c>
      <c r="S90">
        <v>6.4775346876404507</v>
      </c>
      <c r="T90">
        <v>0</v>
      </c>
      <c r="U90">
        <v>284.99714679013891</v>
      </c>
      <c r="V90">
        <v>3.0733121966590735</v>
      </c>
      <c r="W90">
        <v>7.897252781350482</v>
      </c>
      <c r="X90">
        <v>24.271594544588652</v>
      </c>
      <c r="Y90">
        <v>0</v>
      </c>
      <c r="Z90">
        <v>4.9620134439999992</v>
      </c>
      <c r="AA90">
        <v>10.345292795944681</v>
      </c>
      <c r="AB90">
        <v>9.9803028034344656</v>
      </c>
      <c r="AC90">
        <v>7.1329580297310784</v>
      </c>
      <c r="AD90">
        <v>9.1487188134433328</v>
      </c>
      <c r="AE90">
        <v>12.135643972021434</v>
      </c>
      <c r="AF90">
        <v>0</v>
      </c>
      <c r="AG90">
        <v>0</v>
      </c>
      <c r="AH90">
        <v>37.971990817581258</v>
      </c>
      <c r="AI90">
        <v>7.8109281017101804</v>
      </c>
      <c r="AJ90">
        <v>0</v>
      </c>
      <c r="AK90">
        <v>16.89410196170213</v>
      </c>
      <c r="AL90">
        <v>10.551831781583479</v>
      </c>
      <c r="AM90">
        <v>3.2722303982917835</v>
      </c>
      <c r="AN90">
        <v>0</v>
      </c>
      <c r="AO90">
        <v>0</v>
      </c>
      <c r="AP90">
        <v>1.3833112597809447</v>
      </c>
      <c r="AQ90">
        <v>0</v>
      </c>
      <c r="AR90">
        <v>7.9938674692028977</v>
      </c>
      <c r="AS90">
        <v>8.0573404728066684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850.69741424843642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158.58117738657924</v>
      </c>
      <c r="L91">
        <v>56.99</v>
      </c>
      <c r="M91">
        <v>0</v>
      </c>
      <c r="N91">
        <v>29.149106399966694</v>
      </c>
      <c r="O91">
        <v>48.949726653446497</v>
      </c>
      <c r="P91">
        <v>66.91399578118525</v>
      </c>
      <c r="Q91">
        <v>5.3492354345837141</v>
      </c>
      <c r="R91">
        <v>10.406799471062946</v>
      </c>
      <c r="S91">
        <v>6.4775346876404507</v>
      </c>
      <c r="T91">
        <v>0</v>
      </c>
      <c r="U91">
        <v>284.99714679013891</v>
      </c>
      <c r="V91">
        <v>3.0733121966590735</v>
      </c>
      <c r="W91">
        <v>7.897252781350482</v>
      </c>
      <c r="X91">
        <v>24.271594544588652</v>
      </c>
      <c r="Y91">
        <v>0</v>
      </c>
      <c r="Z91">
        <v>4.9620134439999992</v>
      </c>
      <c r="AA91">
        <v>10.345292795944681</v>
      </c>
      <c r="AB91">
        <v>9.9803028034344656</v>
      </c>
      <c r="AC91">
        <v>7.1329580297310784</v>
      </c>
      <c r="AD91">
        <v>9.1487188134433328</v>
      </c>
      <c r="AE91">
        <v>12.135643972021434</v>
      </c>
      <c r="AF91">
        <v>0</v>
      </c>
      <c r="AG91">
        <v>0</v>
      </c>
      <c r="AH91">
        <v>37.971990817581258</v>
      </c>
      <c r="AI91">
        <v>7.8109281017101804</v>
      </c>
      <c r="AJ91">
        <v>0</v>
      </c>
      <c r="AK91">
        <v>16.89410196170213</v>
      </c>
      <c r="AL91">
        <v>10.551831781583479</v>
      </c>
      <c r="AM91">
        <v>3.2722303982917835</v>
      </c>
      <c r="AN91">
        <v>0</v>
      </c>
      <c r="AO91">
        <v>0</v>
      </c>
      <c r="AP91">
        <v>1.3833112597809447</v>
      </c>
      <c r="AQ91">
        <v>0</v>
      </c>
      <c r="AR91">
        <v>7.9938674692028977</v>
      </c>
      <c r="AS91">
        <v>8.0573404728066684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850.69741424843642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158.58117738657924</v>
      </c>
      <c r="L92">
        <v>56.99</v>
      </c>
      <c r="M92">
        <v>0</v>
      </c>
      <c r="N92">
        <v>29.149106399966694</v>
      </c>
      <c r="O92">
        <v>48.949726653446497</v>
      </c>
      <c r="P92">
        <v>66.91399578118525</v>
      </c>
      <c r="Q92">
        <v>5.3492354345837141</v>
      </c>
      <c r="R92">
        <v>10.406799471062946</v>
      </c>
      <c r="S92">
        <v>6.4775346876404507</v>
      </c>
      <c r="T92">
        <v>0</v>
      </c>
      <c r="U92">
        <v>284.99714679013891</v>
      </c>
      <c r="V92">
        <v>3.0733121966590735</v>
      </c>
      <c r="W92">
        <v>7.897252781350482</v>
      </c>
      <c r="X92">
        <v>24.271594544588652</v>
      </c>
      <c r="Y92">
        <v>0</v>
      </c>
      <c r="Z92">
        <v>4.9620134439999992</v>
      </c>
      <c r="AA92">
        <v>10.345292795944681</v>
      </c>
      <c r="AB92">
        <v>9.9803028034344656</v>
      </c>
      <c r="AC92">
        <v>7.1329580297310784</v>
      </c>
      <c r="AD92">
        <v>9.1487188134433328</v>
      </c>
      <c r="AE92">
        <v>12.135643972021434</v>
      </c>
      <c r="AF92">
        <v>0</v>
      </c>
      <c r="AG92">
        <v>0</v>
      </c>
      <c r="AH92">
        <v>37.971990817581258</v>
      </c>
      <c r="AI92">
        <v>7.8109281017101804</v>
      </c>
      <c r="AJ92">
        <v>0</v>
      </c>
      <c r="AK92">
        <v>16.89410196170213</v>
      </c>
      <c r="AL92">
        <v>10.551831781583479</v>
      </c>
      <c r="AM92">
        <v>3.2722303982917835</v>
      </c>
      <c r="AN92">
        <v>0</v>
      </c>
      <c r="AO92">
        <v>0</v>
      </c>
      <c r="AP92">
        <v>1.3833112597809447</v>
      </c>
      <c r="AQ92">
        <v>0</v>
      </c>
      <c r="AR92">
        <v>7.9938674692028977</v>
      </c>
      <c r="AS92">
        <v>8.0573404728066684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850.69741424843642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158.58117738657924</v>
      </c>
      <c r="L93">
        <v>56.99</v>
      </c>
      <c r="M93">
        <v>0</v>
      </c>
      <c r="N93">
        <v>29.149106399966694</v>
      </c>
      <c r="O93">
        <v>48.949726653446497</v>
      </c>
      <c r="P93">
        <v>66.91399578118525</v>
      </c>
      <c r="Q93">
        <v>5.3492354345837141</v>
      </c>
      <c r="R93">
        <v>10.406799471062946</v>
      </c>
      <c r="S93">
        <v>6.4775346876404507</v>
      </c>
      <c r="T93">
        <v>0</v>
      </c>
      <c r="U93">
        <v>284.99714679013891</v>
      </c>
      <c r="V93">
        <v>3.0733121966590735</v>
      </c>
      <c r="W93">
        <v>7.897252781350482</v>
      </c>
      <c r="X93">
        <v>24.271594544588652</v>
      </c>
      <c r="Y93">
        <v>0</v>
      </c>
      <c r="Z93">
        <v>4.9620134439999992</v>
      </c>
      <c r="AA93">
        <v>10.345292795944681</v>
      </c>
      <c r="AB93">
        <v>9.9803028034344656</v>
      </c>
      <c r="AC93">
        <v>7.1329580297310784</v>
      </c>
      <c r="AD93">
        <v>9.1487188134433328</v>
      </c>
      <c r="AE93">
        <v>12.135643972021434</v>
      </c>
      <c r="AF93">
        <v>0</v>
      </c>
      <c r="AG93">
        <v>0</v>
      </c>
      <c r="AH93">
        <v>37.971990817581258</v>
      </c>
      <c r="AI93">
        <v>7.8109281017101804</v>
      </c>
      <c r="AJ93">
        <v>0</v>
      </c>
      <c r="AK93">
        <v>16.89410196170213</v>
      </c>
      <c r="AL93">
        <v>10.551831781583479</v>
      </c>
      <c r="AM93">
        <v>3.2722303982917835</v>
      </c>
      <c r="AN93">
        <v>0</v>
      </c>
      <c r="AO93">
        <v>0</v>
      </c>
      <c r="AP93">
        <v>1.3833112597809447</v>
      </c>
      <c r="AQ93">
        <v>0</v>
      </c>
      <c r="AR93">
        <v>7.9938674692028977</v>
      </c>
      <c r="AS93">
        <v>8.0573404728066684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850.69741424843642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158.58117738657924</v>
      </c>
      <c r="L94">
        <v>56.99</v>
      </c>
      <c r="M94">
        <v>0</v>
      </c>
      <c r="N94">
        <v>29.149106399966694</v>
      </c>
      <c r="O94">
        <v>48.949726653446497</v>
      </c>
      <c r="P94">
        <v>66.91399578118525</v>
      </c>
      <c r="Q94">
        <v>5.3492354345837141</v>
      </c>
      <c r="R94">
        <v>10.406799471062946</v>
      </c>
      <c r="S94">
        <v>6.4775346876404507</v>
      </c>
      <c r="T94">
        <v>0</v>
      </c>
      <c r="U94">
        <v>284.99714679013891</v>
      </c>
      <c r="V94">
        <v>3.0733121966590735</v>
      </c>
      <c r="W94">
        <v>7.897252781350482</v>
      </c>
      <c r="X94">
        <v>24.271594544588652</v>
      </c>
      <c r="Y94">
        <v>0</v>
      </c>
      <c r="Z94">
        <v>4.8018961620000002</v>
      </c>
      <c r="AA94">
        <v>10.345292795944681</v>
      </c>
      <c r="AB94">
        <v>9.6988908992960656</v>
      </c>
      <c r="AC94">
        <v>7.1329580297310784</v>
      </c>
      <c r="AD94">
        <v>8.9694213024711118</v>
      </c>
      <c r="AE94">
        <v>12.135643972021434</v>
      </c>
      <c r="AF94">
        <v>0</v>
      </c>
      <c r="AG94">
        <v>0</v>
      </c>
      <c r="AH94">
        <v>37.541943862949076</v>
      </c>
      <c r="AI94">
        <v>7.8109281017101804</v>
      </c>
      <c r="AJ94">
        <v>0</v>
      </c>
      <c r="AK94">
        <v>16.89410196170213</v>
      </c>
      <c r="AL94">
        <v>10.551831781583479</v>
      </c>
      <c r="AM94">
        <v>2.6177842759280012</v>
      </c>
      <c r="AN94">
        <v>0</v>
      </c>
      <c r="AO94">
        <v>0</v>
      </c>
      <c r="AP94">
        <v>1.0060445756550127</v>
      </c>
      <c r="AQ94">
        <v>0</v>
      </c>
      <c r="AR94">
        <v>7.9938674692028977</v>
      </c>
      <c r="AS94">
        <v>7.8301501217499698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848.38763743914717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158.58117738657924</v>
      </c>
      <c r="L95">
        <v>56.99</v>
      </c>
      <c r="M95">
        <v>0</v>
      </c>
      <c r="N95">
        <v>29.149106399966694</v>
      </c>
      <c r="O95">
        <v>48.949726653446497</v>
      </c>
      <c r="P95">
        <v>66.91399578118525</v>
      </c>
      <c r="Q95">
        <v>5.3492354345837141</v>
      </c>
      <c r="R95">
        <v>10.406799471062946</v>
      </c>
      <c r="S95">
        <v>6.4775346876404507</v>
      </c>
      <c r="T95">
        <v>0</v>
      </c>
      <c r="U95">
        <v>284.99714679013891</v>
      </c>
      <c r="V95">
        <v>3.0733121966590735</v>
      </c>
      <c r="W95">
        <v>7.897252781350482</v>
      </c>
      <c r="X95">
        <v>24.271594544588652</v>
      </c>
      <c r="Y95">
        <v>0</v>
      </c>
      <c r="Z95">
        <v>4.8018961620000002</v>
      </c>
      <c r="AA95">
        <v>10.345292795944681</v>
      </c>
      <c r="AB95">
        <v>9.6988908992960656</v>
      </c>
      <c r="AC95">
        <v>7.1329580297310784</v>
      </c>
      <c r="AD95">
        <v>8.9694213024711118</v>
      </c>
      <c r="AE95">
        <v>12.135643972021434</v>
      </c>
      <c r="AF95">
        <v>0</v>
      </c>
      <c r="AG95">
        <v>0</v>
      </c>
      <c r="AH95">
        <v>37.541943862949076</v>
      </c>
      <c r="AI95">
        <v>7.8109281017101804</v>
      </c>
      <c r="AJ95">
        <v>0</v>
      </c>
      <c r="AK95">
        <v>16.89410196170213</v>
      </c>
      <c r="AL95">
        <v>10.551831781583479</v>
      </c>
      <c r="AM95">
        <v>2.6177842759280012</v>
      </c>
      <c r="AN95">
        <v>0</v>
      </c>
      <c r="AO95">
        <v>0</v>
      </c>
      <c r="AP95">
        <v>1.0060445756550127</v>
      </c>
      <c r="AQ95">
        <v>0</v>
      </c>
      <c r="AR95">
        <v>7.9938674692028977</v>
      </c>
      <c r="AS95">
        <v>7.8301501217499698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848.38763743914717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158.58117738657924</v>
      </c>
      <c r="L96">
        <v>56.99</v>
      </c>
      <c r="M96">
        <v>0</v>
      </c>
      <c r="N96">
        <v>29.149106399966694</v>
      </c>
      <c r="O96">
        <v>48.949726653446497</v>
      </c>
      <c r="P96">
        <v>66.91399578118525</v>
      </c>
      <c r="Q96">
        <v>5.3492354345837141</v>
      </c>
      <c r="R96">
        <v>10.406799471062946</v>
      </c>
      <c r="S96">
        <v>6.4775346876404507</v>
      </c>
      <c r="T96">
        <v>0</v>
      </c>
      <c r="U96">
        <v>284.99714679013891</v>
      </c>
      <c r="V96">
        <v>3.0733121966590735</v>
      </c>
      <c r="W96">
        <v>7.897252781350482</v>
      </c>
      <c r="X96">
        <v>24.271594544588652</v>
      </c>
      <c r="Y96">
        <v>0</v>
      </c>
      <c r="Z96">
        <v>4.8018961620000002</v>
      </c>
      <c r="AA96">
        <v>10.345292795944681</v>
      </c>
      <c r="AB96">
        <v>9.6988908992960656</v>
      </c>
      <c r="AC96">
        <v>7.1329580297310784</v>
      </c>
      <c r="AD96">
        <v>8.9694213024711118</v>
      </c>
      <c r="AE96">
        <v>12.135643972021434</v>
      </c>
      <c r="AF96">
        <v>0</v>
      </c>
      <c r="AG96">
        <v>0</v>
      </c>
      <c r="AH96">
        <v>37.541943862949076</v>
      </c>
      <c r="AI96">
        <v>7.8109281017101804</v>
      </c>
      <c r="AJ96">
        <v>0</v>
      </c>
      <c r="AK96">
        <v>16.89410196170213</v>
      </c>
      <c r="AL96">
        <v>10.551831781583479</v>
      </c>
      <c r="AM96">
        <v>2.6177842759280012</v>
      </c>
      <c r="AN96">
        <v>0</v>
      </c>
      <c r="AO96">
        <v>0</v>
      </c>
      <c r="AP96">
        <v>1.0060445756550127</v>
      </c>
      <c r="AQ96">
        <v>0</v>
      </c>
      <c r="AR96">
        <v>7.9938674692028977</v>
      </c>
      <c r="AS96">
        <v>7.8301501217499698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848.38763743914717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158.58117738657924</v>
      </c>
      <c r="L97">
        <v>56.99</v>
      </c>
      <c r="M97">
        <v>0</v>
      </c>
      <c r="N97">
        <v>29.149106399966694</v>
      </c>
      <c r="O97">
        <v>48.949726653446497</v>
      </c>
      <c r="P97">
        <v>66.91399578118525</v>
      </c>
      <c r="Q97">
        <v>5.3492354345837141</v>
      </c>
      <c r="R97">
        <v>10.406799471062946</v>
      </c>
      <c r="S97">
        <v>6.4775346876404507</v>
      </c>
      <c r="T97">
        <v>0</v>
      </c>
      <c r="U97">
        <v>284.99714679013891</v>
      </c>
      <c r="V97">
        <v>3.0733121966590735</v>
      </c>
      <c r="W97">
        <v>7.897252781350482</v>
      </c>
      <c r="X97">
        <v>24.271594544588652</v>
      </c>
      <c r="Y97">
        <v>0</v>
      </c>
      <c r="Z97">
        <v>4.8018961620000002</v>
      </c>
      <c r="AA97">
        <v>10.345292795944681</v>
      </c>
      <c r="AB97">
        <v>9.6988908992960656</v>
      </c>
      <c r="AC97">
        <v>7.1329580297310784</v>
      </c>
      <c r="AD97">
        <v>8.9694213024711118</v>
      </c>
      <c r="AE97">
        <v>12.135643972021434</v>
      </c>
      <c r="AF97">
        <v>0</v>
      </c>
      <c r="AG97">
        <v>0</v>
      </c>
      <c r="AH97">
        <v>37.541943862949076</v>
      </c>
      <c r="AI97">
        <v>7.8109281017101804</v>
      </c>
      <c r="AJ97">
        <v>0</v>
      </c>
      <c r="AK97">
        <v>16.89410196170213</v>
      </c>
      <c r="AL97">
        <v>11.122200909208264</v>
      </c>
      <c r="AM97">
        <v>2.6177842759280012</v>
      </c>
      <c r="AN97">
        <v>0</v>
      </c>
      <c r="AO97">
        <v>0</v>
      </c>
      <c r="AP97">
        <v>2.2636001047555929</v>
      </c>
      <c r="AQ97">
        <v>0</v>
      </c>
      <c r="AR97">
        <v>7.9938674692028977</v>
      </c>
      <c r="AS97">
        <v>7.8301501217499698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850.21556209587254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158.58117738657924</v>
      </c>
      <c r="L98">
        <v>56.99</v>
      </c>
      <c r="M98">
        <v>0</v>
      </c>
      <c r="N98">
        <v>29.149106399966694</v>
      </c>
      <c r="O98">
        <v>48.949726653446497</v>
      </c>
      <c r="P98">
        <v>66.91399578118525</v>
      </c>
      <c r="Q98">
        <v>5.3492354345837141</v>
      </c>
      <c r="R98">
        <v>10.406799471062946</v>
      </c>
      <c r="S98">
        <v>6.4775346876404507</v>
      </c>
      <c r="T98">
        <v>0</v>
      </c>
      <c r="U98">
        <v>284.99714679013891</v>
      </c>
      <c r="V98">
        <v>3.0733121966590735</v>
      </c>
      <c r="W98">
        <v>7.897252781350482</v>
      </c>
      <c r="X98">
        <v>24.271594544588652</v>
      </c>
      <c r="Y98">
        <v>0</v>
      </c>
      <c r="Z98">
        <v>4.8018961620000002</v>
      </c>
      <c r="AA98">
        <v>10.345292795944681</v>
      </c>
      <c r="AB98">
        <v>9.6988908992960656</v>
      </c>
      <c r="AC98">
        <v>7.1329580297310784</v>
      </c>
      <c r="AD98">
        <v>8.9694213024711118</v>
      </c>
      <c r="AE98">
        <v>12.135643972021434</v>
      </c>
      <c r="AF98">
        <v>0</v>
      </c>
      <c r="AG98">
        <v>0</v>
      </c>
      <c r="AH98">
        <v>37.541943862949076</v>
      </c>
      <c r="AI98">
        <v>7.8109281017101804</v>
      </c>
      <c r="AJ98">
        <v>0</v>
      </c>
      <c r="AK98">
        <v>16.89410196170213</v>
      </c>
      <c r="AL98">
        <v>11.122200909208264</v>
      </c>
      <c r="AM98">
        <v>2.6177842759280012</v>
      </c>
      <c r="AN98">
        <v>0</v>
      </c>
      <c r="AO98">
        <v>0</v>
      </c>
      <c r="AP98">
        <v>2.2636001047555929</v>
      </c>
      <c r="AQ98">
        <v>0</v>
      </c>
      <c r="AR98">
        <v>7.9938674692028977</v>
      </c>
      <c r="AS98">
        <v>7.8301501217499698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850.21556209587254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3.0289307380579795</v>
      </c>
      <c r="L99">
        <f t="shared" si="2"/>
        <v>1.0014330775413527</v>
      </c>
      <c r="M99">
        <f t="shared" si="2"/>
        <v>0</v>
      </c>
      <c r="N99">
        <f t="shared" si="2"/>
        <v>0.69956913018100297</v>
      </c>
      <c r="O99">
        <f t="shared" si="2"/>
        <v>1.1747829086651929</v>
      </c>
      <c r="P99">
        <f t="shared" si="2"/>
        <v>1.6059155973154091</v>
      </c>
      <c r="Q99">
        <f t="shared" si="2"/>
        <v>0.11376450243172007</v>
      </c>
      <c r="R99">
        <f t="shared" si="2"/>
        <v>0.2268387118212305</v>
      </c>
      <c r="S99">
        <f t="shared" si="2"/>
        <v>0.14394779586826054</v>
      </c>
      <c r="T99">
        <f t="shared" si="2"/>
        <v>0</v>
      </c>
      <c r="U99">
        <f t="shared" si="2"/>
        <v>6.1043882648867775</v>
      </c>
      <c r="V99">
        <f t="shared" si="2"/>
        <v>7.5037833846042429E-2</v>
      </c>
      <c r="W99">
        <f t="shared" si="2"/>
        <v>0.24160993194804559</v>
      </c>
      <c r="X99">
        <f t="shared" si="2"/>
        <v>0.58251852938045001</v>
      </c>
      <c r="Y99">
        <f t="shared" si="2"/>
        <v>0</v>
      </c>
      <c r="Z99">
        <f t="shared" si="2"/>
        <v>0.10492159336949984</v>
      </c>
      <c r="AA99">
        <f t="shared" si="2"/>
        <v>0.24828702710267261</v>
      </c>
      <c r="AB99">
        <f t="shared" si="2"/>
        <v>0.23361761729552113</v>
      </c>
      <c r="AC99">
        <f t="shared" si="2"/>
        <v>0.17119099271354574</v>
      </c>
      <c r="AD99">
        <f t="shared" si="2"/>
        <v>0.21580400379222348</v>
      </c>
      <c r="AE99">
        <f t="shared" si="2"/>
        <v>0.29125545532851399</v>
      </c>
      <c r="AF99">
        <f t="shared" si="2"/>
        <v>0</v>
      </c>
      <c r="AG99">
        <f t="shared" si="2"/>
        <v>0</v>
      </c>
      <c r="AH99">
        <f t="shared" si="2"/>
        <v>0.90229679357467452</v>
      </c>
      <c r="AI99">
        <f t="shared" si="2"/>
        <v>0.13096458112085432</v>
      </c>
      <c r="AJ99">
        <f t="shared" si="2"/>
        <v>0</v>
      </c>
      <c r="AK99">
        <f t="shared" si="2"/>
        <v>0.40545844708085083</v>
      </c>
      <c r="AL99">
        <f t="shared" si="2"/>
        <v>0.28340223688885574</v>
      </c>
      <c r="AM99">
        <f t="shared" si="2"/>
        <v>5.535141371558637E-2</v>
      </c>
      <c r="AN99">
        <f t="shared" si="2"/>
        <v>0</v>
      </c>
      <c r="AO99">
        <f t="shared" si="2"/>
        <v>0</v>
      </c>
      <c r="AP99">
        <f t="shared" si="2"/>
        <v>3.771095173979154E-2</v>
      </c>
      <c r="AQ99">
        <f t="shared" si="2"/>
        <v>0</v>
      </c>
      <c r="AR99">
        <f t="shared" si="2"/>
        <v>0.19300447895362302</v>
      </c>
      <c r="AS99">
        <f t="shared" si="2"/>
        <v>0.18860517397516938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18.46060778859486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9.0500671922596947</v>
      </c>
      <c r="L3">
        <v>237.69315</v>
      </c>
      <c r="M3">
        <v>27.273787289740579</v>
      </c>
      <c r="N3">
        <v>35.208920629256511</v>
      </c>
      <c r="O3">
        <v>0</v>
      </c>
      <c r="P3">
        <v>41.406284598010771</v>
      </c>
      <c r="Q3">
        <v>6.4690753760292772</v>
      </c>
      <c r="R3">
        <v>12.566983316903048</v>
      </c>
      <c r="S3">
        <v>7.8270210808988772</v>
      </c>
      <c r="T3">
        <v>0</v>
      </c>
      <c r="U3">
        <v>50.009239158333848</v>
      </c>
      <c r="V3">
        <v>3.9134690133333336</v>
      </c>
      <c r="W3">
        <v>13.133430177995796</v>
      </c>
      <c r="X3">
        <v>29.311925673749212</v>
      </c>
      <c r="Y3">
        <v>0</v>
      </c>
      <c r="Z3">
        <v>5.8004293295454543</v>
      </c>
      <c r="AA3">
        <v>12.494554824894514</v>
      </c>
      <c r="AB3">
        <v>11.715435256385378</v>
      </c>
      <c r="AC3">
        <v>8.6173367415458646</v>
      </c>
      <c r="AD3">
        <v>10.835488685220689</v>
      </c>
      <c r="AE3">
        <v>14.656610823527576</v>
      </c>
      <c r="AF3">
        <v>7.0160640219997497</v>
      </c>
      <c r="AG3">
        <v>11.716159017862116</v>
      </c>
      <c r="AH3">
        <v>45.345623887674492</v>
      </c>
      <c r="AI3">
        <v>5.6621377249308038</v>
      </c>
      <c r="AJ3">
        <v>0</v>
      </c>
      <c r="AK3">
        <v>20.406062344680851</v>
      </c>
      <c r="AL3">
        <v>0</v>
      </c>
      <c r="AM3">
        <v>4.6861741778480424</v>
      </c>
      <c r="AN3">
        <v>1.0387112506677834</v>
      </c>
      <c r="AO3">
        <v>0</v>
      </c>
      <c r="AP3">
        <v>3.0004028428334708</v>
      </c>
      <c r="AQ3">
        <v>9.7138661546854586</v>
      </c>
      <c r="AR3">
        <v>9.8195904000000009</v>
      </c>
      <c r="AS3">
        <v>9.4571347826930428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665.84513577350629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9.0500671922596947</v>
      </c>
      <c r="L4">
        <v>237.69315</v>
      </c>
      <c r="M4">
        <v>27.273787289740579</v>
      </c>
      <c r="N4">
        <v>35.208920629256511</v>
      </c>
      <c r="O4">
        <v>0</v>
      </c>
      <c r="P4">
        <v>41.406284598010771</v>
      </c>
      <c r="Q4">
        <v>6.4690753760292772</v>
      </c>
      <c r="R4">
        <v>12.566983316903048</v>
      </c>
      <c r="S4">
        <v>7.8270210808988772</v>
      </c>
      <c r="T4">
        <v>0</v>
      </c>
      <c r="U4">
        <v>50.030000000000008</v>
      </c>
      <c r="V4">
        <v>3.9134690133333336</v>
      </c>
      <c r="W4">
        <v>13.133430177995796</v>
      </c>
      <c r="X4">
        <v>29.311925673749212</v>
      </c>
      <c r="Y4">
        <v>0</v>
      </c>
      <c r="Z4">
        <v>5.8004293295454543</v>
      </c>
      <c r="AA4">
        <v>12.494554824894514</v>
      </c>
      <c r="AB4">
        <v>11.715435256385378</v>
      </c>
      <c r="AC4">
        <v>8.6173367415458646</v>
      </c>
      <c r="AD4">
        <v>10.835488685220689</v>
      </c>
      <c r="AE4">
        <v>14.656610823527576</v>
      </c>
      <c r="AF4">
        <v>7.0160640219997497</v>
      </c>
      <c r="AG4">
        <v>11.716159017862116</v>
      </c>
      <c r="AH4">
        <v>45.345623887674492</v>
      </c>
      <c r="AI4">
        <v>5.6621377249308038</v>
      </c>
      <c r="AJ4">
        <v>0</v>
      </c>
      <c r="AK4">
        <v>20.406062344680851</v>
      </c>
      <c r="AL4">
        <v>0</v>
      </c>
      <c r="AM4">
        <v>4.6861741778480424</v>
      </c>
      <c r="AN4">
        <v>1.0387112506677834</v>
      </c>
      <c r="AO4">
        <v>0</v>
      </c>
      <c r="AP4">
        <v>3.0004028428334708</v>
      </c>
      <c r="AQ4">
        <v>9.7138661546854586</v>
      </c>
      <c r="AR4">
        <v>9.8195904000000009</v>
      </c>
      <c r="AS4">
        <v>9.4571347826930428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665.86589661517246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9.0500671922596947</v>
      </c>
      <c r="L5">
        <v>237.69315</v>
      </c>
      <c r="M5">
        <v>27.273787289740579</v>
      </c>
      <c r="N5">
        <v>35.208920629256511</v>
      </c>
      <c r="O5">
        <v>0</v>
      </c>
      <c r="P5">
        <v>41.406284598010771</v>
      </c>
      <c r="Q5">
        <v>6.4690753760292772</v>
      </c>
      <c r="R5">
        <v>12.566983316903048</v>
      </c>
      <c r="S5">
        <v>7.8270210808988772</v>
      </c>
      <c r="T5">
        <v>0</v>
      </c>
      <c r="U5">
        <v>50.030000000000008</v>
      </c>
      <c r="V5">
        <v>3.9134690133333336</v>
      </c>
      <c r="W5">
        <v>13.133430177995796</v>
      </c>
      <c r="X5">
        <v>29.311925673749212</v>
      </c>
      <c r="Y5">
        <v>0</v>
      </c>
      <c r="Z5">
        <v>5.8004293295454543</v>
      </c>
      <c r="AA5">
        <v>12.494554824894514</v>
      </c>
      <c r="AB5">
        <v>11.715435256385378</v>
      </c>
      <c r="AC5">
        <v>8.6173367415458646</v>
      </c>
      <c r="AD5">
        <v>10.835488685220689</v>
      </c>
      <c r="AE5">
        <v>14.656610823527576</v>
      </c>
      <c r="AF5">
        <v>7.0160640219997497</v>
      </c>
      <c r="AG5">
        <v>11.716159017862116</v>
      </c>
      <c r="AH5">
        <v>45.345623887674492</v>
      </c>
      <c r="AI5">
        <v>5.6621377249308038</v>
      </c>
      <c r="AJ5">
        <v>0</v>
      </c>
      <c r="AK5">
        <v>20.406062344680851</v>
      </c>
      <c r="AL5">
        <v>0</v>
      </c>
      <c r="AM5">
        <v>4.6861741778480424</v>
      </c>
      <c r="AN5">
        <v>1.0387112506677834</v>
      </c>
      <c r="AO5">
        <v>0</v>
      </c>
      <c r="AP5">
        <v>3.0004028428334708</v>
      </c>
      <c r="AQ5">
        <v>9.7138661546854586</v>
      </c>
      <c r="AR5">
        <v>9.8195904000000009</v>
      </c>
      <c r="AS5">
        <v>9.4571347826930428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665.86589661517246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9.0500671922596947</v>
      </c>
      <c r="L6">
        <v>237.69315</v>
      </c>
      <c r="M6">
        <v>27.273787289740579</v>
      </c>
      <c r="N6">
        <v>35.208920629256511</v>
      </c>
      <c r="O6">
        <v>0</v>
      </c>
      <c r="P6">
        <v>41.406284598010771</v>
      </c>
      <c r="Q6">
        <v>6.4690753760292772</v>
      </c>
      <c r="R6">
        <v>12.566983316903048</v>
      </c>
      <c r="S6">
        <v>7.8270210808988772</v>
      </c>
      <c r="T6">
        <v>0</v>
      </c>
      <c r="U6">
        <v>50.030000000000008</v>
      </c>
      <c r="V6">
        <v>3.9134690133333336</v>
      </c>
      <c r="W6">
        <v>13.133430177995796</v>
      </c>
      <c r="X6">
        <v>29.311925673749212</v>
      </c>
      <c r="Y6">
        <v>0</v>
      </c>
      <c r="Z6">
        <v>5.8004293295454543</v>
      </c>
      <c r="AA6">
        <v>12.494554824894514</v>
      </c>
      <c r="AB6">
        <v>11.715435256385378</v>
      </c>
      <c r="AC6">
        <v>8.6173367415458646</v>
      </c>
      <c r="AD6">
        <v>10.835488685220689</v>
      </c>
      <c r="AE6">
        <v>14.656610823527576</v>
      </c>
      <c r="AF6">
        <v>7.0160640219997497</v>
      </c>
      <c r="AG6">
        <v>11.716159017862116</v>
      </c>
      <c r="AH6">
        <v>45.345623887674492</v>
      </c>
      <c r="AI6">
        <v>5.6621377249308038</v>
      </c>
      <c r="AJ6">
        <v>0</v>
      </c>
      <c r="AK6">
        <v>20.406062344680851</v>
      </c>
      <c r="AL6">
        <v>0</v>
      </c>
      <c r="AM6">
        <v>4.6861741778480424</v>
      </c>
      <c r="AN6">
        <v>1.0387112506677834</v>
      </c>
      <c r="AO6">
        <v>0</v>
      </c>
      <c r="AP6">
        <v>1.6711105178956089</v>
      </c>
      <c r="AQ6">
        <v>9.7138661546854586</v>
      </c>
      <c r="AR6">
        <v>9.8195904000000009</v>
      </c>
      <c r="AS6">
        <v>9.4571347826930428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664.53660429023455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9.0500671922596947</v>
      </c>
      <c r="L7">
        <v>237.69315</v>
      </c>
      <c r="M7">
        <v>27.273787289740579</v>
      </c>
      <c r="N7">
        <v>35.208920629256511</v>
      </c>
      <c r="O7">
        <v>0</v>
      </c>
      <c r="P7">
        <v>41.406284598010771</v>
      </c>
      <c r="Q7">
        <v>6.4690753760292772</v>
      </c>
      <c r="R7">
        <v>12.566983316903048</v>
      </c>
      <c r="S7">
        <v>7.8270210808988772</v>
      </c>
      <c r="T7">
        <v>0</v>
      </c>
      <c r="U7">
        <v>50.030000000000008</v>
      </c>
      <c r="V7">
        <v>3.9134690133333336</v>
      </c>
      <c r="W7">
        <v>13.133430177995796</v>
      </c>
      <c r="X7">
        <v>29.311925673749212</v>
      </c>
      <c r="Y7">
        <v>0</v>
      </c>
      <c r="Z7">
        <v>5.8004293295454543</v>
      </c>
      <c r="AA7">
        <v>12.494554824894514</v>
      </c>
      <c r="AB7">
        <v>11.715435256385378</v>
      </c>
      <c r="AC7">
        <v>8.6173367415458646</v>
      </c>
      <c r="AD7">
        <v>10.835488685220689</v>
      </c>
      <c r="AE7">
        <v>14.656610823527576</v>
      </c>
      <c r="AF7">
        <v>7.0160640219997497</v>
      </c>
      <c r="AG7">
        <v>11.716159017862116</v>
      </c>
      <c r="AH7">
        <v>45.345623887674492</v>
      </c>
      <c r="AI7">
        <v>5.6621377249308038</v>
      </c>
      <c r="AJ7">
        <v>0</v>
      </c>
      <c r="AK7">
        <v>20.406062344680851</v>
      </c>
      <c r="AL7">
        <v>0</v>
      </c>
      <c r="AM7">
        <v>4.6861741778480424</v>
      </c>
      <c r="AN7">
        <v>1.0387112506677834</v>
      </c>
      <c r="AO7">
        <v>0</v>
      </c>
      <c r="AP7">
        <v>1.6711105178956089</v>
      </c>
      <c r="AQ7">
        <v>9.7138661546854586</v>
      </c>
      <c r="AR7">
        <v>9.8195904000000009</v>
      </c>
      <c r="AS7">
        <v>9.4571347826930428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664.53660429023455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9.0500671922596947</v>
      </c>
      <c r="L8">
        <v>204.39065700000003</v>
      </c>
      <c r="M8">
        <v>27.273787289740579</v>
      </c>
      <c r="N8">
        <v>35.208920629256511</v>
      </c>
      <c r="O8">
        <v>0</v>
      </c>
      <c r="P8">
        <v>41.406284598010771</v>
      </c>
      <c r="Q8">
        <v>6.4690753760292772</v>
      </c>
      <c r="R8">
        <v>12.566983316903048</v>
      </c>
      <c r="S8">
        <v>7.8270210808988772</v>
      </c>
      <c r="T8">
        <v>0</v>
      </c>
      <c r="U8">
        <v>50.030000000000008</v>
      </c>
      <c r="V8">
        <v>3.9134690133333336</v>
      </c>
      <c r="W8">
        <v>13.133430177995796</v>
      </c>
      <c r="X8">
        <v>29.311925673749212</v>
      </c>
      <c r="Y8">
        <v>0</v>
      </c>
      <c r="Z8">
        <v>5.8004293295454543</v>
      </c>
      <c r="AA8">
        <v>12.494554824894514</v>
      </c>
      <c r="AB8">
        <v>11.715435256385378</v>
      </c>
      <c r="AC8">
        <v>8.6173367415458646</v>
      </c>
      <c r="AD8">
        <v>10.835488685220689</v>
      </c>
      <c r="AE8">
        <v>14.656610823527576</v>
      </c>
      <c r="AF8">
        <v>7.0160640219997497</v>
      </c>
      <c r="AG8">
        <v>11.716159017862116</v>
      </c>
      <c r="AH8">
        <v>45.345623887674492</v>
      </c>
      <c r="AI8">
        <v>5.6621377249308038</v>
      </c>
      <c r="AJ8">
        <v>0</v>
      </c>
      <c r="AK8">
        <v>20.406062344680851</v>
      </c>
      <c r="AL8">
        <v>0</v>
      </c>
      <c r="AM8">
        <v>4.6861741778480424</v>
      </c>
      <c r="AN8">
        <v>1.0387112506677834</v>
      </c>
      <c r="AO8">
        <v>0</v>
      </c>
      <c r="AP8">
        <v>1.6711105178956089</v>
      </c>
      <c r="AQ8">
        <v>9.7138661546854586</v>
      </c>
      <c r="AR8">
        <v>9.8195904000000009</v>
      </c>
      <c r="AS8">
        <v>9.4571347826930428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631.23411129023464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4.9798887666404452</v>
      </c>
      <c r="L9">
        <v>136.24291344852529</v>
      </c>
      <c r="M9">
        <v>27.273787289740579</v>
      </c>
      <c r="N9">
        <v>35.208920629256511</v>
      </c>
      <c r="O9">
        <v>0</v>
      </c>
      <c r="P9">
        <v>41.406284598010771</v>
      </c>
      <c r="Q9">
        <v>6.4690753760292772</v>
      </c>
      <c r="R9">
        <v>12.566983316903048</v>
      </c>
      <c r="S9">
        <v>7.8270210808988772</v>
      </c>
      <c r="T9">
        <v>0</v>
      </c>
      <c r="U9">
        <v>50.030000000000008</v>
      </c>
      <c r="V9">
        <v>3.9134690133333336</v>
      </c>
      <c r="W9">
        <v>13.133430177995796</v>
      </c>
      <c r="X9">
        <v>29.311925673749212</v>
      </c>
      <c r="Y9">
        <v>0</v>
      </c>
      <c r="Z9">
        <v>5.8004293295454543</v>
      </c>
      <c r="AA9">
        <v>12.494554824894514</v>
      </c>
      <c r="AB9">
        <v>11.715435256385378</v>
      </c>
      <c r="AC9">
        <v>8.6173367415458646</v>
      </c>
      <c r="AD9">
        <v>10.835488685220689</v>
      </c>
      <c r="AE9">
        <v>14.656610823527576</v>
      </c>
      <c r="AF9">
        <v>7.0160640219997497</v>
      </c>
      <c r="AG9">
        <v>11.716159017862116</v>
      </c>
      <c r="AH9">
        <v>45.345623887674492</v>
      </c>
      <c r="AI9">
        <v>5.6621377249308038</v>
      </c>
      <c r="AJ9">
        <v>0</v>
      </c>
      <c r="AK9">
        <v>20.406062344680851</v>
      </c>
      <c r="AL9">
        <v>0</v>
      </c>
      <c r="AM9">
        <v>4.6861741778480424</v>
      </c>
      <c r="AN9">
        <v>1.0387112506677834</v>
      </c>
      <c r="AO9">
        <v>0</v>
      </c>
      <c r="AP9">
        <v>1.6711105178956089</v>
      </c>
      <c r="AQ9">
        <v>9.7138661546854586</v>
      </c>
      <c r="AR9">
        <v>9.8195904000000009</v>
      </c>
      <c r="AS9">
        <v>9.4571347826930428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559.01618931314056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4.980036412579377</v>
      </c>
      <c r="L10">
        <v>164.60405674240369</v>
      </c>
      <c r="M10">
        <v>27.273787289740579</v>
      </c>
      <c r="N10">
        <v>35.208920629256511</v>
      </c>
      <c r="O10">
        <v>0</v>
      </c>
      <c r="P10">
        <v>41.406284598010771</v>
      </c>
      <c r="Q10">
        <v>6.4690753760292772</v>
      </c>
      <c r="R10">
        <v>12.566983316903048</v>
      </c>
      <c r="S10">
        <v>7.8270210808988772</v>
      </c>
      <c r="T10">
        <v>0</v>
      </c>
      <c r="U10">
        <v>50.030000000000008</v>
      </c>
      <c r="V10">
        <v>3.9134690133333336</v>
      </c>
      <c r="W10">
        <v>13.133430177995796</v>
      </c>
      <c r="X10">
        <v>29.311925673749212</v>
      </c>
      <c r="Y10">
        <v>0</v>
      </c>
      <c r="Z10">
        <v>5.8004293295454543</v>
      </c>
      <c r="AA10">
        <v>12.494554824894514</v>
      </c>
      <c r="AB10">
        <v>11.715435256385378</v>
      </c>
      <c r="AC10">
        <v>8.6173367415458646</v>
      </c>
      <c r="AD10">
        <v>10.835488685220689</v>
      </c>
      <c r="AE10">
        <v>14.656610823527576</v>
      </c>
      <c r="AF10">
        <v>7.0160640219997497</v>
      </c>
      <c r="AG10">
        <v>11.716159017862116</v>
      </c>
      <c r="AH10">
        <v>45.345623887674492</v>
      </c>
      <c r="AI10">
        <v>5.6621377249308038</v>
      </c>
      <c r="AJ10">
        <v>0</v>
      </c>
      <c r="AK10">
        <v>20.406062344680851</v>
      </c>
      <c r="AL10">
        <v>0</v>
      </c>
      <c r="AM10">
        <v>4.6861741778480424</v>
      </c>
      <c r="AN10">
        <v>1.0387112506677834</v>
      </c>
      <c r="AO10">
        <v>0</v>
      </c>
      <c r="AP10">
        <v>1.6711105178956089</v>
      </c>
      <c r="AQ10">
        <v>9.7138661546854586</v>
      </c>
      <c r="AR10">
        <v>9.8195904000000009</v>
      </c>
      <c r="AS10">
        <v>9.4571347826930428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587.37748025295798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9.0598605787314614</v>
      </c>
      <c r="L11">
        <v>269.85253315689562</v>
      </c>
      <c r="M11">
        <v>27.273787289740579</v>
      </c>
      <c r="N11">
        <v>35.208920629256511</v>
      </c>
      <c r="O11">
        <v>0</v>
      </c>
      <c r="P11">
        <v>41.406284598010771</v>
      </c>
      <c r="Q11">
        <v>6.4690753760292772</v>
      </c>
      <c r="R11">
        <v>12.566983316903048</v>
      </c>
      <c r="S11">
        <v>7.8270210808988772</v>
      </c>
      <c r="T11">
        <v>0</v>
      </c>
      <c r="U11">
        <v>50.030000000000008</v>
      </c>
      <c r="V11">
        <v>3.9134690133333336</v>
      </c>
      <c r="W11">
        <v>13.133430177995796</v>
      </c>
      <c r="X11">
        <v>29.311925673749212</v>
      </c>
      <c r="Y11">
        <v>0</v>
      </c>
      <c r="Z11">
        <v>5.8004293295454543</v>
      </c>
      <c r="AA11">
        <v>12.494554824894514</v>
      </c>
      <c r="AB11">
        <v>11.715435256385378</v>
      </c>
      <c r="AC11">
        <v>8.6173367415458646</v>
      </c>
      <c r="AD11">
        <v>10.835488685220689</v>
      </c>
      <c r="AE11">
        <v>14.656610823527576</v>
      </c>
      <c r="AF11">
        <v>7.0160640219997497</v>
      </c>
      <c r="AG11">
        <v>11.716159017862116</v>
      </c>
      <c r="AH11">
        <v>45.345623887674492</v>
      </c>
      <c r="AI11">
        <v>5.6621377249308038</v>
      </c>
      <c r="AJ11">
        <v>0</v>
      </c>
      <c r="AK11">
        <v>20.406062344680851</v>
      </c>
      <c r="AL11">
        <v>0</v>
      </c>
      <c r="AM11">
        <v>4.6861741778480424</v>
      </c>
      <c r="AN11">
        <v>1.0387112506677834</v>
      </c>
      <c r="AO11">
        <v>0</v>
      </c>
      <c r="AP11">
        <v>1.6711105178956089</v>
      </c>
      <c r="AQ11">
        <v>9.7138661546854586</v>
      </c>
      <c r="AR11">
        <v>9.8195904000000009</v>
      </c>
      <c r="AS11">
        <v>9.4571347826930428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696.70578083360192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9.0598605787314614</v>
      </c>
      <c r="L12">
        <v>297.50870718087992</v>
      </c>
      <c r="M12">
        <v>27.273787289740579</v>
      </c>
      <c r="N12">
        <v>35.208920629256511</v>
      </c>
      <c r="O12">
        <v>0</v>
      </c>
      <c r="P12">
        <v>41.406284598010771</v>
      </c>
      <c r="Q12">
        <v>6.4690753760292772</v>
      </c>
      <c r="R12">
        <v>12.566983316903048</v>
      </c>
      <c r="S12">
        <v>7.8270210808988772</v>
      </c>
      <c r="T12">
        <v>0</v>
      </c>
      <c r="U12">
        <v>50.030000000000008</v>
      </c>
      <c r="V12">
        <v>3.9134690133333336</v>
      </c>
      <c r="W12">
        <v>13.133430177995796</v>
      </c>
      <c r="X12">
        <v>29.311925673749212</v>
      </c>
      <c r="Y12">
        <v>0</v>
      </c>
      <c r="Z12">
        <v>5.8004293295454543</v>
      </c>
      <c r="AA12">
        <v>12.494554824894514</v>
      </c>
      <c r="AB12">
        <v>11.715435256385378</v>
      </c>
      <c r="AC12">
        <v>8.6173367415458646</v>
      </c>
      <c r="AD12">
        <v>10.835488685220689</v>
      </c>
      <c r="AE12">
        <v>14.656610823527576</v>
      </c>
      <c r="AF12">
        <v>7.0160640219997497</v>
      </c>
      <c r="AG12">
        <v>11.716159017862116</v>
      </c>
      <c r="AH12">
        <v>45.345623887674492</v>
      </c>
      <c r="AI12">
        <v>5.6621377249308038</v>
      </c>
      <c r="AJ12">
        <v>0</v>
      </c>
      <c r="AK12">
        <v>20.406062344680851</v>
      </c>
      <c r="AL12">
        <v>0</v>
      </c>
      <c r="AM12">
        <v>4.6861741778480424</v>
      </c>
      <c r="AN12">
        <v>1.0387112506677834</v>
      </c>
      <c r="AO12">
        <v>0</v>
      </c>
      <c r="AP12">
        <v>1.6711105178956089</v>
      </c>
      <c r="AQ12">
        <v>9.7138661546854586</v>
      </c>
      <c r="AR12">
        <v>9.8195904000000009</v>
      </c>
      <c r="AS12">
        <v>9.4571347826930428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724.36195485758617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9.0598605787314614</v>
      </c>
      <c r="L13">
        <v>297.50870718087992</v>
      </c>
      <c r="M13">
        <v>27.273787289740579</v>
      </c>
      <c r="N13">
        <v>35.208920629256511</v>
      </c>
      <c r="O13">
        <v>0</v>
      </c>
      <c r="P13">
        <v>41.406284598010771</v>
      </c>
      <c r="Q13">
        <v>6.4690753760292772</v>
      </c>
      <c r="R13">
        <v>12.566983316903048</v>
      </c>
      <c r="S13">
        <v>7.8270210808988772</v>
      </c>
      <c r="T13">
        <v>0</v>
      </c>
      <c r="U13">
        <v>50.030000000000008</v>
      </c>
      <c r="V13">
        <v>3.9134690133333336</v>
      </c>
      <c r="W13">
        <v>13.133430177995796</v>
      </c>
      <c r="X13">
        <v>29.311925673749212</v>
      </c>
      <c r="Y13">
        <v>0</v>
      </c>
      <c r="Z13">
        <v>5.8004293295454543</v>
      </c>
      <c r="AA13">
        <v>12.494554824894514</v>
      </c>
      <c r="AB13">
        <v>11.715435256385378</v>
      </c>
      <c r="AC13">
        <v>8.6173367415458646</v>
      </c>
      <c r="AD13">
        <v>10.835488685220689</v>
      </c>
      <c r="AE13">
        <v>14.656610823527576</v>
      </c>
      <c r="AF13">
        <v>7.0160640219997497</v>
      </c>
      <c r="AG13">
        <v>11.716159017862116</v>
      </c>
      <c r="AH13">
        <v>45.345623887674492</v>
      </c>
      <c r="AI13">
        <v>5.6621377249308038</v>
      </c>
      <c r="AJ13">
        <v>0</v>
      </c>
      <c r="AK13">
        <v>20.406062344680851</v>
      </c>
      <c r="AL13">
        <v>0</v>
      </c>
      <c r="AM13">
        <v>4.6861741778480424</v>
      </c>
      <c r="AN13">
        <v>1.0387112506677834</v>
      </c>
      <c r="AO13">
        <v>0</v>
      </c>
      <c r="AP13">
        <v>1.6711105178956089</v>
      </c>
      <c r="AQ13">
        <v>9.7138661546854586</v>
      </c>
      <c r="AR13">
        <v>9.8195904000000009</v>
      </c>
      <c r="AS13">
        <v>9.4571347826930428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724.36195485758617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9.0598605787314614</v>
      </c>
      <c r="L14">
        <v>297.50870718087992</v>
      </c>
      <c r="M14">
        <v>27.273787289740579</v>
      </c>
      <c r="N14">
        <v>35.208920629256511</v>
      </c>
      <c r="O14">
        <v>0</v>
      </c>
      <c r="P14">
        <v>41.406284598010771</v>
      </c>
      <c r="Q14">
        <v>6.4690753760292772</v>
      </c>
      <c r="R14">
        <v>12.566983316903048</v>
      </c>
      <c r="S14">
        <v>7.8270210808988772</v>
      </c>
      <c r="T14">
        <v>0</v>
      </c>
      <c r="U14">
        <v>50.030000000000008</v>
      </c>
      <c r="V14">
        <v>3.9134690133333336</v>
      </c>
      <c r="W14">
        <v>13.133430177995796</v>
      </c>
      <c r="X14">
        <v>29.311925673749212</v>
      </c>
      <c r="Y14">
        <v>0</v>
      </c>
      <c r="Z14">
        <v>5.8004293295454543</v>
      </c>
      <c r="AA14">
        <v>12.494554824894514</v>
      </c>
      <c r="AB14">
        <v>11.715435256385378</v>
      </c>
      <c r="AC14">
        <v>8.6173367415458646</v>
      </c>
      <c r="AD14">
        <v>10.835488685220689</v>
      </c>
      <c r="AE14">
        <v>14.656610823527576</v>
      </c>
      <c r="AF14">
        <v>4.9697120374499555</v>
      </c>
      <c r="AG14">
        <v>11.716159017862116</v>
      </c>
      <c r="AH14">
        <v>45.345623887674492</v>
      </c>
      <c r="AI14">
        <v>5.6621377249308038</v>
      </c>
      <c r="AJ14">
        <v>0</v>
      </c>
      <c r="AK14">
        <v>20.406062344680851</v>
      </c>
      <c r="AL14">
        <v>0</v>
      </c>
      <c r="AM14">
        <v>4.6861741778480424</v>
      </c>
      <c r="AN14">
        <v>1.0387112506677834</v>
      </c>
      <c r="AO14">
        <v>0</v>
      </c>
      <c r="AP14">
        <v>1.6711105178956089</v>
      </c>
      <c r="AQ14">
        <v>9.7138661546854586</v>
      </c>
      <c r="AR14">
        <v>9.8195904000000009</v>
      </c>
      <c r="AS14">
        <v>9.4571347826930428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722.31560287303637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9.0600478849391965</v>
      </c>
      <c r="L15">
        <v>297.50870718087992</v>
      </c>
      <c r="M15">
        <v>27.269407316856643</v>
      </c>
      <c r="N15">
        <v>35.207623264996592</v>
      </c>
      <c r="O15">
        <v>0</v>
      </c>
      <c r="P15">
        <v>41.410612274100053</v>
      </c>
      <c r="Q15">
        <v>6.4732129808857808</v>
      </c>
      <c r="R15">
        <v>12.248797735042736</v>
      </c>
      <c r="S15">
        <v>7.8273019662706025</v>
      </c>
      <c r="T15">
        <v>0</v>
      </c>
      <c r="U15">
        <v>50.030000000000008</v>
      </c>
      <c r="V15">
        <v>3.9134690133333336</v>
      </c>
      <c r="W15">
        <v>13.133430177995796</v>
      </c>
      <c r="X15">
        <v>29.311925673749212</v>
      </c>
      <c r="Y15">
        <v>0</v>
      </c>
      <c r="Z15">
        <v>5.8004293295454543</v>
      </c>
      <c r="AA15">
        <v>12.494554824894514</v>
      </c>
      <c r="AB15">
        <v>11.715435256385378</v>
      </c>
      <c r="AC15">
        <v>8.6173367415458646</v>
      </c>
      <c r="AD15">
        <v>10.835488685220689</v>
      </c>
      <c r="AE15">
        <v>14.656610823527576</v>
      </c>
      <c r="AF15">
        <v>4.9697120374499555</v>
      </c>
      <c r="AG15">
        <v>11.716159017862116</v>
      </c>
      <c r="AH15">
        <v>45.345623887674492</v>
      </c>
      <c r="AI15">
        <v>5.6621377249308038</v>
      </c>
      <c r="AJ15">
        <v>0</v>
      </c>
      <c r="AK15">
        <v>20.406062344680851</v>
      </c>
      <c r="AL15">
        <v>0</v>
      </c>
      <c r="AM15">
        <v>4.6861741778480424</v>
      </c>
      <c r="AN15">
        <v>0.99804954133608403</v>
      </c>
      <c r="AO15">
        <v>0</v>
      </c>
      <c r="AP15">
        <v>1.6711105178956089</v>
      </c>
      <c r="AQ15">
        <v>7.2853996766619424</v>
      </c>
      <c r="AR15">
        <v>9.8195904000000009</v>
      </c>
      <c r="AS15">
        <v>9.4571347826930428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719.53154523920227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9.0600478849391965</v>
      </c>
      <c r="L16">
        <v>297.50870718087992</v>
      </c>
      <c r="M16">
        <v>27.269407316856643</v>
      </c>
      <c r="N16">
        <v>35.207623264996592</v>
      </c>
      <c r="O16">
        <v>0</v>
      </c>
      <c r="P16">
        <v>41.410612274100053</v>
      </c>
      <c r="Q16">
        <v>6.4732129808857808</v>
      </c>
      <c r="R16">
        <v>12.567698408329345</v>
      </c>
      <c r="S16">
        <v>7.8273019662706025</v>
      </c>
      <c r="T16">
        <v>0</v>
      </c>
      <c r="U16">
        <v>50.030000000000008</v>
      </c>
      <c r="V16">
        <v>3.9134690133333336</v>
      </c>
      <c r="W16">
        <v>13.133430177995796</v>
      </c>
      <c r="X16">
        <v>29.311925673749212</v>
      </c>
      <c r="Y16">
        <v>0</v>
      </c>
      <c r="Z16">
        <v>5.8004293295454543</v>
      </c>
      <c r="AA16">
        <v>12.494554824894514</v>
      </c>
      <c r="AB16">
        <v>11.715435256385378</v>
      </c>
      <c r="AC16">
        <v>8.6173367415458646</v>
      </c>
      <c r="AD16">
        <v>10.835488685220689</v>
      </c>
      <c r="AE16">
        <v>14.656610823527576</v>
      </c>
      <c r="AF16">
        <v>4.9697120374499555</v>
      </c>
      <c r="AG16">
        <v>11.716159017862116</v>
      </c>
      <c r="AH16">
        <v>45.345623887674492</v>
      </c>
      <c r="AI16">
        <v>5.6621377249308038</v>
      </c>
      <c r="AJ16">
        <v>0</v>
      </c>
      <c r="AK16">
        <v>20.406062344680851</v>
      </c>
      <c r="AL16">
        <v>0</v>
      </c>
      <c r="AM16">
        <v>4.6861741778480424</v>
      </c>
      <c r="AN16">
        <v>0.99804954133608403</v>
      </c>
      <c r="AO16">
        <v>0</v>
      </c>
      <c r="AP16">
        <v>1.6711105178956089</v>
      </c>
      <c r="AQ16">
        <v>7.2853996766619424</v>
      </c>
      <c r="AR16">
        <v>9.8195904000000009</v>
      </c>
      <c r="AS16">
        <v>9.4571347826930428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719.85044591248891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9.0600478849391965</v>
      </c>
      <c r="L17">
        <v>297.50870718087992</v>
      </c>
      <c r="M17">
        <v>27.269407316856643</v>
      </c>
      <c r="N17">
        <v>35.207623264996592</v>
      </c>
      <c r="O17">
        <v>0</v>
      </c>
      <c r="P17">
        <v>41.410612274100053</v>
      </c>
      <c r="Q17">
        <v>6.4732129808857808</v>
      </c>
      <c r="R17">
        <v>12.567698408329345</v>
      </c>
      <c r="S17">
        <v>7.8273019662706025</v>
      </c>
      <c r="T17">
        <v>0</v>
      </c>
      <c r="U17">
        <v>50.030000000000008</v>
      </c>
      <c r="V17">
        <v>3.9134690133333336</v>
      </c>
      <c r="W17">
        <v>13.133430177995796</v>
      </c>
      <c r="X17">
        <v>29.311925673749212</v>
      </c>
      <c r="Y17">
        <v>0</v>
      </c>
      <c r="Z17">
        <v>5.8004293295454543</v>
      </c>
      <c r="AA17">
        <v>12.494554824894514</v>
      </c>
      <c r="AB17">
        <v>11.715435256385378</v>
      </c>
      <c r="AC17">
        <v>8.6173367415458646</v>
      </c>
      <c r="AD17">
        <v>10.835488685220689</v>
      </c>
      <c r="AE17">
        <v>14.656610823527576</v>
      </c>
      <c r="AF17">
        <v>4.9697120374499555</v>
      </c>
      <c r="AG17">
        <v>11.716159017862116</v>
      </c>
      <c r="AH17">
        <v>45.345623887674492</v>
      </c>
      <c r="AI17">
        <v>5.6621377249308038</v>
      </c>
      <c r="AJ17">
        <v>0</v>
      </c>
      <c r="AK17">
        <v>20.406062344680851</v>
      </c>
      <c r="AL17">
        <v>0</v>
      </c>
      <c r="AM17">
        <v>4.6861741778480424</v>
      </c>
      <c r="AN17">
        <v>0.99804954133608403</v>
      </c>
      <c r="AO17">
        <v>0</v>
      </c>
      <c r="AP17">
        <v>1.6711105178956089</v>
      </c>
      <c r="AQ17">
        <v>7.2853996766619424</v>
      </c>
      <c r="AR17">
        <v>9.8195904000000009</v>
      </c>
      <c r="AS17">
        <v>9.4571347826930428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719.85044591248891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9.0600478849391965</v>
      </c>
      <c r="L18">
        <v>297.50870718087992</v>
      </c>
      <c r="M18">
        <v>27.269407316856643</v>
      </c>
      <c r="N18">
        <v>35.207623264996592</v>
      </c>
      <c r="O18">
        <v>0</v>
      </c>
      <c r="P18">
        <v>41.410612274100053</v>
      </c>
      <c r="Q18">
        <v>6.4732129808857808</v>
      </c>
      <c r="R18">
        <v>12.567698408329345</v>
      </c>
      <c r="S18">
        <v>7.8273019662706025</v>
      </c>
      <c r="T18">
        <v>0</v>
      </c>
      <c r="U18">
        <v>50.030000000000008</v>
      </c>
      <c r="V18">
        <v>3.9134690133333336</v>
      </c>
      <c r="W18">
        <v>13.133430177995796</v>
      </c>
      <c r="X18">
        <v>29.311925673749212</v>
      </c>
      <c r="Y18">
        <v>0</v>
      </c>
      <c r="Z18">
        <v>5.8004293295454543</v>
      </c>
      <c r="AA18">
        <v>12.494554824894514</v>
      </c>
      <c r="AB18">
        <v>11.715435256385378</v>
      </c>
      <c r="AC18">
        <v>8.6173367415458646</v>
      </c>
      <c r="AD18">
        <v>10.835488685220689</v>
      </c>
      <c r="AE18">
        <v>14.656610823527576</v>
      </c>
      <c r="AF18">
        <v>4.9697120374499555</v>
      </c>
      <c r="AG18">
        <v>11.716159017862116</v>
      </c>
      <c r="AH18">
        <v>45.345623887674492</v>
      </c>
      <c r="AI18">
        <v>5.6621377249308038</v>
      </c>
      <c r="AJ18">
        <v>0</v>
      </c>
      <c r="AK18">
        <v>20.406062344680851</v>
      </c>
      <c r="AL18">
        <v>0</v>
      </c>
      <c r="AM18">
        <v>4.6861741778480424</v>
      </c>
      <c r="AN18">
        <v>0.99804954133608403</v>
      </c>
      <c r="AO18">
        <v>0</v>
      </c>
      <c r="AP18">
        <v>1.6711105178956089</v>
      </c>
      <c r="AQ18">
        <v>4.8569331986384263</v>
      </c>
      <c r="AR18">
        <v>9.8195904000000009</v>
      </c>
      <c r="AS18">
        <v>9.4571347826930428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717.42197943446536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9.0600478849391965</v>
      </c>
      <c r="L19">
        <v>292.49477378453042</v>
      </c>
      <c r="M19">
        <v>27.269407316856643</v>
      </c>
      <c r="N19">
        <v>35.207623264996592</v>
      </c>
      <c r="O19">
        <v>0</v>
      </c>
      <c r="P19">
        <v>41.410612274100053</v>
      </c>
      <c r="Q19">
        <v>6.4732129808857808</v>
      </c>
      <c r="R19">
        <v>12.567698408329345</v>
      </c>
      <c r="S19">
        <v>7.8273019662706025</v>
      </c>
      <c r="T19">
        <v>0</v>
      </c>
      <c r="U19">
        <v>50.030000000000008</v>
      </c>
      <c r="V19">
        <v>3.9134690133333336</v>
      </c>
      <c r="W19">
        <v>13.133430177995796</v>
      </c>
      <c r="X19">
        <v>29.311925673749212</v>
      </c>
      <c r="Y19">
        <v>0</v>
      </c>
      <c r="Z19">
        <v>5.8004293295454543</v>
      </c>
      <c r="AA19">
        <v>12.494554824894514</v>
      </c>
      <c r="AB19">
        <v>11.715435256385378</v>
      </c>
      <c r="AC19">
        <v>8.6173367415458646</v>
      </c>
      <c r="AD19">
        <v>10.835488685220689</v>
      </c>
      <c r="AE19">
        <v>14.656610823527576</v>
      </c>
      <c r="AF19">
        <v>4.9697120374499555</v>
      </c>
      <c r="AG19">
        <v>11.716159017862116</v>
      </c>
      <c r="AH19">
        <v>45.345623887674492</v>
      </c>
      <c r="AI19">
        <v>5.6621377249308038</v>
      </c>
      <c r="AJ19">
        <v>0</v>
      </c>
      <c r="AK19">
        <v>20.406062344680851</v>
      </c>
      <c r="AL19">
        <v>0</v>
      </c>
      <c r="AM19">
        <v>4.6861741778480424</v>
      </c>
      <c r="AN19">
        <v>0.99804954133608403</v>
      </c>
      <c r="AO19">
        <v>0</v>
      </c>
      <c r="AP19">
        <v>1.6711105178956089</v>
      </c>
      <c r="AQ19">
        <v>0</v>
      </c>
      <c r="AR19">
        <v>9.8195904000000009</v>
      </c>
      <c r="AS19">
        <v>9.4571347826930428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707.55111283947747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9.0600478849391965</v>
      </c>
      <c r="L20">
        <v>270.59195042575715</v>
      </c>
      <c r="M20">
        <v>27.269407316856643</v>
      </c>
      <c r="N20">
        <v>35.207623264996592</v>
      </c>
      <c r="O20">
        <v>0</v>
      </c>
      <c r="P20">
        <v>41.410612274100053</v>
      </c>
      <c r="Q20">
        <v>6.4732129808857808</v>
      </c>
      <c r="R20">
        <v>12.208258745227608</v>
      </c>
      <c r="S20">
        <v>7.8273019662706025</v>
      </c>
      <c r="T20">
        <v>0</v>
      </c>
      <c r="U20">
        <v>50.030000000000008</v>
      </c>
      <c r="V20">
        <v>3.9134690133333336</v>
      </c>
      <c r="W20">
        <v>13.133430177995796</v>
      </c>
      <c r="X20">
        <v>29.311925673749212</v>
      </c>
      <c r="Y20">
        <v>0</v>
      </c>
      <c r="Z20">
        <v>5.8004293295454543</v>
      </c>
      <c r="AA20">
        <v>12.494554824894514</v>
      </c>
      <c r="AB20">
        <v>11.715435256385378</v>
      </c>
      <c r="AC20">
        <v>8.6173367415458646</v>
      </c>
      <c r="AD20">
        <v>10.835488685220689</v>
      </c>
      <c r="AE20">
        <v>14.656610823527576</v>
      </c>
      <c r="AF20">
        <v>4.9697120374499555</v>
      </c>
      <c r="AG20">
        <v>11.716159017862116</v>
      </c>
      <c r="AH20">
        <v>45.345623887674492</v>
      </c>
      <c r="AI20">
        <v>5.6621377249308038</v>
      </c>
      <c r="AJ20">
        <v>0</v>
      </c>
      <c r="AK20">
        <v>20.406062344680851</v>
      </c>
      <c r="AL20">
        <v>0</v>
      </c>
      <c r="AM20">
        <v>4.6861741778480424</v>
      </c>
      <c r="AN20">
        <v>0.99804954133608403</v>
      </c>
      <c r="AO20">
        <v>0</v>
      </c>
      <c r="AP20">
        <v>1.6711105178956089</v>
      </c>
      <c r="AQ20">
        <v>0</v>
      </c>
      <c r="AR20">
        <v>9.8195904000000009</v>
      </c>
      <c r="AS20">
        <v>9.4571347826930428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685.28884981760245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9.0600478849391965</v>
      </c>
      <c r="L21">
        <v>241.5983559395693</v>
      </c>
      <c r="M21">
        <v>27.269407316856643</v>
      </c>
      <c r="N21">
        <v>35.207623264996592</v>
      </c>
      <c r="O21">
        <v>0</v>
      </c>
      <c r="P21">
        <v>41.410612274100053</v>
      </c>
      <c r="Q21">
        <v>6.4732129808857808</v>
      </c>
      <c r="R21">
        <v>12.208258745227608</v>
      </c>
      <c r="S21">
        <v>7.8273019662706025</v>
      </c>
      <c r="T21">
        <v>0</v>
      </c>
      <c r="U21">
        <v>50.030000000000008</v>
      </c>
      <c r="V21">
        <v>3.9134690133333336</v>
      </c>
      <c r="W21">
        <v>13.133430177995796</v>
      </c>
      <c r="X21">
        <v>29.311925673749212</v>
      </c>
      <c r="Y21">
        <v>0</v>
      </c>
      <c r="Z21">
        <v>5.8004293295454543</v>
      </c>
      <c r="AA21">
        <v>12.494554824894514</v>
      </c>
      <c r="AB21">
        <v>11.715435256385378</v>
      </c>
      <c r="AC21">
        <v>8.6173367415458646</v>
      </c>
      <c r="AD21">
        <v>10.835488685220689</v>
      </c>
      <c r="AE21">
        <v>14.656610823527576</v>
      </c>
      <c r="AF21">
        <v>4.9697120374499555</v>
      </c>
      <c r="AG21">
        <v>11.716159017862116</v>
      </c>
      <c r="AH21">
        <v>45.345623887674492</v>
      </c>
      <c r="AI21">
        <v>5.6621377249308038</v>
      </c>
      <c r="AJ21">
        <v>0</v>
      </c>
      <c r="AK21">
        <v>20.406062344680851</v>
      </c>
      <c r="AL21">
        <v>0</v>
      </c>
      <c r="AM21">
        <v>4.6861741778480424</v>
      </c>
      <c r="AN21">
        <v>0.99804954133608403</v>
      </c>
      <c r="AO21">
        <v>0</v>
      </c>
      <c r="AP21">
        <v>1.6711105178956089</v>
      </c>
      <c r="AQ21">
        <v>0</v>
      </c>
      <c r="AR21">
        <v>9.8195904000000009</v>
      </c>
      <c r="AS21">
        <v>9.4571347826930428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656.29525533141475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9.0600478849391965</v>
      </c>
      <c r="L22">
        <v>222.27229280019191</v>
      </c>
      <c r="M22">
        <v>27.269407316856643</v>
      </c>
      <c r="N22">
        <v>35.207623264996592</v>
      </c>
      <c r="O22">
        <v>0</v>
      </c>
      <c r="P22">
        <v>41.410612274100053</v>
      </c>
      <c r="Q22">
        <v>6.4732129808857808</v>
      </c>
      <c r="R22">
        <v>12.208258745227608</v>
      </c>
      <c r="S22">
        <v>7.8273019662706025</v>
      </c>
      <c r="T22">
        <v>0</v>
      </c>
      <c r="U22">
        <v>50.030000000000008</v>
      </c>
      <c r="V22">
        <v>3.9134690133333336</v>
      </c>
      <c r="W22">
        <v>13.133430177995796</v>
      </c>
      <c r="X22">
        <v>29.311925673749212</v>
      </c>
      <c r="Y22">
        <v>0</v>
      </c>
      <c r="Z22">
        <v>5.8004293295454543</v>
      </c>
      <c r="AA22">
        <v>12.494554824894514</v>
      </c>
      <c r="AB22">
        <v>11.715435256385378</v>
      </c>
      <c r="AC22">
        <v>8.6173367415458646</v>
      </c>
      <c r="AD22">
        <v>10.835488685220689</v>
      </c>
      <c r="AE22">
        <v>14.656610823527576</v>
      </c>
      <c r="AF22">
        <v>4.9697120374499555</v>
      </c>
      <c r="AG22">
        <v>11.716159017862116</v>
      </c>
      <c r="AH22">
        <v>45.345623887674492</v>
      </c>
      <c r="AI22">
        <v>5.6621377249308038</v>
      </c>
      <c r="AJ22">
        <v>0</v>
      </c>
      <c r="AK22">
        <v>20.406062344680851</v>
      </c>
      <c r="AL22">
        <v>0</v>
      </c>
      <c r="AM22">
        <v>4.6861741778480424</v>
      </c>
      <c r="AN22">
        <v>0.99804954133608403</v>
      </c>
      <c r="AO22">
        <v>0</v>
      </c>
      <c r="AP22">
        <v>1.6711105178956089</v>
      </c>
      <c r="AQ22">
        <v>0</v>
      </c>
      <c r="AR22">
        <v>9.8195904000000009</v>
      </c>
      <c r="AS22">
        <v>9.4571347826930428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636.96919219203733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9.0600478849391965</v>
      </c>
      <c r="L23">
        <v>202.94395358726374</v>
      </c>
      <c r="M23">
        <v>27.269407316856643</v>
      </c>
      <c r="N23">
        <v>35.207623264996592</v>
      </c>
      <c r="O23">
        <v>0</v>
      </c>
      <c r="P23">
        <v>41.410612274100053</v>
      </c>
      <c r="Q23">
        <v>6.4732129808857808</v>
      </c>
      <c r="R23">
        <v>12.208258745227608</v>
      </c>
      <c r="S23">
        <v>7.8273019662706025</v>
      </c>
      <c r="T23">
        <v>0</v>
      </c>
      <c r="U23">
        <v>50.030000000000008</v>
      </c>
      <c r="V23">
        <v>3.9134690133333336</v>
      </c>
      <c r="W23">
        <v>13.133430177995796</v>
      </c>
      <c r="X23">
        <v>29.311925673749212</v>
      </c>
      <c r="Y23">
        <v>0</v>
      </c>
      <c r="Z23">
        <v>5.8004293295454543</v>
      </c>
      <c r="AA23">
        <v>12.494554824894514</v>
      </c>
      <c r="AB23">
        <v>11.715435256385378</v>
      </c>
      <c r="AC23">
        <v>8.6173367415458646</v>
      </c>
      <c r="AD23">
        <v>10.835488685220689</v>
      </c>
      <c r="AE23">
        <v>14.656610823527576</v>
      </c>
      <c r="AF23">
        <v>4.9697120374499555</v>
      </c>
      <c r="AG23">
        <v>11.716159017862116</v>
      </c>
      <c r="AH23">
        <v>45.345623887674492</v>
      </c>
      <c r="AI23">
        <v>4.5297101287434938</v>
      </c>
      <c r="AJ23">
        <v>0</v>
      </c>
      <c r="AK23">
        <v>20.406062344680851</v>
      </c>
      <c r="AL23">
        <v>0</v>
      </c>
      <c r="AM23">
        <v>4.6861741778480424</v>
      </c>
      <c r="AN23">
        <v>0.99804954133608403</v>
      </c>
      <c r="AO23">
        <v>0</v>
      </c>
      <c r="AP23">
        <v>1.2913127984258492</v>
      </c>
      <c r="AQ23">
        <v>0</v>
      </c>
      <c r="AR23">
        <v>9.8195904000000009</v>
      </c>
      <c r="AS23">
        <v>9.4571347826930428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616.12862766345199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9.0600478849391965</v>
      </c>
      <c r="L24">
        <v>154.62791917823048</v>
      </c>
      <c r="M24">
        <v>27.269407316856643</v>
      </c>
      <c r="N24">
        <v>35.207623264996592</v>
      </c>
      <c r="O24">
        <v>0</v>
      </c>
      <c r="P24">
        <v>41.410612274100053</v>
      </c>
      <c r="Q24">
        <v>6.4732129808857808</v>
      </c>
      <c r="R24">
        <v>12.208258745227608</v>
      </c>
      <c r="S24">
        <v>7.8273019662706025</v>
      </c>
      <c r="T24">
        <v>0</v>
      </c>
      <c r="U24">
        <v>50.030000000000008</v>
      </c>
      <c r="V24">
        <v>3.9134690133333336</v>
      </c>
      <c r="W24">
        <v>13.133430177995796</v>
      </c>
      <c r="X24">
        <v>29.311925673749212</v>
      </c>
      <c r="Y24">
        <v>0</v>
      </c>
      <c r="Z24">
        <v>5.8004293295454543</v>
      </c>
      <c r="AA24">
        <v>12.494554824894514</v>
      </c>
      <c r="AB24">
        <v>11.715435256385378</v>
      </c>
      <c r="AC24">
        <v>8.6173367415458646</v>
      </c>
      <c r="AD24">
        <v>10.835488685220689</v>
      </c>
      <c r="AE24">
        <v>14.656610823527576</v>
      </c>
      <c r="AF24">
        <v>4.9697120374499555</v>
      </c>
      <c r="AG24">
        <v>11.716159017862116</v>
      </c>
      <c r="AH24">
        <v>45.345623887674492</v>
      </c>
      <c r="AI24">
        <v>4.5297101287434938</v>
      </c>
      <c r="AJ24">
        <v>0</v>
      </c>
      <c r="AK24">
        <v>20.406062344680851</v>
      </c>
      <c r="AL24">
        <v>0</v>
      </c>
      <c r="AM24">
        <v>4.6861741778480424</v>
      </c>
      <c r="AN24">
        <v>0.99804954133608403</v>
      </c>
      <c r="AO24">
        <v>0</v>
      </c>
      <c r="AP24">
        <v>1.2913127984258492</v>
      </c>
      <c r="AQ24">
        <v>0</v>
      </c>
      <c r="AR24">
        <v>9.8195904000000009</v>
      </c>
      <c r="AS24">
        <v>9.4571347826930428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567.81259325441874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9.0600478849391965</v>
      </c>
      <c r="L25">
        <v>125.63795242448896</v>
      </c>
      <c r="M25">
        <v>27.269407316856643</v>
      </c>
      <c r="N25">
        <v>35.207623264996592</v>
      </c>
      <c r="O25">
        <v>0</v>
      </c>
      <c r="P25">
        <v>41.410612274100053</v>
      </c>
      <c r="Q25">
        <v>6.4732129808857808</v>
      </c>
      <c r="R25">
        <v>12.208258745227608</v>
      </c>
      <c r="S25">
        <v>7.8273019662706025</v>
      </c>
      <c r="T25">
        <v>0</v>
      </c>
      <c r="U25">
        <v>50.030000000000008</v>
      </c>
      <c r="V25">
        <v>3.9134690133333336</v>
      </c>
      <c r="W25">
        <v>13.133430177995796</v>
      </c>
      <c r="X25">
        <v>29.311925673749212</v>
      </c>
      <c r="Y25">
        <v>0</v>
      </c>
      <c r="Z25">
        <v>5.8004293295454543</v>
      </c>
      <c r="AA25">
        <v>12.494554824894514</v>
      </c>
      <c r="AB25">
        <v>11.715435256385378</v>
      </c>
      <c r="AC25">
        <v>8.6173367415458646</v>
      </c>
      <c r="AD25">
        <v>10.835488685220689</v>
      </c>
      <c r="AE25">
        <v>14.656610823527576</v>
      </c>
      <c r="AF25">
        <v>4.9697120374499555</v>
      </c>
      <c r="AG25">
        <v>11.716159017862116</v>
      </c>
      <c r="AH25">
        <v>45.345623887674492</v>
      </c>
      <c r="AI25">
        <v>4.5297101287434938</v>
      </c>
      <c r="AJ25">
        <v>0</v>
      </c>
      <c r="AK25">
        <v>20.406062344680851</v>
      </c>
      <c r="AL25">
        <v>0</v>
      </c>
      <c r="AM25">
        <v>4.6861741778480424</v>
      </c>
      <c r="AN25">
        <v>0.99804954133608403</v>
      </c>
      <c r="AO25">
        <v>0</v>
      </c>
      <c r="AP25">
        <v>1.2913127984258492</v>
      </c>
      <c r="AQ25">
        <v>0</v>
      </c>
      <c r="AR25">
        <v>9.8195904000000009</v>
      </c>
      <c r="AS25">
        <v>9.4571347826930428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538.82262650067719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4.9799892644714667</v>
      </c>
      <c r="L26">
        <v>125.63542555127522</v>
      </c>
      <c r="M26">
        <v>27.269407316856643</v>
      </c>
      <c r="N26">
        <v>35.207623264996592</v>
      </c>
      <c r="O26">
        <v>0</v>
      </c>
      <c r="P26">
        <v>41.410612274100053</v>
      </c>
      <c r="Q26">
        <v>6.4732129808857808</v>
      </c>
      <c r="R26">
        <v>12.208258745227608</v>
      </c>
      <c r="S26">
        <v>7.8273019662706025</v>
      </c>
      <c r="T26">
        <v>0</v>
      </c>
      <c r="U26">
        <v>50.030000000000008</v>
      </c>
      <c r="V26">
        <v>3.9134690133333336</v>
      </c>
      <c r="W26">
        <v>13.133430177995796</v>
      </c>
      <c r="X26">
        <v>29.311925673749212</v>
      </c>
      <c r="Y26">
        <v>0</v>
      </c>
      <c r="Z26">
        <v>5.8004293295454543</v>
      </c>
      <c r="AA26">
        <v>12.494554824894514</v>
      </c>
      <c r="AB26">
        <v>11.715435256385378</v>
      </c>
      <c r="AC26">
        <v>8.6173367415458646</v>
      </c>
      <c r="AD26">
        <v>10.835488685220689</v>
      </c>
      <c r="AE26">
        <v>14.656610823527576</v>
      </c>
      <c r="AF26">
        <v>4.9697120374499555</v>
      </c>
      <c r="AG26">
        <v>11.716159017862116</v>
      </c>
      <c r="AH26">
        <v>45.345623887674492</v>
      </c>
      <c r="AI26">
        <v>4.5297101287434938</v>
      </c>
      <c r="AJ26">
        <v>0</v>
      </c>
      <c r="AK26">
        <v>20.406062344680851</v>
      </c>
      <c r="AL26">
        <v>0</v>
      </c>
      <c r="AM26">
        <v>4.6861741778480424</v>
      </c>
      <c r="AN26">
        <v>0.99804954133608403</v>
      </c>
      <c r="AO26">
        <v>0</v>
      </c>
      <c r="AP26">
        <v>1.2913127984258492</v>
      </c>
      <c r="AQ26">
        <v>0</v>
      </c>
      <c r="AR26">
        <v>9.8195904000000009</v>
      </c>
      <c r="AS26">
        <v>9.4571347826930428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534.74004100699563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4.9998803169378512</v>
      </c>
      <c r="L27">
        <v>127.0916254723592</v>
      </c>
      <c r="M27">
        <v>27.269407316856643</v>
      </c>
      <c r="N27">
        <v>35.207623264996592</v>
      </c>
      <c r="O27">
        <v>0</v>
      </c>
      <c r="P27">
        <v>41.410612274100053</v>
      </c>
      <c r="Q27">
        <v>6.4732129808857808</v>
      </c>
      <c r="R27">
        <v>12.321145193220341</v>
      </c>
      <c r="S27">
        <v>7.8273019662706025</v>
      </c>
      <c r="T27">
        <v>0</v>
      </c>
      <c r="U27">
        <v>50.030000000000008</v>
      </c>
      <c r="V27">
        <v>3.7090223446327681</v>
      </c>
      <c r="W27">
        <v>13.133430177995796</v>
      </c>
      <c r="X27">
        <v>29.311925673749212</v>
      </c>
      <c r="Y27">
        <v>0</v>
      </c>
      <c r="Z27">
        <v>5.8004293295454543</v>
      </c>
      <c r="AA27">
        <v>12.494554824894514</v>
      </c>
      <c r="AB27">
        <v>11.715435256385378</v>
      </c>
      <c r="AC27">
        <v>8.6173367415458646</v>
      </c>
      <c r="AD27">
        <v>10.835488685220689</v>
      </c>
      <c r="AE27">
        <v>14.656610823527576</v>
      </c>
      <c r="AF27">
        <v>4.9697120374499555</v>
      </c>
      <c r="AG27">
        <v>11.716159017862116</v>
      </c>
      <c r="AH27">
        <v>45.345623887674492</v>
      </c>
      <c r="AI27">
        <v>4.5297101287434938</v>
      </c>
      <c r="AJ27">
        <v>0</v>
      </c>
      <c r="AK27">
        <v>20.406062344680851</v>
      </c>
      <c r="AL27">
        <v>0</v>
      </c>
      <c r="AM27">
        <v>4.6861741778480424</v>
      </c>
      <c r="AN27">
        <v>0.99804954133608403</v>
      </c>
      <c r="AO27">
        <v>0</v>
      </c>
      <c r="AP27">
        <v>1.2913127984258492</v>
      </c>
      <c r="AQ27">
        <v>0</v>
      </c>
      <c r="AR27">
        <v>9.8195904000000009</v>
      </c>
      <c r="AS27">
        <v>9.4571347826930428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536.1245717598382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4.9799201784947709</v>
      </c>
      <c r="L28">
        <v>126.94162366666878</v>
      </c>
      <c r="M28">
        <v>27.269407316856643</v>
      </c>
      <c r="N28">
        <v>35.207623264996592</v>
      </c>
      <c r="O28">
        <v>0</v>
      </c>
      <c r="P28">
        <v>41.410612274100053</v>
      </c>
      <c r="Q28">
        <v>6.4732129808857808</v>
      </c>
      <c r="R28">
        <v>12.206996733870968</v>
      </c>
      <c r="S28">
        <v>7.8273019662706025</v>
      </c>
      <c r="T28">
        <v>0</v>
      </c>
      <c r="U28">
        <v>50.030000000000008</v>
      </c>
      <c r="V28">
        <v>3.7090223446327681</v>
      </c>
      <c r="W28">
        <v>13.133430177995796</v>
      </c>
      <c r="X28">
        <v>29.311925673749212</v>
      </c>
      <c r="Y28">
        <v>0</v>
      </c>
      <c r="Z28">
        <v>5.8004293295454543</v>
      </c>
      <c r="AA28">
        <v>12.494554824894514</v>
      </c>
      <c r="AB28">
        <v>11.715435256385378</v>
      </c>
      <c r="AC28">
        <v>8.6173367415458646</v>
      </c>
      <c r="AD28">
        <v>10.835488685220689</v>
      </c>
      <c r="AE28">
        <v>14.656610823527576</v>
      </c>
      <c r="AF28">
        <v>2.4848562811265764</v>
      </c>
      <c r="AG28">
        <v>11.716159017862116</v>
      </c>
      <c r="AH28">
        <v>45.345623887674492</v>
      </c>
      <c r="AI28">
        <v>4.1522342633477241</v>
      </c>
      <c r="AJ28">
        <v>0</v>
      </c>
      <c r="AK28">
        <v>20.406062344680851</v>
      </c>
      <c r="AL28">
        <v>0</v>
      </c>
      <c r="AM28">
        <v>4.6861741778480424</v>
      </c>
      <c r="AN28">
        <v>0.99804954133608403</v>
      </c>
      <c r="AO28">
        <v>0</v>
      </c>
      <c r="AP28">
        <v>1.2913127984258492</v>
      </c>
      <c r="AQ28">
        <v>0</v>
      </c>
      <c r="AR28">
        <v>9.8195904000000009</v>
      </c>
      <c r="AS28">
        <v>9.4571347826930428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532.97812973463624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4.9799137579739856</v>
      </c>
      <c r="L29">
        <v>130.63150192584075</v>
      </c>
      <c r="M29">
        <v>27.269407316856643</v>
      </c>
      <c r="N29">
        <v>35.207623264996592</v>
      </c>
      <c r="O29">
        <v>0</v>
      </c>
      <c r="P29">
        <v>41.410612274100053</v>
      </c>
      <c r="Q29">
        <v>6.4732129808857808</v>
      </c>
      <c r="R29">
        <v>12.566819616990982</v>
      </c>
      <c r="S29">
        <v>7.8273019662706025</v>
      </c>
      <c r="T29">
        <v>0</v>
      </c>
      <c r="U29">
        <v>50.030000000000008</v>
      </c>
      <c r="V29">
        <v>3.7090223446327681</v>
      </c>
      <c r="W29">
        <v>13.133430177995796</v>
      </c>
      <c r="X29">
        <v>29.311925673749212</v>
      </c>
      <c r="Y29">
        <v>0</v>
      </c>
      <c r="Z29">
        <v>5.8004293295454543</v>
      </c>
      <c r="AA29">
        <v>12.494554824894514</v>
      </c>
      <c r="AB29">
        <v>11.715435256385378</v>
      </c>
      <c r="AC29">
        <v>8.6173367415458646</v>
      </c>
      <c r="AD29">
        <v>10.835488685220689</v>
      </c>
      <c r="AE29">
        <v>14.656610823527576</v>
      </c>
      <c r="AF29">
        <v>2.4848562811265764</v>
      </c>
      <c r="AG29">
        <v>11.716159017862116</v>
      </c>
      <c r="AH29">
        <v>45.345623887674492</v>
      </c>
      <c r="AI29">
        <v>14.54489891286039</v>
      </c>
      <c r="AJ29">
        <v>0</v>
      </c>
      <c r="AK29">
        <v>20.406062344680851</v>
      </c>
      <c r="AL29">
        <v>0</v>
      </c>
      <c r="AM29">
        <v>4.6861741778480424</v>
      </c>
      <c r="AN29">
        <v>0.99804954133608403</v>
      </c>
      <c r="AO29">
        <v>0</v>
      </c>
      <c r="AP29">
        <v>1.2913127984258492</v>
      </c>
      <c r="AQ29">
        <v>0</v>
      </c>
      <c r="AR29">
        <v>9.8195904000000009</v>
      </c>
      <c r="AS29">
        <v>9.4571347826930428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547.42048910592007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4.9799480724112968</v>
      </c>
      <c r="L30">
        <v>130.63150192584075</v>
      </c>
      <c r="M30">
        <v>27.269407316856643</v>
      </c>
      <c r="N30">
        <v>35.207623264996592</v>
      </c>
      <c r="O30">
        <v>0</v>
      </c>
      <c r="P30">
        <v>41.410612274100053</v>
      </c>
      <c r="Q30">
        <v>6.4732129808857808</v>
      </c>
      <c r="R30">
        <v>12.566819616990982</v>
      </c>
      <c r="S30">
        <v>7.8273019662706025</v>
      </c>
      <c r="T30">
        <v>0</v>
      </c>
      <c r="U30">
        <v>50.030000000000008</v>
      </c>
      <c r="V30">
        <v>3.7090223446327681</v>
      </c>
      <c r="W30">
        <v>13.133430177995796</v>
      </c>
      <c r="X30">
        <v>29.311925673749212</v>
      </c>
      <c r="Y30">
        <v>0</v>
      </c>
      <c r="Z30">
        <v>5.8004293295454543</v>
      </c>
      <c r="AA30">
        <v>12.494554824894514</v>
      </c>
      <c r="AB30">
        <v>11.715435256385378</v>
      </c>
      <c r="AC30">
        <v>8.6173367415458646</v>
      </c>
      <c r="AD30">
        <v>10.835488685220689</v>
      </c>
      <c r="AE30">
        <v>14.656610823527576</v>
      </c>
      <c r="AF30">
        <v>2.4848562811265764</v>
      </c>
      <c r="AG30">
        <v>11.716159017862116</v>
      </c>
      <c r="AH30">
        <v>45.345623887674492</v>
      </c>
      <c r="AI30">
        <v>14.54489891286039</v>
      </c>
      <c r="AJ30">
        <v>0</v>
      </c>
      <c r="AK30">
        <v>20.406062344680851</v>
      </c>
      <c r="AL30">
        <v>0</v>
      </c>
      <c r="AM30">
        <v>4.6861741778480424</v>
      </c>
      <c r="AN30">
        <v>0.99804954133608403</v>
      </c>
      <c r="AO30">
        <v>0</v>
      </c>
      <c r="AP30">
        <v>1.2913127984258492</v>
      </c>
      <c r="AQ30">
        <v>0</v>
      </c>
      <c r="AR30">
        <v>9.8195904000000009</v>
      </c>
      <c r="AS30">
        <v>9.4571347826930428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547.42052342035743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4.9798523672903361</v>
      </c>
      <c r="L31">
        <v>126.54928209235482</v>
      </c>
      <c r="M31">
        <v>27.269407316856643</v>
      </c>
      <c r="N31">
        <v>35.207623264996592</v>
      </c>
      <c r="O31">
        <v>0</v>
      </c>
      <c r="P31">
        <v>41.410612274100053</v>
      </c>
      <c r="Q31">
        <v>3.866932712241653</v>
      </c>
      <c r="R31">
        <v>6.767249524490917</v>
      </c>
      <c r="S31">
        <v>3.868745966109354</v>
      </c>
      <c r="T31">
        <v>0</v>
      </c>
      <c r="U31">
        <v>50.030000000000008</v>
      </c>
      <c r="V31">
        <v>3.7090223446327681</v>
      </c>
      <c r="W31">
        <v>13.133430177995796</v>
      </c>
      <c r="X31">
        <v>29.311925673749212</v>
      </c>
      <c r="Y31">
        <v>0</v>
      </c>
      <c r="Z31">
        <v>5.8004293295454543</v>
      </c>
      <c r="AA31">
        <v>12.494554824894514</v>
      </c>
      <c r="AB31">
        <v>11.715435256385378</v>
      </c>
      <c r="AC31">
        <v>8.6173367415458646</v>
      </c>
      <c r="AD31">
        <v>10.835488685220689</v>
      </c>
      <c r="AE31">
        <v>14.656610823527576</v>
      </c>
      <c r="AF31">
        <v>2.4848562811265764</v>
      </c>
      <c r="AG31">
        <v>11.716159017862116</v>
      </c>
      <c r="AH31">
        <v>45.345623887674492</v>
      </c>
      <c r="AI31">
        <v>14.54489891286039</v>
      </c>
      <c r="AJ31">
        <v>0</v>
      </c>
      <c r="AK31">
        <v>20.406062344680851</v>
      </c>
      <c r="AL31">
        <v>0</v>
      </c>
      <c r="AM31">
        <v>4.6861741778480424</v>
      </c>
      <c r="AN31">
        <v>0.99804954133608403</v>
      </c>
      <c r="AO31">
        <v>0</v>
      </c>
      <c r="AP31">
        <v>1.2913127984258492</v>
      </c>
      <c r="AQ31">
        <v>0</v>
      </c>
      <c r="AR31">
        <v>9.8195904000000009</v>
      </c>
      <c r="AS31">
        <v>9.4571347826930428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530.97380152044514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4.9800638758727702</v>
      </c>
      <c r="L32">
        <v>126.54928209235482</v>
      </c>
      <c r="M32">
        <v>27.269407316856643</v>
      </c>
      <c r="N32">
        <v>35.207623264996592</v>
      </c>
      <c r="O32">
        <v>0</v>
      </c>
      <c r="P32">
        <v>41.410612274100053</v>
      </c>
      <c r="Q32">
        <v>3.8694556037735852</v>
      </c>
      <c r="R32">
        <v>6.7616118162544172</v>
      </c>
      <c r="S32">
        <v>3.8664035097604259</v>
      </c>
      <c r="T32">
        <v>0</v>
      </c>
      <c r="U32">
        <v>50.030000000000008</v>
      </c>
      <c r="V32">
        <v>3.7090223446327681</v>
      </c>
      <c r="W32">
        <v>13.133430177995796</v>
      </c>
      <c r="X32">
        <v>29.311925673749212</v>
      </c>
      <c r="Y32">
        <v>0</v>
      </c>
      <c r="Z32">
        <v>5.8004293295454543</v>
      </c>
      <c r="AA32">
        <v>12.494554824894514</v>
      </c>
      <c r="AB32">
        <v>11.715435256385378</v>
      </c>
      <c r="AC32">
        <v>8.6173367415458646</v>
      </c>
      <c r="AD32">
        <v>10.835488685220689</v>
      </c>
      <c r="AE32">
        <v>14.656610823527576</v>
      </c>
      <c r="AF32">
        <v>2.4848562811265764</v>
      </c>
      <c r="AG32">
        <v>11.716159017862116</v>
      </c>
      <c r="AH32">
        <v>45.345623887674492</v>
      </c>
      <c r="AI32">
        <v>14.54489891286039</v>
      </c>
      <c r="AJ32">
        <v>0</v>
      </c>
      <c r="AK32">
        <v>20.406062344680851</v>
      </c>
      <c r="AL32">
        <v>0</v>
      </c>
      <c r="AM32">
        <v>4.6861741778480424</v>
      </c>
      <c r="AN32">
        <v>0.99804954133608403</v>
      </c>
      <c r="AO32">
        <v>0</v>
      </c>
      <c r="AP32">
        <v>1.2913127984258492</v>
      </c>
      <c r="AQ32">
        <v>0</v>
      </c>
      <c r="AR32">
        <v>9.8195904000000009</v>
      </c>
      <c r="AS32">
        <v>9.4571347826930428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530.96855575597408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5.1500280478174458</v>
      </c>
      <c r="L33">
        <v>126.54928209235482</v>
      </c>
      <c r="M33">
        <v>27.269407316856643</v>
      </c>
      <c r="N33">
        <v>35.207623264996592</v>
      </c>
      <c r="O33">
        <v>0</v>
      </c>
      <c r="P33">
        <v>41.410612274100053</v>
      </c>
      <c r="Q33">
        <v>3.8701466967509019</v>
      </c>
      <c r="R33">
        <v>6.7604158704856783</v>
      </c>
      <c r="S33">
        <v>3.8678795217391304</v>
      </c>
      <c r="T33">
        <v>0</v>
      </c>
      <c r="U33">
        <v>50.030000000000008</v>
      </c>
      <c r="V33">
        <v>2.1990619692863596</v>
      </c>
      <c r="W33">
        <v>13.133430177995796</v>
      </c>
      <c r="X33">
        <v>29.311925673749212</v>
      </c>
      <c r="Y33">
        <v>0</v>
      </c>
      <c r="Z33">
        <v>5.8004293295454543</v>
      </c>
      <c r="AA33">
        <v>12.494554824894514</v>
      </c>
      <c r="AB33">
        <v>11.715435256385378</v>
      </c>
      <c r="AC33">
        <v>8.6173367415458646</v>
      </c>
      <c r="AD33">
        <v>10.835488685220689</v>
      </c>
      <c r="AE33">
        <v>14.656610823527576</v>
      </c>
      <c r="AF33">
        <v>2.4848562811265764</v>
      </c>
      <c r="AG33">
        <v>11.716159017862116</v>
      </c>
      <c r="AH33">
        <v>45.345623887674492</v>
      </c>
      <c r="AI33">
        <v>14.54489891286039</v>
      </c>
      <c r="AJ33">
        <v>0</v>
      </c>
      <c r="AK33">
        <v>20.406062344680851</v>
      </c>
      <c r="AL33">
        <v>0</v>
      </c>
      <c r="AM33">
        <v>4.6861741778480424</v>
      </c>
      <c r="AN33">
        <v>0.99804954133608403</v>
      </c>
      <c r="AO33">
        <v>0</v>
      </c>
      <c r="AP33">
        <v>3.0004028428334708</v>
      </c>
      <c r="AQ33">
        <v>0</v>
      </c>
      <c r="AR33">
        <v>9.8195904000000009</v>
      </c>
      <c r="AS33">
        <v>9.4571347826930428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531.33862075616719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5.1500280478174458</v>
      </c>
      <c r="L34">
        <v>126.54928209235482</v>
      </c>
      <c r="M34">
        <v>27.269407316856643</v>
      </c>
      <c r="N34">
        <v>35.207623264996592</v>
      </c>
      <c r="O34">
        <v>0</v>
      </c>
      <c r="P34">
        <v>41.410612274100053</v>
      </c>
      <c r="Q34">
        <v>3.8701466967509019</v>
      </c>
      <c r="R34">
        <v>6.7607706442157776</v>
      </c>
      <c r="S34">
        <v>3.8678795217391304</v>
      </c>
      <c r="T34">
        <v>0</v>
      </c>
      <c r="U34">
        <v>50.030000000000008</v>
      </c>
      <c r="V34">
        <v>2.1990619692863596</v>
      </c>
      <c r="W34">
        <v>13.133430177995796</v>
      </c>
      <c r="X34">
        <v>29.311925673749212</v>
      </c>
      <c r="Y34">
        <v>0</v>
      </c>
      <c r="Z34">
        <v>5.8004293295454543</v>
      </c>
      <c r="AA34">
        <v>12.494554824894514</v>
      </c>
      <c r="AB34">
        <v>11.715435256385378</v>
      </c>
      <c r="AC34">
        <v>8.6173367415458646</v>
      </c>
      <c r="AD34">
        <v>10.835488685220689</v>
      </c>
      <c r="AE34">
        <v>14.656610823527576</v>
      </c>
      <c r="AF34">
        <v>2.4848562811265764</v>
      </c>
      <c r="AG34">
        <v>11.716159017862116</v>
      </c>
      <c r="AH34">
        <v>45.345623887674492</v>
      </c>
      <c r="AI34">
        <v>14.54489891286039</v>
      </c>
      <c r="AJ34">
        <v>0</v>
      </c>
      <c r="AK34">
        <v>20.406062344680851</v>
      </c>
      <c r="AL34">
        <v>0</v>
      </c>
      <c r="AM34">
        <v>4.6861741778480424</v>
      </c>
      <c r="AN34">
        <v>0.99804954133608403</v>
      </c>
      <c r="AO34">
        <v>0</v>
      </c>
      <c r="AP34">
        <v>3.0004028428334708</v>
      </c>
      <c r="AQ34">
        <v>0</v>
      </c>
      <c r="AR34">
        <v>9.8195904000000009</v>
      </c>
      <c r="AS34">
        <v>9.4571347826930428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531.33897552989731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5.6000304985976088</v>
      </c>
      <c r="L35">
        <v>126.23154652708227</v>
      </c>
      <c r="M35">
        <v>27.269407316856643</v>
      </c>
      <c r="N35">
        <v>35.207623264996592</v>
      </c>
      <c r="O35">
        <v>0</v>
      </c>
      <c r="P35">
        <v>41.410612274100053</v>
      </c>
      <c r="Q35">
        <v>3.8696778728323697</v>
      </c>
      <c r="R35">
        <v>7</v>
      </c>
      <c r="S35">
        <v>4.4306877102199227</v>
      </c>
      <c r="T35">
        <v>0</v>
      </c>
      <c r="U35">
        <v>50.030000000000008</v>
      </c>
      <c r="V35">
        <v>3.2456823104693138</v>
      </c>
      <c r="W35">
        <v>13.133430177995796</v>
      </c>
      <c r="X35">
        <v>29.311925673749212</v>
      </c>
      <c r="Y35">
        <v>0</v>
      </c>
      <c r="Z35">
        <v>5.8004293295454543</v>
      </c>
      <c r="AA35">
        <v>12.494554824894514</v>
      </c>
      <c r="AB35">
        <v>11.715435256385378</v>
      </c>
      <c r="AC35">
        <v>8.6173367415458646</v>
      </c>
      <c r="AD35">
        <v>10.835488685220689</v>
      </c>
      <c r="AE35">
        <v>14.656610823527576</v>
      </c>
      <c r="AF35">
        <v>2.4848562811265764</v>
      </c>
      <c r="AG35">
        <v>11.716159017862116</v>
      </c>
      <c r="AH35">
        <v>45.345623887674492</v>
      </c>
      <c r="AI35">
        <v>5.6621377249308038</v>
      </c>
      <c r="AJ35">
        <v>0</v>
      </c>
      <c r="AK35">
        <v>20.406062344680851</v>
      </c>
      <c r="AL35">
        <v>0</v>
      </c>
      <c r="AM35">
        <v>4.6861741778480424</v>
      </c>
      <c r="AN35">
        <v>0.99804954133608403</v>
      </c>
      <c r="AO35">
        <v>0</v>
      </c>
      <c r="AP35">
        <v>1.2913127984258492</v>
      </c>
      <c r="AQ35">
        <v>0</v>
      </c>
      <c r="AR35">
        <v>9.8195904000000009</v>
      </c>
      <c r="AS35">
        <v>9.4571347826930428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522.72758024459711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5.5900304441358282</v>
      </c>
      <c r="L36">
        <v>126.23154652708227</v>
      </c>
      <c r="M36">
        <v>27.269724996150146</v>
      </c>
      <c r="N36">
        <v>35.208054361938117</v>
      </c>
      <c r="O36">
        <v>0</v>
      </c>
      <c r="P36">
        <v>41.409743660573326</v>
      </c>
      <c r="Q36">
        <v>3.8608191114727419</v>
      </c>
      <c r="R36">
        <v>6.8328281573498959</v>
      </c>
      <c r="S36">
        <v>4.3206706338939203</v>
      </c>
      <c r="T36">
        <v>0</v>
      </c>
      <c r="U36">
        <v>50.030000000000008</v>
      </c>
      <c r="V36">
        <v>3.2456823104693138</v>
      </c>
      <c r="W36">
        <v>13.137050256090316</v>
      </c>
      <c r="X36">
        <v>29.312449430663612</v>
      </c>
      <c r="Y36">
        <v>0</v>
      </c>
      <c r="Z36">
        <v>5.8004293295454543</v>
      </c>
      <c r="AA36">
        <v>12.494554824894514</v>
      </c>
      <c r="AB36">
        <v>11.715435256385378</v>
      </c>
      <c r="AC36">
        <v>8.6173367415458646</v>
      </c>
      <c r="AD36">
        <v>10.835488685220689</v>
      </c>
      <c r="AE36">
        <v>14.656610823527576</v>
      </c>
      <c r="AF36">
        <v>2.4848562811265764</v>
      </c>
      <c r="AG36">
        <v>11.716159017862116</v>
      </c>
      <c r="AH36">
        <v>45.345623887674492</v>
      </c>
      <c r="AI36">
        <v>5.6621377249308038</v>
      </c>
      <c r="AJ36">
        <v>0</v>
      </c>
      <c r="AK36">
        <v>20.406062344680851</v>
      </c>
      <c r="AL36">
        <v>0</v>
      </c>
      <c r="AM36">
        <v>4.6861741778480424</v>
      </c>
      <c r="AN36">
        <v>0.99804954133608403</v>
      </c>
      <c r="AO36">
        <v>0</v>
      </c>
      <c r="AP36">
        <v>1.2913127984258492</v>
      </c>
      <c r="AQ36">
        <v>0</v>
      </c>
      <c r="AR36">
        <v>9.8195904000000009</v>
      </c>
      <c r="AS36">
        <v>9.4571347826930428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522.43555650751682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5.5900304441358282</v>
      </c>
      <c r="L37">
        <v>126.23154652708227</v>
      </c>
      <c r="M37">
        <v>27.270313116211881</v>
      </c>
      <c r="N37">
        <v>35.208547066077088</v>
      </c>
      <c r="O37">
        <v>0</v>
      </c>
      <c r="P37">
        <v>41.410900516839916</v>
      </c>
      <c r="Q37">
        <v>3.8608191114727419</v>
      </c>
      <c r="R37">
        <v>6.84</v>
      </c>
      <c r="S37">
        <v>4.3206706338939203</v>
      </c>
      <c r="T37">
        <v>0</v>
      </c>
      <c r="U37">
        <v>50.030000000000008</v>
      </c>
      <c r="V37">
        <v>3.2456823104693138</v>
      </c>
      <c r="W37">
        <v>13.137050256090316</v>
      </c>
      <c r="X37">
        <v>29.312449430663612</v>
      </c>
      <c r="Y37">
        <v>0</v>
      </c>
      <c r="Z37">
        <v>5.8004293295454543</v>
      </c>
      <c r="AA37">
        <v>12.494554824894514</v>
      </c>
      <c r="AB37">
        <v>11.715435256385378</v>
      </c>
      <c r="AC37">
        <v>8.6173367415458646</v>
      </c>
      <c r="AD37">
        <v>10.835488685220689</v>
      </c>
      <c r="AE37">
        <v>14.656610823527576</v>
      </c>
      <c r="AF37">
        <v>2.4848562811265764</v>
      </c>
      <c r="AG37">
        <v>11.716159017862116</v>
      </c>
      <c r="AH37">
        <v>45.345623887674492</v>
      </c>
      <c r="AI37">
        <v>5.6621377249308038</v>
      </c>
      <c r="AJ37">
        <v>0</v>
      </c>
      <c r="AK37">
        <v>20.406062344680851</v>
      </c>
      <c r="AL37">
        <v>0</v>
      </c>
      <c r="AM37">
        <v>4.6861741778480424</v>
      </c>
      <c r="AN37">
        <v>1.035014731637629</v>
      </c>
      <c r="AO37">
        <v>0</v>
      </c>
      <c r="AP37">
        <v>1.2913127984258492</v>
      </c>
      <c r="AQ37">
        <v>0</v>
      </c>
      <c r="AR37">
        <v>9.8195904000000009</v>
      </c>
      <c r="AS37">
        <v>9.4571347826930428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522.48193122093573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5.5900304441358282</v>
      </c>
      <c r="L38">
        <v>126.23154652708227</v>
      </c>
      <c r="M38">
        <v>27.269529123810543</v>
      </c>
      <c r="N38">
        <v>35.207758936634981</v>
      </c>
      <c r="O38">
        <v>0</v>
      </c>
      <c r="P38">
        <v>41.409454746832807</v>
      </c>
      <c r="Q38">
        <v>3.8608191114727419</v>
      </c>
      <c r="R38">
        <v>6.83</v>
      </c>
      <c r="S38">
        <v>4.3206706338939203</v>
      </c>
      <c r="T38">
        <v>0</v>
      </c>
      <c r="U38">
        <v>50.030000000000008</v>
      </c>
      <c r="V38">
        <v>3.2456823104693138</v>
      </c>
      <c r="W38">
        <v>7.2297953626215348</v>
      </c>
      <c r="X38">
        <v>16.120598444953512</v>
      </c>
      <c r="Y38">
        <v>0</v>
      </c>
      <c r="Z38">
        <v>5.8004293295454543</v>
      </c>
      <c r="AA38">
        <v>12.494554824894514</v>
      </c>
      <c r="AB38">
        <v>11.715435256385378</v>
      </c>
      <c r="AC38">
        <v>8.6173367415458646</v>
      </c>
      <c r="AD38">
        <v>10.835488685220689</v>
      </c>
      <c r="AE38">
        <v>14.656610823527576</v>
      </c>
      <c r="AF38">
        <v>2.4848562811265764</v>
      </c>
      <c r="AG38">
        <v>11.716159017862116</v>
      </c>
      <c r="AH38">
        <v>45.345623887674492</v>
      </c>
      <c r="AI38">
        <v>5.6621377249308038</v>
      </c>
      <c r="AJ38">
        <v>0</v>
      </c>
      <c r="AK38">
        <v>20.406062344680851</v>
      </c>
      <c r="AL38">
        <v>0</v>
      </c>
      <c r="AM38">
        <v>4.6861741778480424</v>
      </c>
      <c r="AN38">
        <v>1.035014731637629</v>
      </c>
      <c r="AO38">
        <v>0</v>
      </c>
      <c r="AP38">
        <v>1.2913127984258492</v>
      </c>
      <c r="AQ38">
        <v>0</v>
      </c>
      <c r="AR38">
        <v>11.4561888</v>
      </c>
      <c r="AS38">
        <v>9.4571347826930428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505.00640584990629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5.1401710509854048</v>
      </c>
      <c r="L39">
        <v>126.23154652708227</v>
      </c>
      <c r="M39">
        <v>27.269235472317234</v>
      </c>
      <c r="N39">
        <v>35.207365266044334</v>
      </c>
      <c r="O39">
        <v>0</v>
      </c>
      <c r="P39">
        <v>41.408684896561262</v>
      </c>
      <c r="Q39">
        <v>3.8608191114727419</v>
      </c>
      <c r="R39">
        <v>6.7661575523134641</v>
      </c>
      <c r="S39">
        <v>4.0196195893949689</v>
      </c>
      <c r="T39">
        <v>0</v>
      </c>
      <c r="U39">
        <v>50.030000000000008</v>
      </c>
      <c r="V39">
        <v>3.2456823104693138</v>
      </c>
      <c r="W39">
        <v>13.137050256090316</v>
      </c>
      <c r="X39">
        <v>29.312449430663612</v>
      </c>
      <c r="Y39">
        <v>0</v>
      </c>
      <c r="Z39">
        <v>3.8669528863636367</v>
      </c>
      <c r="AA39">
        <v>12.494554824894514</v>
      </c>
      <c r="AB39">
        <v>11.715435256385378</v>
      </c>
      <c r="AC39">
        <v>8.6173367415458646</v>
      </c>
      <c r="AD39">
        <v>10.835488685220689</v>
      </c>
      <c r="AE39">
        <v>14.656610823527576</v>
      </c>
      <c r="AF39">
        <v>2.4848562811265764</v>
      </c>
      <c r="AG39">
        <v>11.716159017862116</v>
      </c>
      <c r="AH39">
        <v>45.345623887674492</v>
      </c>
      <c r="AI39">
        <v>5.6621377249308038</v>
      </c>
      <c r="AJ39">
        <v>0</v>
      </c>
      <c r="AK39">
        <v>20.406062344680851</v>
      </c>
      <c r="AL39">
        <v>0</v>
      </c>
      <c r="AM39">
        <v>2.3715454955929283</v>
      </c>
      <c r="AN39">
        <v>1.035014731637629</v>
      </c>
      <c r="AO39">
        <v>0</v>
      </c>
      <c r="AP39">
        <v>1.2913127984258492</v>
      </c>
      <c r="AQ39">
        <v>0</v>
      </c>
      <c r="AR39">
        <v>11.4561888</v>
      </c>
      <c r="AS39">
        <v>9.4571347826930428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519.04119654595684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5.0799239184451475</v>
      </c>
      <c r="L40">
        <v>126.23154652708227</v>
      </c>
      <c r="M40">
        <v>27.268648733924376</v>
      </c>
      <c r="N40">
        <v>35.206775252082636</v>
      </c>
      <c r="O40">
        <v>0</v>
      </c>
      <c r="P40">
        <v>41.410394517284296</v>
      </c>
      <c r="Q40">
        <v>3.8608191114727419</v>
      </c>
      <c r="R40">
        <v>6.7659712719700131</v>
      </c>
      <c r="S40">
        <v>4.0196195893949689</v>
      </c>
      <c r="T40">
        <v>0</v>
      </c>
      <c r="U40">
        <v>50.030000000000008</v>
      </c>
      <c r="V40">
        <v>3.2456823104693138</v>
      </c>
      <c r="W40">
        <v>13.137050256090316</v>
      </c>
      <c r="X40">
        <v>29.312449430663612</v>
      </c>
      <c r="Y40">
        <v>0</v>
      </c>
      <c r="Z40">
        <v>3.8669528863636367</v>
      </c>
      <c r="AA40">
        <v>12.494554824894514</v>
      </c>
      <c r="AB40">
        <v>11.715435256385378</v>
      </c>
      <c r="AC40">
        <v>8.6173367415458646</v>
      </c>
      <c r="AD40">
        <v>10.835488685220689</v>
      </c>
      <c r="AE40">
        <v>14.656610823527576</v>
      </c>
      <c r="AF40">
        <v>2.4848562811265764</v>
      </c>
      <c r="AG40">
        <v>11.716159017862116</v>
      </c>
      <c r="AH40">
        <v>45.345623887674492</v>
      </c>
      <c r="AI40">
        <v>4.7184480614413795</v>
      </c>
      <c r="AJ40">
        <v>0</v>
      </c>
      <c r="AK40">
        <v>20.406062344680851</v>
      </c>
      <c r="AL40">
        <v>0</v>
      </c>
      <c r="AM40">
        <v>1.1857728767577678</v>
      </c>
      <c r="AN40">
        <v>1.035014731637629</v>
      </c>
      <c r="AO40">
        <v>0</v>
      </c>
      <c r="AP40">
        <v>1.2913127984258492</v>
      </c>
      <c r="AQ40">
        <v>0</v>
      </c>
      <c r="AR40">
        <v>11.4561888</v>
      </c>
      <c r="AS40">
        <v>9.4571347826930428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516.85183371911705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5.0799239184451475</v>
      </c>
      <c r="L41">
        <v>126.23154652708227</v>
      </c>
      <c r="M41">
        <v>27.269431219050677</v>
      </c>
      <c r="N41">
        <v>35.207660494372654</v>
      </c>
      <c r="O41">
        <v>0</v>
      </c>
      <c r="P41">
        <v>41.409069715135985</v>
      </c>
      <c r="Q41">
        <v>3.8608191114727419</v>
      </c>
      <c r="R41">
        <v>6.7662508090075066</v>
      </c>
      <c r="S41">
        <v>4.0196195893949689</v>
      </c>
      <c r="T41">
        <v>0</v>
      </c>
      <c r="U41">
        <v>50.030000000000008</v>
      </c>
      <c r="V41">
        <v>4.048273170731707</v>
      </c>
      <c r="W41">
        <v>13.133430177995796</v>
      </c>
      <c r="X41">
        <v>29.311925673749212</v>
      </c>
      <c r="Y41">
        <v>0</v>
      </c>
      <c r="Z41">
        <v>3.8669528863636367</v>
      </c>
      <c r="AA41">
        <v>12.494554824894514</v>
      </c>
      <c r="AB41">
        <v>11.715435256385378</v>
      </c>
      <c r="AC41">
        <v>8.6173367415458646</v>
      </c>
      <c r="AD41">
        <v>10.835488685220689</v>
      </c>
      <c r="AE41">
        <v>14.656610823527576</v>
      </c>
      <c r="AF41">
        <v>2.4848562811265764</v>
      </c>
      <c r="AG41">
        <v>11.716159017862116</v>
      </c>
      <c r="AH41">
        <v>45.345623887674492</v>
      </c>
      <c r="AI41">
        <v>4.7184480614413795</v>
      </c>
      <c r="AJ41">
        <v>0</v>
      </c>
      <c r="AK41">
        <v>20.406062344680851</v>
      </c>
      <c r="AL41">
        <v>0</v>
      </c>
      <c r="AM41">
        <v>0</v>
      </c>
      <c r="AN41">
        <v>1.035014731637629</v>
      </c>
      <c r="AO41">
        <v>0</v>
      </c>
      <c r="AP41">
        <v>1.2913127984258492</v>
      </c>
      <c r="AQ41">
        <v>0</v>
      </c>
      <c r="AR41">
        <v>9.8195904000000009</v>
      </c>
      <c r="AS41">
        <v>9.4571347826930428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514.82853192991831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5.0800968343658521</v>
      </c>
      <c r="L42">
        <v>126.23154652708227</v>
      </c>
      <c r="M42">
        <v>27.269235472317234</v>
      </c>
      <c r="N42">
        <v>35.207463659081434</v>
      </c>
      <c r="O42">
        <v>0</v>
      </c>
      <c r="P42">
        <v>41.40878108123443</v>
      </c>
      <c r="Q42">
        <v>6.4693708153122911</v>
      </c>
      <c r="R42">
        <v>12.57081523599321</v>
      </c>
      <c r="S42">
        <v>7.8258280637227502</v>
      </c>
      <c r="T42">
        <v>0</v>
      </c>
      <c r="U42">
        <v>50.030000000000008</v>
      </c>
      <c r="V42">
        <v>4.048273170731707</v>
      </c>
      <c r="W42">
        <v>13.133430177995796</v>
      </c>
      <c r="X42">
        <v>29.311925673749212</v>
      </c>
      <c r="Y42">
        <v>0</v>
      </c>
      <c r="Z42">
        <v>3.8669528863636367</v>
      </c>
      <c r="AA42">
        <v>12.494554824894514</v>
      </c>
      <c r="AB42">
        <v>11.715435256385378</v>
      </c>
      <c r="AC42">
        <v>8.6173367415458646</v>
      </c>
      <c r="AD42">
        <v>10.835488685220689</v>
      </c>
      <c r="AE42">
        <v>14.656610823527576</v>
      </c>
      <c r="AF42">
        <v>2.4848562811265764</v>
      </c>
      <c r="AG42">
        <v>11.716159017862116</v>
      </c>
      <c r="AH42">
        <v>45.345623887674492</v>
      </c>
      <c r="AI42">
        <v>4.7184480614413795</v>
      </c>
      <c r="AJ42">
        <v>0</v>
      </c>
      <c r="AK42">
        <v>20.406062344680851</v>
      </c>
      <c r="AL42">
        <v>0</v>
      </c>
      <c r="AM42">
        <v>0</v>
      </c>
      <c r="AN42">
        <v>1.035014731637629</v>
      </c>
      <c r="AO42">
        <v>0</v>
      </c>
      <c r="AP42">
        <v>1.2913127984258492</v>
      </c>
      <c r="AQ42">
        <v>0</v>
      </c>
      <c r="AR42">
        <v>9.8195904000000009</v>
      </c>
      <c r="AS42">
        <v>9.4571347826930428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527.04734823506578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5.0799239184451483</v>
      </c>
      <c r="L43">
        <v>126.23154652708227</v>
      </c>
      <c r="M43">
        <v>27.273787289740579</v>
      </c>
      <c r="N43">
        <v>35.208920629256511</v>
      </c>
      <c r="O43">
        <v>0</v>
      </c>
      <c r="P43">
        <v>41.406284598010771</v>
      </c>
      <c r="Q43">
        <v>6.4693708153122911</v>
      </c>
      <c r="R43">
        <v>12.570205138347884</v>
      </c>
      <c r="S43">
        <v>7.8258280637227502</v>
      </c>
      <c r="T43">
        <v>0</v>
      </c>
      <c r="U43">
        <v>50.030000000000008</v>
      </c>
      <c r="V43">
        <v>4.048273170731707</v>
      </c>
      <c r="W43">
        <v>13.133430177995796</v>
      </c>
      <c r="X43">
        <v>29.311925673749212</v>
      </c>
      <c r="Y43">
        <v>0</v>
      </c>
      <c r="Z43">
        <v>3.8669528863636367</v>
      </c>
      <c r="AA43">
        <v>12.494554824894514</v>
      </c>
      <c r="AB43">
        <v>11.715435256385378</v>
      </c>
      <c r="AC43">
        <v>8.6173367415458646</v>
      </c>
      <c r="AD43">
        <v>10.835488685220689</v>
      </c>
      <c r="AE43">
        <v>14.656610823527576</v>
      </c>
      <c r="AF43">
        <v>0</v>
      </c>
      <c r="AG43">
        <v>11.716159017862116</v>
      </c>
      <c r="AH43">
        <v>45.345623887674492</v>
      </c>
      <c r="AI43">
        <v>4.7184480614413795</v>
      </c>
      <c r="AJ43">
        <v>0</v>
      </c>
      <c r="AK43">
        <v>20.406062344680851</v>
      </c>
      <c r="AL43">
        <v>0</v>
      </c>
      <c r="AM43">
        <v>0</v>
      </c>
      <c r="AN43">
        <v>1.035014731637629</v>
      </c>
      <c r="AO43">
        <v>0</v>
      </c>
      <c r="AP43">
        <v>1.2913127984258492</v>
      </c>
      <c r="AQ43">
        <v>0</v>
      </c>
      <c r="AR43">
        <v>11.4561888</v>
      </c>
      <c r="AS43">
        <v>9.4571347826930428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526.20181964474796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5.0799239184451475</v>
      </c>
      <c r="L44">
        <v>126.23154652708227</v>
      </c>
      <c r="M44">
        <v>27.273787289740579</v>
      </c>
      <c r="N44">
        <v>35.208920629256511</v>
      </c>
      <c r="O44">
        <v>0</v>
      </c>
      <c r="P44">
        <v>41.406284598010771</v>
      </c>
      <c r="Q44">
        <v>6.4693708153122911</v>
      </c>
      <c r="R44">
        <v>12.570205138347884</v>
      </c>
      <c r="S44">
        <v>7.8258280637227502</v>
      </c>
      <c r="T44">
        <v>0</v>
      </c>
      <c r="U44">
        <v>50.030000000000008</v>
      </c>
      <c r="V44">
        <v>3.9144200405405405</v>
      </c>
      <c r="W44">
        <v>13.133430177995796</v>
      </c>
      <c r="X44">
        <v>29.311925673749212</v>
      </c>
      <c r="Y44">
        <v>0</v>
      </c>
      <c r="Z44">
        <v>3.8669528863636367</v>
      </c>
      <c r="AA44">
        <v>12.494554824894514</v>
      </c>
      <c r="AB44">
        <v>11.715435256385378</v>
      </c>
      <c r="AC44">
        <v>8.6173367415458646</v>
      </c>
      <c r="AD44">
        <v>10.835488685220689</v>
      </c>
      <c r="AE44">
        <v>14.656610823527576</v>
      </c>
      <c r="AF44">
        <v>0</v>
      </c>
      <c r="AG44">
        <v>11.716159017862116</v>
      </c>
      <c r="AH44">
        <v>45.345623887674492</v>
      </c>
      <c r="AI44">
        <v>4.7184480614413795</v>
      </c>
      <c r="AJ44">
        <v>0</v>
      </c>
      <c r="AK44">
        <v>20.406062344680851</v>
      </c>
      <c r="AL44">
        <v>0</v>
      </c>
      <c r="AM44">
        <v>0</v>
      </c>
      <c r="AN44">
        <v>1.035014731637629</v>
      </c>
      <c r="AO44">
        <v>0</v>
      </c>
      <c r="AP44">
        <v>1.2913127984258492</v>
      </c>
      <c r="AQ44">
        <v>0</v>
      </c>
      <c r="AR44">
        <v>11.4561888</v>
      </c>
      <c r="AS44">
        <v>9.4571347826930428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526.06796651455682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4.9798864774193543</v>
      </c>
      <c r="L45">
        <v>126.23154652708227</v>
      </c>
      <c r="M45">
        <v>27.273787289740579</v>
      </c>
      <c r="N45">
        <v>35.208920629256511</v>
      </c>
      <c r="O45">
        <v>0</v>
      </c>
      <c r="P45">
        <v>41.406284598010771</v>
      </c>
      <c r="Q45">
        <v>6.4733898661174045</v>
      </c>
      <c r="R45">
        <v>12.572705092597371</v>
      </c>
      <c r="S45">
        <v>7.8252048156911593</v>
      </c>
      <c r="T45">
        <v>0</v>
      </c>
      <c r="U45">
        <v>50.030000000000008</v>
      </c>
      <c r="V45">
        <v>3.9144200405405405</v>
      </c>
      <c r="W45">
        <v>13.133430177995796</v>
      </c>
      <c r="X45">
        <v>29.311925673749212</v>
      </c>
      <c r="Y45">
        <v>0</v>
      </c>
      <c r="Z45">
        <v>3.8669528863636367</v>
      </c>
      <c r="AA45">
        <v>12.494554824894514</v>
      </c>
      <c r="AB45">
        <v>11.715435256385378</v>
      </c>
      <c r="AC45">
        <v>8.6173367415458646</v>
      </c>
      <c r="AD45">
        <v>10.835488685220689</v>
      </c>
      <c r="AE45">
        <v>14.656610823527576</v>
      </c>
      <c r="AF45">
        <v>0</v>
      </c>
      <c r="AG45">
        <v>11.716159017862116</v>
      </c>
      <c r="AH45">
        <v>45.345623887674492</v>
      </c>
      <c r="AI45">
        <v>4.7184480614413795</v>
      </c>
      <c r="AJ45">
        <v>0</v>
      </c>
      <c r="AK45">
        <v>20.406062344680851</v>
      </c>
      <c r="AL45">
        <v>0</v>
      </c>
      <c r="AM45">
        <v>0</v>
      </c>
      <c r="AN45">
        <v>1.035014731637629</v>
      </c>
      <c r="AO45">
        <v>0</v>
      </c>
      <c r="AP45">
        <v>1.2913127984258492</v>
      </c>
      <c r="AQ45">
        <v>0</v>
      </c>
      <c r="AR45">
        <v>11.4561888</v>
      </c>
      <c r="AS45">
        <v>9.4571347826930428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525.97382483055401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4.979774573423148</v>
      </c>
      <c r="L46">
        <v>126.23154652708227</v>
      </c>
      <c r="M46">
        <v>27.273787289740579</v>
      </c>
      <c r="N46">
        <v>35.208920629256511</v>
      </c>
      <c r="O46">
        <v>0</v>
      </c>
      <c r="P46">
        <v>41.406284598010771</v>
      </c>
      <c r="Q46">
        <v>6.4733898661174045</v>
      </c>
      <c r="R46">
        <v>12.572705092597371</v>
      </c>
      <c r="S46">
        <v>7.8252048156911593</v>
      </c>
      <c r="T46">
        <v>0</v>
      </c>
      <c r="U46">
        <v>50.030000000000008</v>
      </c>
      <c r="V46">
        <v>3.9144200405405405</v>
      </c>
      <c r="W46">
        <v>13.133430177995796</v>
      </c>
      <c r="X46">
        <v>29.311925673749212</v>
      </c>
      <c r="Y46">
        <v>0</v>
      </c>
      <c r="Z46">
        <v>3.8669528863636367</v>
      </c>
      <c r="AA46">
        <v>12.494554824894514</v>
      </c>
      <c r="AB46">
        <v>11.715435256385378</v>
      </c>
      <c r="AC46">
        <v>8.6173367415458646</v>
      </c>
      <c r="AD46">
        <v>10.835488685220689</v>
      </c>
      <c r="AE46">
        <v>14.656610823527576</v>
      </c>
      <c r="AF46">
        <v>0</v>
      </c>
      <c r="AG46">
        <v>11.716159017862116</v>
      </c>
      <c r="AH46">
        <v>45.345623887674492</v>
      </c>
      <c r="AI46">
        <v>4.7184480614413795</v>
      </c>
      <c r="AJ46">
        <v>0</v>
      </c>
      <c r="AK46">
        <v>20.406062344680851</v>
      </c>
      <c r="AL46">
        <v>0</v>
      </c>
      <c r="AM46">
        <v>0</v>
      </c>
      <c r="AN46">
        <v>1.035014731637629</v>
      </c>
      <c r="AO46">
        <v>0</v>
      </c>
      <c r="AP46">
        <v>1.2913127984258492</v>
      </c>
      <c r="AQ46">
        <v>0</v>
      </c>
      <c r="AR46">
        <v>9.8195904000000009</v>
      </c>
      <c r="AS46">
        <v>9.4571347826930428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524.33711452655791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4.9798417187881476</v>
      </c>
      <c r="L47">
        <v>126.23154652708227</v>
      </c>
      <c r="M47">
        <v>27.271169712653492</v>
      </c>
      <c r="N47">
        <v>35.206284024148552</v>
      </c>
      <c r="O47">
        <v>0</v>
      </c>
      <c r="P47">
        <v>41.409721281597676</v>
      </c>
      <c r="Q47">
        <v>6.4733898661174045</v>
      </c>
      <c r="R47">
        <v>12.572320999476714</v>
      </c>
      <c r="S47">
        <v>7.8253120801495024</v>
      </c>
      <c r="T47">
        <v>0</v>
      </c>
      <c r="U47">
        <v>50.030000000000008</v>
      </c>
      <c r="V47">
        <v>3.9144200405405405</v>
      </c>
      <c r="W47">
        <v>13.133430177995796</v>
      </c>
      <c r="X47">
        <v>29.311925673749212</v>
      </c>
      <c r="Y47">
        <v>0</v>
      </c>
      <c r="Z47">
        <v>3.8669528863636367</v>
      </c>
      <c r="AA47">
        <v>12.494554824894514</v>
      </c>
      <c r="AB47">
        <v>11.715435256385378</v>
      </c>
      <c r="AC47">
        <v>8.6173367415458646</v>
      </c>
      <c r="AD47">
        <v>10.835488685220689</v>
      </c>
      <c r="AE47">
        <v>14.656610823527576</v>
      </c>
      <c r="AF47">
        <v>0</v>
      </c>
      <c r="AG47">
        <v>11.716159017862116</v>
      </c>
      <c r="AH47">
        <v>45.345623887674492</v>
      </c>
      <c r="AI47">
        <v>4.7184480614413795</v>
      </c>
      <c r="AJ47">
        <v>0</v>
      </c>
      <c r="AK47">
        <v>20.406062344680851</v>
      </c>
      <c r="AL47">
        <v>0</v>
      </c>
      <c r="AM47">
        <v>0</v>
      </c>
      <c r="AN47">
        <v>1.035014731637629</v>
      </c>
      <c r="AO47">
        <v>0</v>
      </c>
      <c r="AP47">
        <v>3.0004028428334708</v>
      </c>
      <c r="AQ47">
        <v>0</v>
      </c>
      <c r="AR47">
        <v>9.8195904000000009</v>
      </c>
      <c r="AS47">
        <v>9.4571347826930428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526.04417738906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4.9799227899142613</v>
      </c>
      <c r="L48">
        <v>126.23154652708227</v>
      </c>
      <c r="M48">
        <v>27.271267688060657</v>
      </c>
      <c r="N48">
        <v>35.20648046622803</v>
      </c>
      <c r="O48">
        <v>0</v>
      </c>
      <c r="P48">
        <v>41.409913568180244</v>
      </c>
      <c r="Q48">
        <v>6.4734986336939722</v>
      </c>
      <c r="R48">
        <v>12.572320999476714</v>
      </c>
      <c r="S48">
        <v>7.8253120801495024</v>
      </c>
      <c r="T48">
        <v>0</v>
      </c>
      <c r="U48">
        <v>50.030000000000008</v>
      </c>
      <c r="V48">
        <v>3.9144200405405405</v>
      </c>
      <c r="W48">
        <v>13.133430177995796</v>
      </c>
      <c r="X48">
        <v>29.311925673749212</v>
      </c>
      <c r="Y48">
        <v>0</v>
      </c>
      <c r="Z48">
        <v>3.8669528863636367</v>
      </c>
      <c r="AA48">
        <v>12.494554824894514</v>
      </c>
      <c r="AB48">
        <v>11.715435256385378</v>
      </c>
      <c r="AC48">
        <v>8.6173367415458646</v>
      </c>
      <c r="AD48">
        <v>10.835488685220689</v>
      </c>
      <c r="AE48">
        <v>14.656610823527576</v>
      </c>
      <c r="AF48">
        <v>0</v>
      </c>
      <c r="AG48">
        <v>11.716159017862116</v>
      </c>
      <c r="AH48">
        <v>45.345623887674492</v>
      </c>
      <c r="AI48">
        <v>4.7184480614413795</v>
      </c>
      <c r="AJ48">
        <v>0</v>
      </c>
      <c r="AK48">
        <v>20.406062344680851</v>
      </c>
      <c r="AL48">
        <v>0</v>
      </c>
      <c r="AM48">
        <v>0</v>
      </c>
      <c r="AN48">
        <v>1.035014731637629</v>
      </c>
      <c r="AO48">
        <v>0</v>
      </c>
      <c r="AP48">
        <v>3.0004028428334708</v>
      </c>
      <c r="AQ48">
        <v>0</v>
      </c>
      <c r="AR48">
        <v>9.8195904000000009</v>
      </c>
      <c r="AS48">
        <v>9.4571347826930428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526.04485393183188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4.979851275912818</v>
      </c>
      <c r="L49">
        <v>126.23154652708227</v>
      </c>
      <c r="M49">
        <v>27.268551017302144</v>
      </c>
      <c r="N49">
        <v>35.206676973760928</v>
      </c>
      <c r="O49">
        <v>0</v>
      </c>
      <c r="P49">
        <v>41.410298300864156</v>
      </c>
      <c r="Q49">
        <v>6.4740441570247933</v>
      </c>
      <c r="R49">
        <v>12.566491740361919</v>
      </c>
      <c r="S49">
        <v>7.826065433152853</v>
      </c>
      <c r="T49">
        <v>0</v>
      </c>
      <c r="U49">
        <v>50.030000000000008</v>
      </c>
      <c r="V49">
        <v>3.9144200405405405</v>
      </c>
      <c r="W49">
        <v>13.133430177995796</v>
      </c>
      <c r="X49">
        <v>29.311925673749212</v>
      </c>
      <c r="Y49">
        <v>0</v>
      </c>
      <c r="Z49">
        <v>3.8669528863636367</v>
      </c>
      <c r="AA49">
        <v>12.494554824894514</v>
      </c>
      <c r="AB49">
        <v>11.715435256385378</v>
      </c>
      <c r="AC49">
        <v>8.6173367415458646</v>
      </c>
      <c r="AD49">
        <v>10.835488685220689</v>
      </c>
      <c r="AE49">
        <v>14.656610823527576</v>
      </c>
      <c r="AF49">
        <v>0</v>
      </c>
      <c r="AG49">
        <v>11.716159017862116</v>
      </c>
      <c r="AH49">
        <v>45.345623887674492</v>
      </c>
      <c r="AI49">
        <v>4.7184480614413795</v>
      </c>
      <c r="AJ49">
        <v>0</v>
      </c>
      <c r="AK49">
        <v>20.406062344680851</v>
      </c>
      <c r="AL49">
        <v>0</v>
      </c>
      <c r="AM49">
        <v>0</v>
      </c>
      <c r="AN49">
        <v>1.035014731637629</v>
      </c>
      <c r="AO49">
        <v>0</v>
      </c>
      <c r="AP49">
        <v>3.0004028428334708</v>
      </c>
      <c r="AQ49">
        <v>0</v>
      </c>
      <c r="AR49">
        <v>11.4561888</v>
      </c>
      <c r="AS49">
        <v>9.4571347826930428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527.67471500450813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4.979905292775336</v>
      </c>
      <c r="L50">
        <v>126.23154652708227</v>
      </c>
      <c r="M50">
        <v>27.268648733924376</v>
      </c>
      <c r="N50">
        <v>35.206775252082636</v>
      </c>
      <c r="O50">
        <v>0</v>
      </c>
      <c r="P50">
        <v>41.410490747009604</v>
      </c>
      <c r="Q50">
        <v>6.4740441570247933</v>
      </c>
      <c r="R50">
        <v>12.566491740361919</v>
      </c>
      <c r="S50">
        <v>7.826065433152853</v>
      </c>
      <c r="T50">
        <v>0</v>
      </c>
      <c r="U50">
        <v>50.030000000000008</v>
      </c>
      <c r="V50">
        <v>3.9144200405405405</v>
      </c>
      <c r="W50">
        <v>13.133430177995796</v>
      </c>
      <c r="X50">
        <v>29.311925673749212</v>
      </c>
      <c r="Y50">
        <v>0</v>
      </c>
      <c r="Z50">
        <v>3.8669528863636367</v>
      </c>
      <c r="AA50">
        <v>12.494554824894514</v>
      </c>
      <c r="AB50">
        <v>11.715435256385378</v>
      </c>
      <c r="AC50">
        <v>8.6173367415458646</v>
      </c>
      <c r="AD50">
        <v>10.835488685220689</v>
      </c>
      <c r="AE50">
        <v>14.656610823527576</v>
      </c>
      <c r="AF50">
        <v>0</v>
      </c>
      <c r="AG50">
        <v>11.716159017862116</v>
      </c>
      <c r="AH50">
        <v>45.345623887674492</v>
      </c>
      <c r="AI50">
        <v>4.7184480614413795</v>
      </c>
      <c r="AJ50">
        <v>0</v>
      </c>
      <c r="AK50">
        <v>20.406062344680851</v>
      </c>
      <c r="AL50">
        <v>0</v>
      </c>
      <c r="AM50">
        <v>0</v>
      </c>
      <c r="AN50">
        <v>1.035014731637629</v>
      </c>
      <c r="AO50">
        <v>0</v>
      </c>
      <c r="AP50">
        <v>1.2913127984258492</v>
      </c>
      <c r="AQ50">
        <v>0</v>
      </c>
      <c r="AR50">
        <v>11.4561888</v>
      </c>
      <c r="AS50">
        <v>9.4571347826930428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525.96606741805249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4.979905292775336</v>
      </c>
      <c r="L51">
        <v>125.6367117091234</v>
      </c>
      <c r="M51">
        <v>27.273787289740579</v>
      </c>
      <c r="N51">
        <v>35.208920629256511</v>
      </c>
      <c r="O51">
        <v>0</v>
      </c>
      <c r="P51">
        <v>41.406284598010771</v>
      </c>
      <c r="Q51">
        <v>6.4690753760292772</v>
      </c>
      <c r="R51">
        <v>12.572921707792208</v>
      </c>
      <c r="S51">
        <v>7.8270210808988772</v>
      </c>
      <c r="T51">
        <v>0</v>
      </c>
      <c r="U51">
        <v>52.513987146501933</v>
      </c>
      <c r="V51">
        <v>3.9144200405405405</v>
      </c>
      <c r="W51">
        <v>13.133430177995796</v>
      </c>
      <c r="X51">
        <v>29.311925673749212</v>
      </c>
      <c r="Y51">
        <v>0</v>
      </c>
      <c r="Z51">
        <v>3.8669528863636367</v>
      </c>
      <c r="AA51">
        <v>12.494554824894514</v>
      </c>
      <c r="AB51">
        <v>11.715435256385378</v>
      </c>
      <c r="AC51">
        <v>8.6173367415458646</v>
      </c>
      <c r="AD51">
        <v>10.835488685220689</v>
      </c>
      <c r="AE51">
        <v>14.656610823527576</v>
      </c>
      <c r="AF51">
        <v>0</v>
      </c>
      <c r="AG51">
        <v>11.716159017862116</v>
      </c>
      <c r="AH51">
        <v>45.345623887674492</v>
      </c>
      <c r="AI51">
        <v>4.7184480614413795</v>
      </c>
      <c r="AJ51">
        <v>0</v>
      </c>
      <c r="AK51">
        <v>20.406062344680851</v>
      </c>
      <c r="AL51">
        <v>0</v>
      </c>
      <c r="AM51">
        <v>0</v>
      </c>
      <c r="AN51">
        <v>1.035014731637629</v>
      </c>
      <c r="AO51">
        <v>0</v>
      </c>
      <c r="AP51">
        <v>1.7090903512013256</v>
      </c>
      <c r="AQ51">
        <v>0</v>
      </c>
      <c r="AR51">
        <v>5.8917543013586968</v>
      </c>
      <c r="AS51">
        <v>9.4571347826930428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522.71405741890169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4.979905292775336</v>
      </c>
      <c r="L52">
        <v>125.6367117091234</v>
      </c>
      <c r="M52">
        <v>27.273787289740579</v>
      </c>
      <c r="N52">
        <v>35.208920629256511</v>
      </c>
      <c r="O52">
        <v>0</v>
      </c>
      <c r="P52">
        <v>41.406284598010771</v>
      </c>
      <c r="Q52">
        <v>6.4690753760292772</v>
      </c>
      <c r="R52">
        <v>12.566135384367074</v>
      </c>
      <c r="S52">
        <v>7.8270210808988772</v>
      </c>
      <c r="T52">
        <v>0</v>
      </c>
      <c r="U52">
        <v>54.933482020798166</v>
      </c>
      <c r="V52">
        <v>3.9144200405405405</v>
      </c>
      <c r="W52">
        <v>13.133430177995796</v>
      </c>
      <c r="X52">
        <v>29.311925673749212</v>
      </c>
      <c r="Y52">
        <v>0</v>
      </c>
      <c r="Z52">
        <v>3.8669528863636367</v>
      </c>
      <c r="AA52">
        <v>12.494554824894514</v>
      </c>
      <c r="AB52">
        <v>11.715435256385378</v>
      </c>
      <c r="AC52">
        <v>8.6173367415458646</v>
      </c>
      <c r="AD52">
        <v>10.835488685220689</v>
      </c>
      <c r="AE52">
        <v>14.656610823527576</v>
      </c>
      <c r="AF52">
        <v>0</v>
      </c>
      <c r="AG52">
        <v>11.716159017862116</v>
      </c>
      <c r="AH52">
        <v>45.345623887674492</v>
      </c>
      <c r="AI52">
        <v>4.7184480614413795</v>
      </c>
      <c r="AJ52">
        <v>0</v>
      </c>
      <c r="AK52">
        <v>20.406062344680851</v>
      </c>
      <c r="AL52">
        <v>0</v>
      </c>
      <c r="AM52">
        <v>0</v>
      </c>
      <c r="AN52">
        <v>1.035014731637629</v>
      </c>
      <c r="AO52">
        <v>0</v>
      </c>
      <c r="AP52">
        <v>1.7090903512013256</v>
      </c>
      <c r="AQ52">
        <v>0</v>
      </c>
      <c r="AR52">
        <v>5.8917543013586968</v>
      </c>
      <c r="AS52">
        <v>9.4571347826930428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525.1267659697728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4.9799161553717575</v>
      </c>
      <c r="L53">
        <v>125.63742704375497</v>
      </c>
      <c r="M53">
        <v>27.273787289740579</v>
      </c>
      <c r="N53">
        <v>35.208920629256511</v>
      </c>
      <c r="O53">
        <v>0</v>
      </c>
      <c r="P53">
        <v>41.406284598010771</v>
      </c>
      <c r="Q53">
        <v>6.4690753760292772</v>
      </c>
      <c r="R53">
        <v>12.566135384367074</v>
      </c>
      <c r="S53">
        <v>7.8270210808988772</v>
      </c>
      <c r="T53">
        <v>0</v>
      </c>
      <c r="U53">
        <v>56.081160911462739</v>
      </c>
      <c r="V53">
        <v>3.9144200405405405</v>
      </c>
      <c r="W53">
        <v>13.133430177995796</v>
      </c>
      <c r="X53">
        <v>29.311925673749212</v>
      </c>
      <c r="Y53">
        <v>0</v>
      </c>
      <c r="Z53">
        <v>3.8669528863636367</v>
      </c>
      <c r="AA53">
        <v>12.494554824894514</v>
      </c>
      <c r="AB53">
        <v>11.715435256385378</v>
      </c>
      <c r="AC53">
        <v>8.6173367415458646</v>
      </c>
      <c r="AD53">
        <v>10.835488685220689</v>
      </c>
      <c r="AE53">
        <v>14.656610823527576</v>
      </c>
      <c r="AF53">
        <v>0</v>
      </c>
      <c r="AG53">
        <v>11.716159017862116</v>
      </c>
      <c r="AH53">
        <v>45.345623887674492</v>
      </c>
      <c r="AI53">
        <v>4.7184480614413795</v>
      </c>
      <c r="AJ53">
        <v>0</v>
      </c>
      <c r="AK53">
        <v>20.406062344680851</v>
      </c>
      <c r="AL53">
        <v>0</v>
      </c>
      <c r="AM53">
        <v>0</v>
      </c>
      <c r="AN53">
        <v>1.035014731637629</v>
      </c>
      <c r="AO53">
        <v>0</v>
      </c>
      <c r="AP53">
        <v>1.7090903512013256</v>
      </c>
      <c r="AQ53">
        <v>0</v>
      </c>
      <c r="AR53">
        <v>5.8917543013586968</v>
      </c>
      <c r="AS53">
        <v>9.4571347826930428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526.27517105766537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4.979905292775336</v>
      </c>
      <c r="L54">
        <v>125.63742704375497</v>
      </c>
      <c r="M54">
        <v>27.273787289740579</v>
      </c>
      <c r="N54">
        <v>35.208920629256511</v>
      </c>
      <c r="O54">
        <v>0</v>
      </c>
      <c r="P54">
        <v>41.406284598010771</v>
      </c>
      <c r="Q54">
        <v>6.4690753760292772</v>
      </c>
      <c r="R54">
        <v>12.566135384367074</v>
      </c>
      <c r="S54">
        <v>7.8270210808988772</v>
      </c>
      <c r="T54">
        <v>0</v>
      </c>
      <c r="U54">
        <v>57.399754595981193</v>
      </c>
      <c r="V54">
        <v>3.9144200405405405</v>
      </c>
      <c r="W54">
        <v>13.133430177995796</v>
      </c>
      <c r="X54">
        <v>29.311925673749212</v>
      </c>
      <c r="Y54">
        <v>0</v>
      </c>
      <c r="Z54">
        <v>3.8669528863636367</v>
      </c>
      <c r="AA54">
        <v>12.494554824894514</v>
      </c>
      <c r="AB54">
        <v>11.715435256385378</v>
      </c>
      <c r="AC54">
        <v>8.6173367415458646</v>
      </c>
      <c r="AD54">
        <v>10.835488685220689</v>
      </c>
      <c r="AE54">
        <v>14.656610823527576</v>
      </c>
      <c r="AF54">
        <v>0</v>
      </c>
      <c r="AG54">
        <v>11.716159017862116</v>
      </c>
      <c r="AH54">
        <v>45.345623887674492</v>
      </c>
      <c r="AI54">
        <v>4.7184480614413795</v>
      </c>
      <c r="AJ54">
        <v>0</v>
      </c>
      <c r="AK54">
        <v>20.406062344680851</v>
      </c>
      <c r="AL54">
        <v>0</v>
      </c>
      <c r="AM54">
        <v>0</v>
      </c>
      <c r="AN54">
        <v>1.035014731637629</v>
      </c>
      <c r="AO54">
        <v>0</v>
      </c>
      <c r="AP54">
        <v>1.7090903512013256</v>
      </c>
      <c r="AQ54">
        <v>0</v>
      </c>
      <c r="AR54">
        <v>5.8917543013586968</v>
      </c>
      <c r="AS54">
        <v>9.4571347826930428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527.59375387958744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4.9798759428967427</v>
      </c>
      <c r="L55">
        <v>125.63742704375497</v>
      </c>
      <c r="M55">
        <v>27.273787289740579</v>
      </c>
      <c r="N55">
        <v>35.208920629256511</v>
      </c>
      <c r="O55">
        <v>0</v>
      </c>
      <c r="P55">
        <v>41.406284598010771</v>
      </c>
      <c r="Q55">
        <v>6.4690753760292772</v>
      </c>
      <c r="R55">
        <v>12.566135384367074</v>
      </c>
      <c r="S55">
        <v>7.8270210808988772</v>
      </c>
      <c r="T55">
        <v>0</v>
      </c>
      <c r="U55">
        <v>58.630400000000023</v>
      </c>
      <c r="V55">
        <v>3.9144200405405405</v>
      </c>
      <c r="W55">
        <v>13.133430177995796</v>
      </c>
      <c r="X55">
        <v>29.311925673749212</v>
      </c>
      <c r="Y55">
        <v>0</v>
      </c>
      <c r="Z55">
        <v>3.8669528863636367</v>
      </c>
      <c r="AA55">
        <v>12.494554824894514</v>
      </c>
      <c r="AB55">
        <v>11.715435256385378</v>
      </c>
      <c r="AC55">
        <v>8.6173367415458646</v>
      </c>
      <c r="AD55">
        <v>10.835488685220689</v>
      </c>
      <c r="AE55">
        <v>14.656610823527576</v>
      </c>
      <c r="AF55">
        <v>0</v>
      </c>
      <c r="AG55">
        <v>11.716159017862116</v>
      </c>
      <c r="AH55">
        <v>45.345623887674492</v>
      </c>
      <c r="AI55">
        <v>4.7184480614413795</v>
      </c>
      <c r="AJ55">
        <v>0</v>
      </c>
      <c r="AK55">
        <v>20.406062344680851</v>
      </c>
      <c r="AL55">
        <v>0</v>
      </c>
      <c r="AM55">
        <v>0</v>
      </c>
      <c r="AN55">
        <v>1.035014731637629</v>
      </c>
      <c r="AO55">
        <v>0</v>
      </c>
      <c r="AP55">
        <v>3.0004028428334708</v>
      </c>
      <c r="AQ55">
        <v>0</v>
      </c>
      <c r="AR55">
        <v>5.8917543013586968</v>
      </c>
      <c r="AS55">
        <v>9.4571347826930428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530.11568242535975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4.9798759428967427</v>
      </c>
      <c r="L56">
        <v>125.63742704375497</v>
      </c>
      <c r="M56">
        <v>27.273787289740579</v>
      </c>
      <c r="N56">
        <v>35.208920629256511</v>
      </c>
      <c r="O56">
        <v>0</v>
      </c>
      <c r="P56">
        <v>41.406284598010771</v>
      </c>
      <c r="Q56">
        <v>6.4690753760292772</v>
      </c>
      <c r="R56">
        <v>12.566135384367074</v>
      </c>
      <c r="S56">
        <v>7.8270210808988772</v>
      </c>
      <c r="T56">
        <v>0</v>
      </c>
      <c r="U56">
        <v>59.969451452092393</v>
      </c>
      <c r="V56">
        <v>3.9144200405405405</v>
      </c>
      <c r="W56">
        <v>13.133430177995796</v>
      </c>
      <c r="X56">
        <v>29.311925673749212</v>
      </c>
      <c r="Y56">
        <v>0</v>
      </c>
      <c r="Z56">
        <v>3.8669528863636367</v>
      </c>
      <c r="AA56">
        <v>12.494554824894514</v>
      </c>
      <c r="AB56">
        <v>11.715435256385378</v>
      </c>
      <c r="AC56">
        <v>8.6173367415458646</v>
      </c>
      <c r="AD56">
        <v>10.835488685220689</v>
      </c>
      <c r="AE56">
        <v>14.656610823527576</v>
      </c>
      <c r="AF56">
        <v>0</v>
      </c>
      <c r="AG56">
        <v>11.716159017862116</v>
      </c>
      <c r="AH56">
        <v>45.345623887674492</v>
      </c>
      <c r="AI56">
        <v>4.7184480614413795</v>
      </c>
      <c r="AJ56">
        <v>0</v>
      </c>
      <c r="AK56">
        <v>20.406062344680851</v>
      </c>
      <c r="AL56">
        <v>0</v>
      </c>
      <c r="AM56">
        <v>0</v>
      </c>
      <c r="AN56">
        <v>1.035014731637629</v>
      </c>
      <c r="AO56">
        <v>0</v>
      </c>
      <c r="AP56">
        <v>3.0004028428334708</v>
      </c>
      <c r="AQ56">
        <v>0</v>
      </c>
      <c r="AR56">
        <v>5.8917543013586968</v>
      </c>
      <c r="AS56">
        <v>9.4571347826930428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531.45473387745221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4.9600679840495214</v>
      </c>
      <c r="L57">
        <v>125.64384047221621</v>
      </c>
      <c r="M57">
        <v>27.273787289740579</v>
      </c>
      <c r="N57">
        <v>35.208920629256511</v>
      </c>
      <c r="O57">
        <v>0</v>
      </c>
      <c r="P57">
        <v>41.406284598010771</v>
      </c>
      <c r="Q57">
        <v>6.4690753760292772</v>
      </c>
      <c r="R57">
        <v>12.566135384367074</v>
      </c>
      <c r="S57">
        <v>7.8270210808988772</v>
      </c>
      <c r="T57">
        <v>0</v>
      </c>
      <c r="U57">
        <v>60.173419999999943</v>
      </c>
      <c r="V57">
        <v>3.9144200405405405</v>
      </c>
      <c r="W57">
        <v>13.133430177995796</v>
      </c>
      <c r="X57">
        <v>29.311925673749212</v>
      </c>
      <c r="Y57">
        <v>0</v>
      </c>
      <c r="Z57">
        <v>5.8004293295454543</v>
      </c>
      <c r="AA57">
        <v>12.494554824894514</v>
      </c>
      <c r="AB57">
        <v>11.715435256385378</v>
      </c>
      <c r="AC57">
        <v>8.6173367415458646</v>
      </c>
      <c r="AD57">
        <v>10.835488685220689</v>
      </c>
      <c r="AE57">
        <v>14.656610823527576</v>
      </c>
      <c r="AF57">
        <v>0</v>
      </c>
      <c r="AG57">
        <v>11.716159017862116</v>
      </c>
      <c r="AH57">
        <v>45.345623887674492</v>
      </c>
      <c r="AI57">
        <v>4.7184480614413795</v>
      </c>
      <c r="AJ57">
        <v>0</v>
      </c>
      <c r="AK57">
        <v>20.406062344680851</v>
      </c>
      <c r="AL57">
        <v>0</v>
      </c>
      <c r="AM57">
        <v>0</v>
      </c>
      <c r="AN57">
        <v>1.035014731637629</v>
      </c>
      <c r="AO57">
        <v>0</v>
      </c>
      <c r="AP57">
        <v>3.0004028428334708</v>
      </c>
      <c r="AQ57">
        <v>0</v>
      </c>
      <c r="AR57">
        <v>9.6559304986413039</v>
      </c>
      <c r="AS57">
        <v>9.4571347826930428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537.34296053543824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4.9799748257401744</v>
      </c>
      <c r="L58">
        <v>125.64384047221621</v>
      </c>
      <c r="M58">
        <v>27.273787289740579</v>
      </c>
      <c r="N58">
        <v>35.208920629256511</v>
      </c>
      <c r="O58">
        <v>0</v>
      </c>
      <c r="P58">
        <v>41.406284598010771</v>
      </c>
      <c r="Q58">
        <v>6.4690753760292772</v>
      </c>
      <c r="R58">
        <v>12.566135384367074</v>
      </c>
      <c r="S58">
        <v>7.8270210808988772</v>
      </c>
      <c r="T58">
        <v>0</v>
      </c>
      <c r="U58">
        <v>60.173419999999943</v>
      </c>
      <c r="V58">
        <v>3.9144200405405405</v>
      </c>
      <c r="W58">
        <v>13.133430177995796</v>
      </c>
      <c r="X58">
        <v>29.311925673749212</v>
      </c>
      <c r="Y58">
        <v>0</v>
      </c>
      <c r="Z58">
        <v>5.8004293295454543</v>
      </c>
      <c r="AA58">
        <v>12.494554824894514</v>
      </c>
      <c r="AB58">
        <v>11.715435256385378</v>
      </c>
      <c r="AC58">
        <v>8.6173367415458646</v>
      </c>
      <c r="AD58">
        <v>10.835488685220689</v>
      </c>
      <c r="AE58">
        <v>14.656610823527576</v>
      </c>
      <c r="AF58">
        <v>0</v>
      </c>
      <c r="AG58">
        <v>11.716159017862116</v>
      </c>
      <c r="AH58">
        <v>45.345623887674492</v>
      </c>
      <c r="AI58">
        <v>4.7184480614413795</v>
      </c>
      <c r="AJ58">
        <v>0</v>
      </c>
      <c r="AK58">
        <v>20.406062344680851</v>
      </c>
      <c r="AL58">
        <v>0</v>
      </c>
      <c r="AM58">
        <v>0</v>
      </c>
      <c r="AN58">
        <v>1.035014731637629</v>
      </c>
      <c r="AO58">
        <v>0</v>
      </c>
      <c r="AP58">
        <v>1.6711105178956089</v>
      </c>
      <c r="AQ58">
        <v>0</v>
      </c>
      <c r="AR58">
        <v>9.6559304986413039</v>
      </c>
      <c r="AS58">
        <v>9.4571347826930428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536.03357505219094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9.3699999999999992</v>
      </c>
      <c r="L59">
        <v>135.30572048229413</v>
      </c>
      <c r="M59">
        <v>27.273787289740579</v>
      </c>
      <c r="N59">
        <v>35.208920629256511</v>
      </c>
      <c r="O59">
        <v>0</v>
      </c>
      <c r="P59">
        <v>41.406284598010771</v>
      </c>
      <c r="Q59">
        <v>6.4690753760292772</v>
      </c>
      <c r="R59">
        <v>12.566135384367074</v>
      </c>
      <c r="S59">
        <v>7.8270210808988772</v>
      </c>
      <c r="T59">
        <v>0</v>
      </c>
      <c r="U59">
        <v>51.423036979953054</v>
      </c>
      <c r="V59">
        <v>3.9144200405405405</v>
      </c>
      <c r="W59">
        <v>13.133430177995796</v>
      </c>
      <c r="X59">
        <v>29.311925673749212</v>
      </c>
      <c r="Y59">
        <v>0</v>
      </c>
      <c r="Z59">
        <v>5.8004293295454543</v>
      </c>
      <c r="AA59">
        <v>12.494554824894514</v>
      </c>
      <c r="AB59">
        <v>11.715435256385378</v>
      </c>
      <c r="AC59">
        <v>8.6173367415458646</v>
      </c>
      <c r="AD59">
        <v>10.835488685220689</v>
      </c>
      <c r="AE59">
        <v>14.656610823527576</v>
      </c>
      <c r="AF59">
        <v>0</v>
      </c>
      <c r="AG59">
        <v>11.716159017862116</v>
      </c>
      <c r="AH59">
        <v>45.345623887674492</v>
      </c>
      <c r="AI59">
        <v>1.0569322695047081</v>
      </c>
      <c r="AJ59">
        <v>0</v>
      </c>
      <c r="AK59">
        <v>20.406062344680851</v>
      </c>
      <c r="AL59">
        <v>0</v>
      </c>
      <c r="AM59">
        <v>0</v>
      </c>
      <c r="AN59">
        <v>1.035014731637629</v>
      </c>
      <c r="AO59">
        <v>0</v>
      </c>
      <c r="AP59">
        <v>1.6711105178956089</v>
      </c>
      <c r="AQ59">
        <v>0</v>
      </c>
      <c r="AR59">
        <v>9.6559304986413039</v>
      </c>
      <c r="AS59">
        <v>9.4571347826930428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537.67358142454509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9.0597557998016693</v>
      </c>
      <c r="L60">
        <v>144.96895409477429</v>
      </c>
      <c r="M60">
        <v>27.273787289740579</v>
      </c>
      <c r="N60">
        <v>35.208920629256511</v>
      </c>
      <c r="O60">
        <v>0</v>
      </c>
      <c r="P60">
        <v>41.406284598010771</v>
      </c>
      <c r="Q60">
        <v>6.4690753760292772</v>
      </c>
      <c r="R60">
        <v>12.566135384367074</v>
      </c>
      <c r="S60">
        <v>7.8270210808988772</v>
      </c>
      <c r="T60">
        <v>0</v>
      </c>
      <c r="U60">
        <v>51.423036979953054</v>
      </c>
      <c r="V60">
        <v>3.9144200405405405</v>
      </c>
      <c r="W60">
        <v>13.133430177995796</v>
      </c>
      <c r="X60">
        <v>29.311925673749212</v>
      </c>
      <c r="Y60">
        <v>0</v>
      </c>
      <c r="Z60">
        <v>5.8004293295454543</v>
      </c>
      <c r="AA60">
        <v>12.494554824894514</v>
      </c>
      <c r="AB60">
        <v>11.715435256385378</v>
      </c>
      <c r="AC60">
        <v>8.6173367415458646</v>
      </c>
      <c r="AD60">
        <v>10.835488685220689</v>
      </c>
      <c r="AE60">
        <v>14.656610823527576</v>
      </c>
      <c r="AF60">
        <v>0</v>
      </c>
      <c r="AG60">
        <v>11.716159017862116</v>
      </c>
      <c r="AH60">
        <v>45.345623887674492</v>
      </c>
      <c r="AI60">
        <v>0</v>
      </c>
      <c r="AJ60">
        <v>0</v>
      </c>
      <c r="AK60">
        <v>20.406062344680851</v>
      </c>
      <c r="AL60">
        <v>0</v>
      </c>
      <c r="AM60">
        <v>0</v>
      </c>
      <c r="AN60">
        <v>1.035014731637629</v>
      </c>
      <c r="AO60">
        <v>0</v>
      </c>
      <c r="AP60">
        <v>1.6711105178956089</v>
      </c>
      <c r="AQ60">
        <v>0</v>
      </c>
      <c r="AR60">
        <v>9.6559304986413039</v>
      </c>
      <c r="AS60">
        <v>9.4571347826930428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545.96963856732225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9.0597790276911585</v>
      </c>
      <c r="L61">
        <v>144.96895409477429</v>
      </c>
      <c r="M61">
        <v>27.273787289740579</v>
      </c>
      <c r="N61">
        <v>35.208920629256511</v>
      </c>
      <c r="O61">
        <v>0</v>
      </c>
      <c r="P61">
        <v>41.406284598010771</v>
      </c>
      <c r="Q61">
        <v>6.4690753760292772</v>
      </c>
      <c r="R61">
        <v>12.566135384367074</v>
      </c>
      <c r="S61">
        <v>7.8270210808988772</v>
      </c>
      <c r="T61">
        <v>0</v>
      </c>
      <c r="U61">
        <v>51.423036979953054</v>
      </c>
      <c r="V61">
        <v>3.9144200405405405</v>
      </c>
      <c r="W61">
        <v>13.133430177995796</v>
      </c>
      <c r="X61">
        <v>29.311925673749212</v>
      </c>
      <c r="Y61">
        <v>0</v>
      </c>
      <c r="Z61">
        <v>5.8004293295454543</v>
      </c>
      <c r="AA61">
        <v>12.494554824894514</v>
      </c>
      <c r="AB61">
        <v>11.715435256385378</v>
      </c>
      <c r="AC61">
        <v>8.6173367415458646</v>
      </c>
      <c r="AD61">
        <v>10.835488685220689</v>
      </c>
      <c r="AE61">
        <v>14.656610823527576</v>
      </c>
      <c r="AF61">
        <v>0</v>
      </c>
      <c r="AG61">
        <v>11.716159017862116</v>
      </c>
      <c r="AH61">
        <v>45.345623887674492</v>
      </c>
      <c r="AI61">
        <v>0</v>
      </c>
      <c r="AJ61">
        <v>0</v>
      </c>
      <c r="AK61">
        <v>20.406062344680851</v>
      </c>
      <c r="AL61">
        <v>0</v>
      </c>
      <c r="AM61">
        <v>0</v>
      </c>
      <c r="AN61">
        <v>1.035014731637629</v>
      </c>
      <c r="AO61">
        <v>0</v>
      </c>
      <c r="AP61">
        <v>2.0509082373653684</v>
      </c>
      <c r="AQ61">
        <v>0</v>
      </c>
      <c r="AR61">
        <v>9.6559304986413039</v>
      </c>
      <c r="AS61">
        <v>9.4571347826930428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546.34945951468137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9.0599004709057187</v>
      </c>
      <c r="L62">
        <v>144.96895409477429</v>
      </c>
      <c r="M62">
        <v>27.273787289740579</v>
      </c>
      <c r="N62">
        <v>35.208920629256511</v>
      </c>
      <c r="O62">
        <v>0</v>
      </c>
      <c r="P62">
        <v>41.406284598010771</v>
      </c>
      <c r="Q62">
        <v>6.4690753760292772</v>
      </c>
      <c r="R62">
        <v>12.566135384367074</v>
      </c>
      <c r="S62">
        <v>7.8270210808988772</v>
      </c>
      <c r="T62">
        <v>0</v>
      </c>
      <c r="U62">
        <v>51.423036979953054</v>
      </c>
      <c r="V62">
        <v>3.9144200405405405</v>
      </c>
      <c r="W62">
        <v>13.133430177995796</v>
      </c>
      <c r="X62">
        <v>29.311925673749212</v>
      </c>
      <c r="Y62">
        <v>0</v>
      </c>
      <c r="Z62">
        <v>5.8004293295454543</v>
      </c>
      <c r="AA62">
        <v>12.494554824894514</v>
      </c>
      <c r="AB62">
        <v>11.715435256385378</v>
      </c>
      <c r="AC62">
        <v>8.6173367415458646</v>
      </c>
      <c r="AD62">
        <v>10.835488685220689</v>
      </c>
      <c r="AE62">
        <v>14.656610823527576</v>
      </c>
      <c r="AF62">
        <v>0</v>
      </c>
      <c r="AG62">
        <v>11.716159017862116</v>
      </c>
      <c r="AH62">
        <v>45.345623887674492</v>
      </c>
      <c r="AI62">
        <v>0</v>
      </c>
      <c r="AJ62">
        <v>0</v>
      </c>
      <c r="AK62">
        <v>20.406062344680851</v>
      </c>
      <c r="AL62">
        <v>0</v>
      </c>
      <c r="AM62">
        <v>0</v>
      </c>
      <c r="AN62">
        <v>1.035014731637629</v>
      </c>
      <c r="AO62">
        <v>0</v>
      </c>
      <c r="AP62">
        <v>2.0509082373653684</v>
      </c>
      <c r="AQ62">
        <v>0</v>
      </c>
      <c r="AR62">
        <v>11.4561888</v>
      </c>
      <c r="AS62">
        <v>9.4571347826930428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548.14983925925458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9.0597557998016693</v>
      </c>
      <c r="L63">
        <v>193.28942760032464</v>
      </c>
      <c r="M63">
        <v>27.273787289740579</v>
      </c>
      <c r="N63">
        <v>35.208920629256511</v>
      </c>
      <c r="O63">
        <v>0</v>
      </c>
      <c r="P63">
        <v>41.406284598010771</v>
      </c>
      <c r="Q63">
        <v>6.4690753760292772</v>
      </c>
      <c r="R63">
        <v>12.566135384367074</v>
      </c>
      <c r="S63">
        <v>7.8270210808988772</v>
      </c>
      <c r="T63">
        <v>0</v>
      </c>
      <c r="U63">
        <v>53.363742215330007</v>
      </c>
      <c r="V63">
        <v>3.9144200405405405</v>
      </c>
      <c r="W63">
        <v>13.133430177995796</v>
      </c>
      <c r="X63">
        <v>29.311925673749212</v>
      </c>
      <c r="Y63">
        <v>0</v>
      </c>
      <c r="Z63">
        <v>5.8004293295454543</v>
      </c>
      <c r="AA63">
        <v>12.494554824894514</v>
      </c>
      <c r="AB63">
        <v>11.715435256385378</v>
      </c>
      <c r="AC63">
        <v>8.6173367415458646</v>
      </c>
      <c r="AD63">
        <v>10.835488685220689</v>
      </c>
      <c r="AE63">
        <v>14.656610823527576</v>
      </c>
      <c r="AF63">
        <v>0</v>
      </c>
      <c r="AG63">
        <v>11.716159017862116</v>
      </c>
      <c r="AH63">
        <v>45.345623887674492</v>
      </c>
      <c r="AI63">
        <v>0</v>
      </c>
      <c r="AJ63">
        <v>0</v>
      </c>
      <c r="AK63">
        <v>20.406062344680851</v>
      </c>
      <c r="AL63">
        <v>0</v>
      </c>
      <c r="AM63">
        <v>0</v>
      </c>
      <c r="AN63">
        <v>1.035014731637629</v>
      </c>
      <c r="AO63">
        <v>0</v>
      </c>
      <c r="AP63">
        <v>3.0004028428334708</v>
      </c>
      <c r="AQ63">
        <v>0</v>
      </c>
      <c r="AR63">
        <v>11.4561888</v>
      </c>
      <c r="AS63">
        <v>9.4571347826930428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599.36036793454605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9.0598021835517617</v>
      </c>
      <c r="L64">
        <v>193.28942760032464</v>
      </c>
      <c r="M64">
        <v>27.273787289740579</v>
      </c>
      <c r="N64">
        <v>35.208920629256511</v>
      </c>
      <c r="O64">
        <v>0</v>
      </c>
      <c r="P64">
        <v>41.406284598010771</v>
      </c>
      <c r="Q64">
        <v>6.4690753760292772</v>
      </c>
      <c r="R64">
        <v>12.566135384367074</v>
      </c>
      <c r="S64">
        <v>7.8270210808988772</v>
      </c>
      <c r="T64">
        <v>0</v>
      </c>
      <c r="U64">
        <v>53.979459592041039</v>
      </c>
      <c r="V64">
        <v>3.9144200405405405</v>
      </c>
      <c r="W64">
        <v>13.133430177995796</v>
      </c>
      <c r="X64">
        <v>29.311925673749212</v>
      </c>
      <c r="Y64">
        <v>0</v>
      </c>
      <c r="Z64">
        <v>5.8004293295454543</v>
      </c>
      <c r="AA64">
        <v>12.494554824894514</v>
      </c>
      <c r="AB64">
        <v>11.715435256385378</v>
      </c>
      <c r="AC64">
        <v>8.6173367415458646</v>
      </c>
      <c r="AD64">
        <v>10.835488685220689</v>
      </c>
      <c r="AE64">
        <v>14.656610823527576</v>
      </c>
      <c r="AF64">
        <v>0</v>
      </c>
      <c r="AG64">
        <v>11.716159017862116</v>
      </c>
      <c r="AH64">
        <v>45.345623887674492</v>
      </c>
      <c r="AI64">
        <v>0</v>
      </c>
      <c r="AJ64">
        <v>0</v>
      </c>
      <c r="AK64">
        <v>20.406062344680851</v>
      </c>
      <c r="AL64">
        <v>0</v>
      </c>
      <c r="AM64">
        <v>0</v>
      </c>
      <c r="AN64">
        <v>1.035014731637629</v>
      </c>
      <c r="AO64">
        <v>0</v>
      </c>
      <c r="AP64">
        <v>2.4307062636288315</v>
      </c>
      <c r="AQ64">
        <v>0</v>
      </c>
      <c r="AR64">
        <v>11.4561888</v>
      </c>
      <c r="AS64">
        <v>9.4571347826930428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599.40643511580254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9.0598021835517617</v>
      </c>
      <c r="L65">
        <v>193.28942760032464</v>
      </c>
      <c r="M65">
        <v>27.273787289740579</v>
      </c>
      <c r="N65">
        <v>35.208920629256511</v>
      </c>
      <c r="O65">
        <v>0</v>
      </c>
      <c r="P65">
        <v>41.406284598010771</v>
      </c>
      <c r="Q65">
        <v>6.4690753760292772</v>
      </c>
      <c r="R65">
        <v>12.566135384367074</v>
      </c>
      <c r="S65">
        <v>7.8270210808988772</v>
      </c>
      <c r="T65">
        <v>0</v>
      </c>
      <c r="U65">
        <v>53.979459592041039</v>
      </c>
      <c r="V65">
        <v>3.9144200405405405</v>
      </c>
      <c r="W65">
        <v>13.133430177995796</v>
      </c>
      <c r="X65">
        <v>29.311925673749212</v>
      </c>
      <c r="Y65">
        <v>0</v>
      </c>
      <c r="Z65">
        <v>5.8004293295454543</v>
      </c>
      <c r="AA65">
        <v>12.494554824894514</v>
      </c>
      <c r="AB65">
        <v>11.715435256385378</v>
      </c>
      <c r="AC65">
        <v>8.6173367415458646</v>
      </c>
      <c r="AD65">
        <v>10.835488685220689</v>
      </c>
      <c r="AE65">
        <v>14.656610823527576</v>
      </c>
      <c r="AF65">
        <v>0</v>
      </c>
      <c r="AG65">
        <v>11.716159017862116</v>
      </c>
      <c r="AH65">
        <v>45.345623887674492</v>
      </c>
      <c r="AI65">
        <v>0.94368966348942518</v>
      </c>
      <c r="AJ65">
        <v>0</v>
      </c>
      <c r="AK65">
        <v>20.406062344680851</v>
      </c>
      <c r="AL65">
        <v>0</v>
      </c>
      <c r="AM65">
        <v>0</v>
      </c>
      <c r="AN65">
        <v>1.035014731637629</v>
      </c>
      <c r="AO65">
        <v>0</v>
      </c>
      <c r="AP65">
        <v>2.4307062636288315</v>
      </c>
      <c r="AQ65">
        <v>0</v>
      </c>
      <c r="AR65">
        <v>11.4561888</v>
      </c>
      <c r="AS65">
        <v>9.4571347826930428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600.35012477929195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9.0598021835517617</v>
      </c>
      <c r="L66">
        <v>193.28942760032464</v>
      </c>
      <c r="M66">
        <v>27.273787289740579</v>
      </c>
      <c r="N66">
        <v>35.208920629256511</v>
      </c>
      <c r="O66">
        <v>0</v>
      </c>
      <c r="P66">
        <v>41.406284598010771</v>
      </c>
      <c r="Q66">
        <v>6.4690753760292772</v>
      </c>
      <c r="R66">
        <v>12.566135384367074</v>
      </c>
      <c r="S66">
        <v>7.8270210808988772</v>
      </c>
      <c r="T66">
        <v>0</v>
      </c>
      <c r="U66">
        <v>53.979459592041039</v>
      </c>
      <c r="V66">
        <v>3.9144200405405405</v>
      </c>
      <c r="W66">
        <v>13.133430177995796</v>
      </c>
      <c r="X66">
        <v>29.311925673749212</v>
      </c>
      <c r="Y66">
        <v>0</v>
      </c>
      <c r="Z66">
        <v>5.8004293295454543</v>
      </c>
      <c r="AA66">
        <v>12.494554824894514</v>
      </c>
      <c r="AB66">
        <v>11.715435256385378</v>
      </c>
      <c r="AC66">
        <v>8.6173367415458646</v>
      </c>
      <c r="AD66">
        <v>10.835488685220689</v>
      </c>
      <c r="AE66">
        <v>14.656610823527576</v>
      </c>
      <c r="AF66">
        <v>0</v>
      </c>
      <c r="AG66">
        <v>11.716159017862116</v>
      </c>
      <c r="AH66">
        <v>45.345623887674492</v>
      </c>
      <c r="AI66">
        <v>4.7184480614413795</v>
      </c>
      <c r="AJ66">
        <v>0</v>
      </c>
      <c r="AK66">
        <v>20.406062344680851</v>
      </c>
      <c r="AL66">
        <v>0</v>
      </c>
      <c r="AM66">
        <v>0</v>
      </c>
      <c r="AN66">
        <v>1.035014731637629</v>
      </c>
      <c r="AO66">
        <v>0</v>
      </c>
      <c r="AP66">
        <v>2.4307062636288315</v>
      </c>
      <c r="AQ66">
        <v>0</v>
      </c>
      <c r="AR66">
        <v>9.6559304986413039</v>
      </c>
      <c r="AS66">
        <v>9.4571347826930428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602.32462487588521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9.0598021835517617</v>
      </c>
      <c r="L67">
        <v>193.28942760032464</v>
      </c>
      <c r="M67">
        <v>27.273787289740579</v>
      </c>
      <c r="N67">
        <v>35.208920629256511</v>
      </c>
      <c r="O67">
        <v>0</v>
      </c>
      <c r="P67">
        <v>41.406284598010771</v>
      </c>
      <c r="Q67">
        <v>6.4690753760292772</v>
      </c>
      <c r="R67">
        <v>12.566135384367074</v>
      </c>
      <c r="S67">
        <v>7.8270210808988772</v>
      </c>
      <c r="T67">
        <v>0</v>
      </c>
      <c r="U67">
        <v>53.979459592041039</v>
      </c>
      <c r="V67">
        <v>3.9144200405405405</v>
      </c>
      <c r="W67">
        <v>13.133430177995796</v>
      </c>
      <c r="X67">
        <v>29.311925673749212</v>
      </c>
      <c r="Y67">
        <v>0</v>
      </c>
      <c r="Z67">
        <v>5.8004293295454543</v>
      </c>
      <c r="AA67">
        <v>12.494554824894514</v>
      </c>
      <c r="AB67">
        <v>11.715435256385378</v>
      </c>
      <c r="AC67">
        <v>8.6173367415458646</v>
      </c>
      <c r="AD67">
        <v>10.835488685220689</v>
      </c>
      <c r="AE67">
        <v>14.656610823527576</v>
      </c>
      <c r="AF67">
        <v>0</v>
      </c>
      <c r="AG67">
        <v>11.716159017862116</v>
      </c>
      <c r="AH67">
        <v>45.345623887674492</v>
      </c>
      <c r="AI67">
        <v>4.7184480614413795</v>
      </c>
      <c r="AJ67">
        <v>0</v>
      </c>
      <c r="AK67">
        <v>20.406062344680851</v>
      </c>
      <c r="AL67">
        <v>0</v>
      </c>
      <c r="AM67">
        <v>0</v>
      </c>
      <c r="AN67">
        <v>1.035014731637629</v>
      </c>
      <c r="AO67">
        <v>0</v>
      </c>
      <c r="AP67">
        <v>2.4307062636288315</v>
      </c>
      <c r="AQ67">
        <v>0</v>
      </c>
      <c r="AR67">
        <v>9.6559304986413039</v>
      </c>
      <c r="AS67">
        <v>9.4571347826930428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602.32462487588521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9.0598021835517617</v>
      </c>
      <c r="L68">
        <v>193.28942760032464</v>
      </c>
      <c r="M68">
        <v>27.273787289740579</v>
      </c>
      <c r="N68">
        <v>35.208920629256511</v>
      </c>
      <c r="O68">
        <v>0</v>
      </c>
      <c r="P68">
        <v>41.406284598010771</v>
      </c>
      <c r="Q68">
        <v>6.4690753760292772</v>
      </c>
      <c r="R68">
        <v>12.566135384367074</v>
      </c>
      <c r="S68">
        <v>7.8276069121621639</v>
      </c>
      <c r="T68">
        <v>0</v>
      </c>
      <c r="U68">
        <v>53.979459592041039</v>
      </c>
      <c r="V68">
        <v>3.9144200405405405</v>
      </c>
      <c r="W68">
        <v>13.133430177995796</v>
      </c>
      <c r="X68">
        <v>29.311925673749212</v>
      </c>
      <c r="Y68">
        <v>0</v>
      </c>
      <c r="Z68">
        <v>5.8004293295454543</v>
      </c>
      <c r="AA68">
        <v>12.494554824894514</v>
      </c>
      <c r="AB68">
        <v>11.715435256385378</v>
      </c>
      <c r="AC68">
        <v>8.6173367415458646</v>
      </c>
      <c r="AD68">
        <v>10.835488685220689</v>
      </c>
      <c r="AE68">
        <v>14.656610823527576</v>
      </c>
      <c r="AF68">
        <v>0</v>
      </c>
      <c r="AG68">
        <v>11.716159017862116</v>
      </c>
      <c r="AH68">
        <v>45.345623887674492</v>
      </c>
      <c r="AI68">
        <v>4.7184480614413795</v>
      </c>
      <c r="AJ68">
        <v>0</v>
      </c>
      <c r="AK68">
        <v>20.406062344680851</v>
      </c>
      <c r="AL68">
        <v>0</v>
      </c>
      <c r="AM68">
        <v>0</v>
      </c>
      <c r="AN68">
        <v>1.035014731637629</v>
      </c>
      <c r="AO68">
        <v>0</v>
      </c>
      <c r="AP68">
        <v>2.4307062636288315</v>
      </c>
      <c r="AQ68">
        <v>0</v>
      </c>
      <c r="AR68">
        <v>9.6559304986413039</v>
      </c>
      <c r="AS68">
        <v>9.4571347826930428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602.32521070714847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9.0599478443519583</v>
      </c>
      <c r="L69">
        <v>193.28942760032464</v>
      </c>
      <c r="M69">
        <v>27.273787289740579</v>
      </c>
      <c r="N69">
        <v>35.208920629256511</v>
      </c>
      <c r="O69">
        <v>0</v>
      </c>
      <c r="P69">
        <v>41.406284598010771</v>
      </c>
      <c r="Q69">
        <v>5.5779257406034946</v>
      </c>
      <c r="R69">
        <v>12.566135384367074</v>
      </c>
      <c r="S69">
        <v>7.8270210808988772</v>
      </c>
      <c r="T69">
        <v>0</v>
      </c>
      <c r="U69">
        <v>53.979459592041039</v>
      </c>
      <c r="V69">
        <v>3.9144200405405405</v>
      </c>
      <c r="W69">
        <v>13.133430177995796</v>
      </c>
      <c r="X69">
        <v>29.311925673749212</v>
      </c>
      <c r="Y69">
        <v>0</v>
      </c>
      <c r="Z69">
        <v>3.8669528863636367</v>
      </c>
      <c r="AA69">
        <v>12.494554824894514</v>
      </c>
      <c r="AB69">
        <v>11.715435256385378</v>
      </c>
      <c r="AC69">
        <v>8.6173367415458646</v>
      </c>
      <c r="AD69">
        <v>10.835488685220689</v>
      </c>
      <c r="AE69">
        <v>14.656610823527576</v>
      </c>
      <c r="AF69">
        <v>0</v>
      </c>
      <c r="AG69">
        <v>11.716159017862116</v>
      </c>
      <c r="AH69">
        <v>45.345623887674492</v>
      </c>
      <c r="AI69">
        <v>4.7184480614413795</v>
      </c>
      <c r="AJ69">
        <v>0</v>
      </c>
      <c r="AK69">
        <v>20.406062344680851</v>
      </c>
      <c r="AL69">
        <v>0</v>
      </c>
      <c r="AM69">
        <v>0</v>
      </c>
      <c r="AN69">
        <v>1.035014731637629</v>
      </c>
      <c r="AO69">
        <v>0</v>
      </c>
      <c r="AP69">
        <v>2.4307062636288315</v>
      </c>
      <c r="AQ69">
        <v>0</v>
      </c>
      <c r="AR69">
        <v>9.6559304986413039</v>
      </c>
      <c r="AS69">
        <v>9.4571347826930428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599.5001444580779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9.0598974075233389</v>
      </c>
      <c r="L70">
        <v>193.28942760032464</v>
      </c>
      <c r="M70">
        <v>27.273787289740579</v>
      </c>
      <c r="N70">
        <v>35.208920629256511</v>
      </c>
      <c r="O70">
        <v>0</v>
      </c>
      <c r="P70">
        <v>41.406284598010771</v>
      </c>
      <c r="Q70">
        <v>5.5779257406034946</v>
      </c>
      <c r="R70">
        <v>12.566135384367074</v>
      </c>
      <c r="S70">
        <v>7.8270210808988772</v>
      </c>
      <c r="T70">
        <v>0</v>
      </c>
      <c r="U70">
        <v>53.979459592041039</v>
      </c>
      <c r="V70">
        <v>3.9144200405405405</v>
      </c>
      <c r="W70">
        <v>13.133430177995796</v>
      </c>
      <c r="X70">
        <v>29.311925673749212</v>
      </c>
      <c r="Y70">
        <v>0</v>
      </c>
      <c r="Z70">
        <v>3.8669528863636367</v>
      </c>
      <c r="AA70">
        <v>12.494554824894514</v>
      </c>
      <c r="AB70">
        <v>11.715435256385378</v>
      </c>
      <c r="AC70">
        <v>8.6173367415458646</v>
      </c>
      <c r="AD70">
        <v>10.835488685220689</v>
      </c>
      <c r="AE70">
        <v>14.656610823527576</v>
      </c>
      <c r="AF70">
        <v>0</v>
      </c>
      <c r="AG70">
        <v>11.716159017862116</v>
      </c>
      <c r="AH70">
        <v>45.345623887674492</v>
      </c>
      <c r="AI70">
        <v>4.7184480614413795</v>
      </c>
      <c r="AJ70">
        <v>0</v>
      </c>
      <c r="AK70">
        <v>20.406062344680851</v>
      </c>
      <c r="AL70">
        <v>0</v>
      </c>
      <c r="AM70">
        <v>0</v>
      </c>
      <c r="AN70">
        <v>1.035014731637629</v>
      </c>
      <c r="AO70">
        <v>0</v>
      </c>
      <c r="AP70">
        <v>2.4307062636288315</v>
      </c>
      <c r="AQ70">
        <v>0</v>
      </c>
      <c r="AR70">
        <v>9.6559304986413039</v>
      </c>
      <c r="AS70">
        <v>9.4571347826930428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599.5000940212492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9.0598021835517617</v>
      </c>
      <c r="L71">
        <v>193.28942760032464</v>
      </c>
      <c r="M71">
        <v>27.273787289740579</v>
      </c>
      <c r="N71">
        <v>35.208920629256511</v>
      </c>
      <c r="O71">
        <v>0</v>
      </c>
      <c r="P71">
        <v>41.406284598010771</v>
      </c>
      <c r="Q71">
        <v>5.5779257406034946</v>
      </c>
      <c r="R71">
        <v>12.566135384367074</v>
      </c>
      <c r="S71">
        <v>7.8270210808988772</v>
      </c>
      <c r="T71">
        <v>0</v>
      </c>
      <c r="U71">
        <v>53.979459592041039</v>
      </c>
      <c r="V71">
        <v>3.9144200405405405</v>
      </c>
      <c r="W71">
        <v>13.133430177995796</v>
      </c>
      <c r="X71">
        <v>29.311925673749212</v>
      </c>
      <c r="Y71">
        <v>0</v>
      </c>
      <c r="Z71">
        <v>3.8669528863636367</v>
      </c>
      <c r="AA71">
        <v>12.494554824894514</v>
      </c>
      <c r="AB71">
        <v>11.715435256385378</v>
      </c>
      <c r="AC71">
        <v>8.6173367415458646</v>
      </c>
      <c r="AD71">
        <v>10.835488685220689</v>
      </c>
      <c r="AE71">
        <v>14.656610823527576</v>
      </c>
      <c r="AF71">
        <v>0</v>
      </c>
      <c r="AG71">
        <v>11.716159017862116</v>
      </c>
      <c r="AH71">
        <v>45.345623887674492</v>
      </c>
      <c r="AI71">
        <v>4.7184480614413795</v>
      </c>
      <c r="AJ71">
        <v>0</v>
      </c>
      <c r="AK71">
        <v>20.406062344680851</v>
      </c>
      <c r="AL71">
        <v>0</v>
      </c>
      <c r="AM71">
        <v>0</v>
      </c>
      <c r="AN71">
        <v>1.035014731637629</v>
      </c>
      <c r="AO71">
        <v>0</v>
      </c>
      <c r="AP71">
        <v>2.4307062636288315</v>
      </c>
      <c r="AQ71">
        <v>0</v>
      </c>
      <c r="AR71">
        <v>9.6559304986413039</v>
      </c>
      <c r="AS71">
        <v>9.4571347826930428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599.49999879727761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9.0598021835517617</v>
      </c>
      <c r="L72">
        <v>289.9299622148597</v>
      </c>
      <c r="M72">
        <v>27.273787289740579</v>
      </c>
      <c r="N72">
        <v>35.208920629256511</v>
      </c>
      <c r="O72">
        <v>0</v>
      </c>
      <c r="P72">
        <v>41.406284598010771</v>
      </c>
      <c r="Q72">
        <v>5.5779257406034946</v>
      </c>
      <c r="R72">
        <v>12.566135384367074</v>
      </c>
      <c r="S72">
        <v>7.8270210808988772</v>
      </c>
      <c r="T72">
        <v>0</v>
      </c>
      <c r="U72">
        <v>53.979459592041039</v>
      </c>
      <c r="V72">
        <v>3.9144200405405405</v>
      </c>
      <c r="W72">
        <v>13.133430177995796</v>
      </c>
      <c r="X72">
        <v>29.311925673749212</v>
      </c>
      <c r="Y72">
        <v>0</v>
      </c>
      <c r="Z72">
        <v>3.8669528863636367</v>
      </c>
      <c r="AA72">
        <v>12.494554824894514</v>
      </c>
      <c r="AB72">
        <v>11.715435256385378</v>
      </c>
      <c r="AC72">
        <v>8.6173367415458646</v>
      </c>
      <c r="AD72">
        <v>10.835488685220689</v>
      </c>
      <c r="AE72">
        <v>14.656610823527576</v>
      </c>
      <c r="AF72">
        <v>0</v>
      </c>
      <c r="AG72">
        <v>11.716159017862116</v>
      </c>
      <c r="AH72">
        <v>45.345623887674492</v>
      </c>
      <c r="AI72">
        <v>4.7184480614413795</v>
      </c>
      <c r="AJ72">
        <v>0</v>
      </c>
      <c r="AK72">
        <v>20.406062344680851</v>
      </c>
      <c r="AL72">
        <v>0</v>
      </c>
      <c r="AM72">
        <v>0</v>
      </c>
      <c r="AN72">
        <v>1.035014731637629</v>
      </c>
      <c r="AO72">
        <v>0</v>
      </c>
      <c r="AP72">
        <v>2.4307062636288315</v>
      </c>
      <c r="AQ72">
        <v>0</v>
      </c>
      <c r="AR72">
        <v>9.6559304986413039</v>
      </c>
      <c r="AS72">
        <v>9.4571347826930428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696.14053341181261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9.0599091959111231</v>
      </c>
      <c r="L73">
        <v>309.26013583519978</v>
      </c>
      <c r="M73">
        <v>27.273787289740579</v>
      </c>
      <c r="N73">
        <v>35.208920629256511</v>
      </c>
      <c r="O73">
        <v>0</v>
      </c>
      <c r="P73">
        <v>41.406284598010771</v>
      </c>
      <c r="Q73">
        <v>5.5779257406034946</v>
      </c>
      <c r="R73">
        <v>12.566135384367074</v>
      </c>
      <c r="S73">
        <v>7.8270210808988772</v>
      </c>
      <c r="T73">
        <v>0</v>
      </c>
      <c r="U73">
        <v>53.979459592041039</v>
      </c>
      <c r="V73">
        <v>3.9144200405405405</v>
      </c>
      <c r="W73">
        <v>9.5369490405144681</v>
      </c>
      <c r="X73">
        <v>29.311925673749212</v>
      </c>
      <c r="Y73">
        <v>0</v>
      </c>
      <c r="Z73">
        <v>3.8669528863636367</v>
      </c>
      <c r="AA73">
        <v>12.494554824894514</v>
      </c>
      <c r="AB73">
        <v>11.715435256385378</v>
      </c>
      <c r="AC73">
        <v>8.6173367415458646</v>
      </c>
      <c r="AD73">
        <v>10.835488685220689</v>
      </c>
      <c r="AE73">
        <v>14.656610823527576</v>
      </c>
      <c r="AF73">
        <v>0</v>
      </c>
      <c r="AG73">
        <v>11.716159017862116</v>
      </c>
      <c r="AH73">
        <v>45.345623887674492</v>
      </c>
      <c r="AI73">
        <v>4.7184480614413795</v>
      </c>
      <c r="AJ73">
        <v>0</v>
      </c>
      <c r="AK73">
        <v>20.406062344680851</v>
      </c>
      <c r="AL73">
        <v>0</v>
      </c>
      <c r="AM73">
        <v>0</v>
      </c>
      <c r="AN73">
        <v>1.035014731637629</v>
      </c>
      <c r="AO73">
        <v>0</v>
      </c>
      <c r="AP73">
        <v>2.4307062636288315</v>
      </c>
      <c r="AQ73">
        <v>0</v>
      </c>
      <c r="AR73">
        <v>9.6559304986413039</v>
      </c>
      <c r="AS73">
        <v>9.4571347826930428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711.87433290703075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9.0599091959111231</v>
      </c>
      <c r="L74">
        <v>309.26013583519978</v>
      </c>
      <c r="M74">
        <v>27.273787289740579</v>
      </c>
      <c r="N74">
        <v>35.208920629256511</v>
      </c>
      <c r="O74">
        <v>0</v>
      </c>
      <c r="P74">
        <v>41.406284598010771</v>
      </c>
      <c r="Q74">
        <v>5.5779257406034946</v>
      </c>
      <c r="R74">
        <v>12.566135384367074</v>
      </c>
      <c r="S74">
        <v>7.8270210808988772</v>
      </c>
      <c r="T74">
        <v>0</v>
      </c>
      <c r="U74">
        <v>53.979459592041039</v>
      </c>
      <c r="V74">
        <v>3.9144200405405405</v>
      </c>
      <c r="W74">
        <v>9.5369490405144681</v>
      </c>
      <c r="X74">
        <v>29.311925673749212</v>
      </c>
      <c r="Y74">
        <v>0</v>
      </c>
      <c r="Z74">
        <v>3.8669528863636367</v>
      </c>
      <c r="AA74">
        <v>12.494554824894514</v>
      </c>
      <c r="AB74">
        <v>11.715435256385378</v>
      </c>
      <c r="AC74">
        <v>8.6173367415458646</v>
      </c>
      <c r="AD74">
        <v>10.835488685220689</v>
      </c>
      <c r="AE74">
        <v>14.656610823527576</v>
      </c>
      <c r="AF74">
        <v>0</v>
      </c>
      <c r="AG74">
        <v>11.716159017862116</v>
      </c>
      <c r="AH74">
        <v>45.345623887674492</v>
      </c>
      <c r="AI74">
        <v>4.7184480614413795</v>
      </c>
      <c r="AJ74">
        <v>0</v>
      </c>
      <c r="AK74">
        <v>20.406062344680851</v>
      </c>
      <c r="AL74">
        <v>0</v>
      </c>
      <c r="AM74">
        <v>1.5652201044681151</v>
      </c>
      <c r="AN74">
        <v>1.035014731637629</v>
      </c>
      <c r="AO74">
        <v>0</v>
      </c>
      <c r="AP74">
        <v>2.4307062636288315</v>
      </c>
      <c r="AQ74">
        <v>2.5218690162096986</v>
      </c>
      <c r="AR74">
        <v>9.6559304986413039</v>
      </c>
      <c r="AS74">
        <v>9.4571347826930428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715.96142202770864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8.9099598866924339</v>
      </c>
      <c r="L75">
        <v>280.26444700000002</v>
      </c>
      <c r="M75">
        <v>27.273787289740579</v>
      </c>
      <c r="N75">
        <v>35.208920629256511</v>
      </c>
      <c r="O75">
        <v>0</v>
      </c>
      <c r="P75">
        <v>41.406284598010771</v>
      </c>
      <c r="Q75">
        <v>5.5779257406034946</v>
      </c>
      <c r="R75">
        <v>12.566135384367074</v>
      </c>
      <c r="S75">
        <v>7.8270210808988772</v>
      </c>
      <c r="T75">
        <v>0</v>
      </c>
      <c r="U75">
        <v>53.979459592041039</v>
      </c>
      <c r="V75">
        <v>3.9144200405405405</v>
      </c>
      <c r="W75">
        <v>9.5369490405144681</v>
      </c>
      <c r="X75">
        <v>29.311925673749212</v>
      </c>
      <c r="Y75">
        <v>0</v>
      </c>
      <c r="Z75">
        <v>3.8669528863636367</v>
      </c>
      <c r="AA75">
        <v>12.494554824894514</v>
      </c>
      <c r="AB75">
        <v>11.715435256385378</v>
      </c>
      <c r="AC75">
        <v>8.6173367415458646</v>
      </c>
      <c r="AD75">
        <v>10.835488685220689</v>
      </c>
      <c r="AE75">
        <v>14.656610823527576</v>
      </c>
      <c r="AF75">
        <v>0</v>
      </c>
      <c r="AG75">
        <v>11.716159017862116</v>
      </c>
      <c r="AH75">
        <v>45.345623887674492</v>
      </c>
      <c r="AI75">
        <v>5.6621377249308038</v>
      </c>
      <c r="AJ75">
        <v>0</v>
      </c>
      <c r="AK75">
        <v>20.406062344680851</v>
      </c>
      <c r="AL75">
        <v>0</v>
      </c>
      <c r="AM75">
        <v>3.1304402089362302</v>
      </c>
      <c r="AN75">
        <v>1.035014731637629</v>
      </c>
      <c r="AO75">
        <v>0</v>
      </c>
      <c r="AP75">
        <v>2.4307062636288315</v>
      </c>
      <c r="AQ75">
        <v>5.0437382750107895</v>
      </c>
      <c r="AR75">
        <v>9.6559304986413039</v>
      </c>
      <c r="AS75">
        <v>9.4571347826930428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691.84656291004876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9.0598742960057734</v>
      </c>
      <c r="L76">
        <v>241.60844699999998</v>
      </c>
      <c r="M76">
        <v>27.273787289740579</v>
      </c>
      <c r="N76">
        <v>35.208920629256511</v>
      </c>
      <c r="O76">
        <v>0</v>
      </c>
      <c r="P76">
        <v>41.406284598010771</v>
      </c>
      <c r="Q76">
        <v>5.5779257406034946</v>
      </c>
      <c r="R76">
        <v>12.566135384367074</v>
      </c>
      <c r="S76">
        <v>7.8270210808988772</v>
      </c>
      <c r="T76">
        <v>0</v>
      </c>
      <c r="U76">
        <v>53.979459592041039</v>
      </c>
      <c r="V76">
        <v>3.9144200405405405</v>
      </c>
      <c r="W76">
        <v>9.5369490405144681</v>
      </c>
      <c r="X76">
        <v>29.311925673749212</v>
      </c>
      <c r="Y76">
        <v>0</v>
      </c>
      <c r="Z76">
        <v>3.8669528863636367</v>
      </c>
      <c r="AA76">
        <v>12.494554824894514</v>
      </c>
      <c r="AB76">
        <v>11.715435256385378</v>
      </c>
      <c r="AC76">
        <v>8.6173367415458646</v>
      </c>
      <c r="AD76">
        <v>10.835488685220689</v>
      </c>
      <c r="AE76">
        <v>14.656610823527576</v>
      </c>
      <c r="AF76">
        <v>0</v>
      </c>
      <c r="AG76">
        <v>11.716159017862116</v>
      </c>
      <c r="AH76">
        <v>45.345623887674492</v>
      </c>
      <c r="AI76">
        <v>5.6621377249308038</v>
      </c>
      <c r="AJ76">
        <v>0</v>
      </c>
      <c r="AK76">
        <v>20.406062344680851</v>
      </c>
      <c r="AL76">
        <v>0</v>
      </c>
      <c r="AM76">
        <v>4.6861741778480424</v>
      </c>
      <c r="AN76">
        <v>1.035014731637629</v>
      </c>
      <c r="AO76">
        <v>0</v>
      </c>
      <c r="AP76">
        <v>2.4307062636288315</v>
      </c>
      <c r="AQ76">
        <v>7.5656072912204886</v>
      </c>
      <c r="AR76">
        <v>9.6559304986413039</v>
      </c>
      <c r="AS76">
        <v>9.4571347826930428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657.41808030448362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9.0598605787314614</v>
      </c>
      <c r="L77">
        <v>222.28044700000004</v>
      </c>
      <c r="M77">
        <v>27.273787289740579</v>
      </c>
      <c r="N77">
        <v>35.208920629256511</v>
      </c>
      <c r="O77">
        <v>0</v>
      </c>
      <c r="P77">
        <v>41.406284598010771</v>
      </c>
      <c r="Q77">
        <v>5.5779257406034946</v>
      </c>
      <c r="R77">
        <v>12.566135384367074</v>
      </c>
      <c r="S77">
        <v>7.8270210808988772</v>
      </c>
      <c r="T77">
        <v>0</v>
      </c>
      <c r="U77">
        <v>53.979459592041039</v>
      </c>
      <c r="V77">
        <v>3.9144200405405405</v>
      </c>
      <c r="W77">
        <v>9.5369490405144681</v>
      </c>
      <c r="X77">
        <v>29.311925673749212</v>
      </c>
      <c r="Y77">
        <v>0</v>
      </c>
      <c r="Z77">
        <v>3.8669528863636367</v>
      </c>
      <c r="AA77">
        <v>12.494554824894514</v>
      </c>
      <c r="AB77">
        <v>11.715435256385378</v>
      </c>
      <c r="AC77">
        <v>8.6173367415458646</v>
      </c>
      <c r="AD77">
        <v>10.835488685220689</v>
      </c>
      <c r="AE77">
        <v>14.656610823527576</v>
      </c>
      <c r="AF77">
        <v>2.4848562811265764</v>
      </c>
      <c r="AG77">
        <v>11.716159017862116</v>
      </c>
      <c r="AH77">
        <v>45.345623887674492</v>
      </c>
      <c r="AI77">
        <v>5.6621377249308038</v>
      </c>
      <c r="AJ77">
        <v>0</v>
      </c>
      <c r="AK77">
        <v>20.406062344680851</v>
      </c>
      <c r="AL77">
        <v>0</v>
      </c>
      <c r="AM77">
        <v>4.6861741778480424</v>
      </c>
      <c r="AN77">
        <v>1.035014731637629</v>
      </c>
      <c r="AO77">
        <v>0</v>
      </c>
      <c r="AP77">
        <v>2.4307062636288315</v>
      </c>
      <c r="AQ77">
        <v>10.124837565296053</v>
      </c>
      <c r="AR77">
        <v>9.6559304986413039</v>
      </c>
      <c r="AS77">
        <v>9.4571347826930428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643.13415314241149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9.0500671922596947</v>
      </c>
      <c r="L78">
        <v>282.06029572285433</v>
      </c>
      <c r="M78">
        <v>27.273787289740579</v>
      </c>
      <c r="N78">
        <v>35.208920629256511</v>
      </c>
      <c r="O78">
        <v>0</v>
      </c>
      <c r="P78">
        <v>41.406284598010771</v>
      </c>
      <c r="Q78">
        <v>5.5779257406034946</v>
      </c>
      <c r="R78">
        <v>12.566135384367074</v>
      </c>
      <c r="S78">
        <v>7.8270210808988772</v>
      </c>
      <c r="T78">
        <v>0</v>
      </c>
      <c r="U78">
        <v>53.979459592041039</v>
      </c>
      <c r="V78">
        <v>3.9144200405405405</v>
      </c>
      <c r="W78">
        <v>9.5369490405144681</v>
      </c>
      <c r="X78">
        <v>29.311925673749212</v>
      </c>
      <c r="Y78">
        <v>0</v>
      </c>
      <c r="Z78">
        <v>5.9938422954545452</v>
      </c>
      <c r="AA78">
        <v>12.494554824894514</v>
      </c>
      <c r="AB78">
        <v>12.055356900781735</v>
      </c>
      <c r="AC78">
        <v>8.6173367415458646</v>
      </c>
      <c r="AD78">
        <v>11.052088629176103</v>
      </c>
      <c r="AE78">
        <v>14.656610823527576</v>
      </c>
      <c r="AF78">
        <v>2.6310239426495063</v>
      </c>
      <c r="AG78">
        <v>11.716159017862116</v>
      </c>
      <c r="AH78">
        <v>45.865062825891982</v>
      </c>
      <c r="AI78">
        <v>6.7945650651123675</v>
      </c>
      <c r="AJ78">
        <v>0</v>
      </c>
      <c r="AK78">
        <v>20.406062344680851</v>
      </c>
      <c r="AL78">
        <v>0</v>
      </c>
      <c r="AM78">
        <v>4.6861741778480424</v>
      </c>
      <c r="AN78">
        <v>1.035014731637629</v>
      </c>
      <c r="AO78">
        <v>0</v>
      </c>
      <c r="AP78">
        <v>2.4307062636288315</v>
      </c>
      <c r="AQ78">
        <v>10.124837565296053</v>
      </c>
      <c r="AR78">
        <v>9.6559304986413039</v>
      </c>
      <c r="AS78">
        <v>9.7315317914173622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707.66005042488291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9.3599921132559452</v>
      </c>
      <c r="L79">
        <v>321.62785160849643</v>
      </c>
      <c r="M79">
        <v>27.273787289740579</v>
      </c>
      <c r="N79">
        <v>35.208920629256511</v>
      </c>
      <c r="O79">
        <v>0</v>
      </c>
      <c r="P79">
        <v>41.406284598010771</v>
      </c>
      <c r="Q79">
        <v>5.5779257406034946</v>
      </c>
      <c r="R79">
        <v>12.566135384367074</v>
      </c>
      <c r="S79">
        <v>7.8270210808988772</v>
      </c>
      <c r="T79">
        <v>0</v>
      </c>
      <c r="U79">
        <v>53.979459592041039</v>
      </c>
      <c r="V79">
        <v>3.9144200405405405</v>
      </c>
      <c r="W79">
        <v>9.5369490405144681</v>
      </c>
      <c r="X79">
        <v>29.311925673749212</v>
      </c>
      <c r="Y79">
        <v>0</v>
      </c>
      <c r="Z79">
        <v>5.9938422954545452</v>
      </c>
      <c r="AA79">
        <v>12.494554824894514</v>
      </c>
      <c r="AB79">
        <v>12.055356900781735</v>
      </c>
      <c r="AC79">
        <v>8.6173367415458646</v>
      </c>
      <c r="AD79">
        <v>11.052088629176103</v>
      </c>
      <c r="AE79">
        <v>14.656610823527576</v>
      </c>
      <c r="AF79">
        <v>2.4848562811265764</v>
      </c>
      <c r="AG79">
        <v>11.716159017862116</v>
      </c>
      <c r="AH79">
        <v>45.865062825891982</v>
      </c>
      <c r="AI79">
        <v>14.54489891286039</v>
      </c>
      <c r="AJ79">
        <v>0</v>
      </c>
      <c r="AK79">
        <v>20.406062344680851</v>
      </c>
      <c r="AL79">
        <v>0</v>
      </c>
      <c r="AM79">
        <v>4.6861741778480424</v>
      </c>
      <c r="AN79">
        <v>1.035014731637629</v>
      </c>
      <c r="AO79">
        <v>0</v>
      </c>
      <c r="AP79">
        <v>1.6711105178956089</v>
      </c>
      <c r="AQ79">
        <v>10.124837565296053</v>
      </c>
      <c r="AR79">
        <v>9.6559304986413039</v>
      </c>
      <c r="AS79">
        <v>9.7315317914173622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754.38210167201316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9.0498329828980637</v>
      </c>
      <c r="L80">
        <v>321.62785160849643</v>
      </c>
      <c r="M80">
        <v>27.273787289740579</v>
      </c>
      <c r="N80">
        <v>35.208920629256511</v>
      </c>
      <c r="O80">
        <v>0</v>
      </c>
      <c r="P80">
        <v>41.406284598010771</v>
      </c>
      <c r="Q80">
        <v>5.5779257406034946</v>
      </c>
      <c r="R80">
        <v>12.566135384367074</v>
      </c>
      <c r="S80">
        <v>7.8270210808988772</v>
      </c>
      <c r="T80">
        <v>0</v>
      </c>
      <c r="U80">
        <v>53.979459592041039</v>
      </c>
      <c r="V80">
        <v>3.9144200405405405</v>
      </c>
      <c r="W80">
        <v>9.5369490405144681</v>
      </c>
      <c r="X80">
        <v>29.311925673749212</v>
      </c>
      <c r="Y80">
        <v>0</v>
      </c>
      <c r="Z80">
        <v>5.9938422954545452</v>
      </c>
      <c r="AA80">
        <v>12.494554824894514</v>
      </c>
      <c r="AB80">
        <v>12.055356900781735</v>
      </c>
      <c r="AC80">
        <v>8.6173367415458646</v>
      </c>
      <c r="AD80">
        <v>11.052088629176103</v>
      </c>
      <c r="AE80">
        <v>14.656610823527576</v>
      </c>
      <c r="AF80">
        <v>2.4848562811265764</v>
      </c>
      <c r="AG80">
        <v>11.716159017862116</v>
      </c>
      <c r="AH80">
        <v>45.865062825891982</v>
      </c>
      <c r="AI80">
        <v>14.54489891286039</v>
      </c>
      <c r="AJ80">
        <v>0</v>
      </c>
      <c r="AK80">
        <v>20.406062344680851</v>
      </c>
      <c r="AL80">
        <v>0</v>
      </c>
      <c r="AM80">
        <v>4.1502045528069731</v>
      </c>
      <c r="AN80">
        <v>1.035014731637629</v>
      </c>
      <c r="AO80">
        <v>0</v>
      </c>
      <c r="AP80">
        <v>1.6711105178956089</v>
      </c>
      <c r="AQ80">
        <v>10.124837565296053</v>
      </c>
      <c r="AR80">
        <v>9.6559304986413039</v>
      </c>
      <c r="AS80">
        <v>9.7315317914173622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753.53597291661424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9.0498329828980637</v>
      </c>
      <c r="L81">
        <v>321.62785160849643</v>
      </c>
      <c r="M81">
        <v>27.273787289740579</v>
      </c>
      <c r="N81">
        <v>35.208920629256511</v>
      </c>
      <c r="O81">
        <v>0</v>
      </c>
      <c r="P81">
        <v>41.406284598010771</v>
      </c>
      <c r="Q81">
        <v>5.5779257406034946</v>
      </c>
      <c r="R81">
        <v>12.566135384367074</v>
      </c>
      <c r="S81">
        <v>7.8270210808988772</v>
      </c>
      <c r="T81">
        <v>0</v>
      </c>
      <c r="U81">
        <v>53.979459592041039</v>
      </c>
      <c r="V81">
        <v>3.9144200405405405</v>
      </c>
      <c r="W81">
        <v>9.5369490405144681</v>
      </c>
      <c r="X81">
        <v>29.311925673749212</v>
      </c>
      <c r="Y81">
        <v>0</v>
      </c>
      <c r="Z81">
        <v>5.9938422954545452</v>
      </c>
      <c r="AA81">
        <v>12.494554824894514</v>
      </c>
      <c r="AB81">
        <v>12.055356900781735</v>
      </c>
      <c r="AC81">
        <v>8.6173367415458646</v>
      </c>
      <c r="AD81">
        <v>11.052088629176103</v>
      </c>
      <c r="AE81">
        <v>14.656610823527576</v>
      </c>
      <c r="AF81">
        <v>2.4848562811265764</v>
      </c>
      <c r="AG81">
        <v>11.716159017862116</v>
      </c>
      <c r="AH81">
        <v>45.865062825891982</v>
      </c>
      <c r="AI81">
        <v>14.54489891286039</v>
      </c>
      <c r="AJ81">
        <v>0</v>
      </c>
      <c r="AK81">
        <v>20.406062344680851</v>
      </c>
      <c r="AL81">
        <v>0</v>
      </c>
      <c r="AM81">
        <v>4.1502045528069731</v>
      </c>
      <c r="AN81">
        <v>1.035014731637629</v>
      </c>
      <c r="AO81">
        <v>0</v>
      </c>
      <c r="AP81">
        <v>1.6711105178956089</v>
      </c>
      <c r="AQ81">
        <v>10.124837565296053</v>
      </c>
      <c r="AR81">
        <v>9.6559304986413039</v>
      </c>
      <c r="AS81">
        <v>9.7315317914173622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753.53597291661424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9.0498329828980637</v>
      </c>
      <c r="L82">
        <v>321.62785160849643</v>
      </c>
      <c r="M82">
        <v>27.273787289740579</v>
      </c>
      <c r="N82">
        <v>35.208920629256511</v>
      </c>
      <c r="O82">
        <v>0</v>
      </c>
      <c r="P82">
        <v>41.406284598010771</v>
      </c>
      <c r="Q82">
        <v>5.5779257406034946</v>
      </c>
      <c r="R82">
        <v>12.566135384367074</v>
      </c>
      <c r="S82">
        <v>7.8270210808988772</v>
      </c>
      <c r="T82">
        <v>0</v>
      </c>
      <c r="U82">
        <v>53.979459592041039</v>
      </c>
      <c r="V82">
        <v>3.9144200405405405</v>
      </c>
      <c r="W82">
        <v>9.5369490405144681</v>
      </c>
      <c r="X82">
        <v>29.311925673749212</v>
      </c>
      <c r="Y82">
        <v>0</v>
      </c>
      <c r="Z82">
        <v>5.9938422954545452</v>
      </c>
      <c r="AA82">
        <v>12.494554824894514</v>
      </c>
      <c r="AB82">
        <v>12.055356900781735</v>
      </c>
      <c r="AC82">
        <v>8.6173367415458646</v>
      </c>
      <c r="AD82">
        <v>11.052088629176103</v>
      </c>
      <c r="AE82">
        <v>14.656610823527576</v>
      </c>
      <c r="AF82">
        <v>2.4848562811265764</v>
      </c>
      <c r="AG82">
        <v>11.716159017862116</v>
      </c>
      <c r="AH82">
        <v>45.865062825891982</v>
      </c>
      <c r="AI82">
        <v>14.54489891286039</v>
      </c>
      <c r="AJ82">
        <v>0</v>
      </c>
      <c r="AK82">
        <v>20.406062344680851</v>
      </c>
      <c r="AL82">
        <v>0</v>
      </c>
      <c r="AM82">
        <v>4.1502045528069731</v>
      </c>
      <c r="AN82">
        <v>1.035014731637629</v>
      </c>
      <c r="AO82">
        <v>0</v>
      </c>
      <c r="AP82">
        <v>1.6711105178956089</v>
      </c>
      <c r="AQ82">
        <v>10.124837565296053</v>
      </c>
      <c r="AR82">
        <v>9.6559304986413039</v>
      </c>
      <c r="AS82">
        <v>9.7315317914173622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753.53597291661424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9.0498329828980637</v>
      </c>
      <c r="L83">
        <v>321.62785160849643</v>
      </c>
      <c r="M83">
        <v>27.273787289740579</v>
      </c>
      <c r="N83">
        <v>35.208920629256511</v>
      </c>
      <c r="O83">
        <v>0</v>
      </c>
      <c r="P83">
        <v>41.406284598010771</v>
      </c>
      <c r="Q83">
        <v>5.5779257406034946</v>
      </c>
      <c r="R83">
        <v>12.566135384367074</v>
      </c>
      <c r="S83">
        <v>7.8270210808988772</v>
      </c>
      <c r="T83">
        <v>0</v>
      </c>
      <c r="U83">
        <v>53.979459592041039</v>
      </c>
      <c r="V83">
        <v>3.9144200405405405</v>
      </c>
      <c r="W83">
        <v>9.5369490405144681</v>
      </c>
      <c r="X83">
        <v>29.311925673749212</v>
      </c>
      <c r="Y83">
        <v>0</v>
      </c>
      <c r="Z83">
        <v>5.9938422954545452</v>
      </c>
      <c r="AA83">
        <v>12.494554824894514</v>
      </c>
      <c r="AB83">
        <v>12.055356900781735</v>
      </c>
      <c r="AC83">
        <v>8.6173367415458646</v>
      </c>
      <c r="AD83">
        <v>11.052088629176103</v>
      </c>
      <c r="AE83">
        <v>14.656610823527576</v>
      </c>
      <c r="AF83">
        <v>2.4848562811265764</v>
      </c>
      <c r="AG83">
        <v>11.716159017862116</v>
      </c>
      <c r="AH83">
        <v>45.865062825891982</v>
      </c>
      <c r="AI83">
        <v>14.54489891286039</v>
      </c>
      <c r="AJ83">
        <v>0</v>
      </c>
      <c r="AK83">
        <v>20.406062344680851</v>
      </c>
      <c r="AL83">
        <v>0</v>
      </c>
      <c r="AM83">
        <v>3.9525759979366195</v>
      </c>
      <c r="AN83">
        <v>1.035014731637629</v>
      </c>
      <c r="AO83">
        <v>0</v>
      </c>
      <c r="AP83">
        <v>1.6711105178956089</v>
      </c>
      <c r="AQ83">
        <v>10.124837565296053</v>
      </c>
      <c r="AR83">
        <v>9.6559304986413039</v>
      </c>
      <c r="AS83">
        <v>9.7315317914173622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753.33834436174391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9.0498329828980637</v>
      </c>
      <c r="L84">
        <v>321.62785160849643</v>
      </c>
      <c r="M84">
        <v>27.273787289740579</v>
      </c>
      <c r="N84">
        <v>35.208920629256511</v>
      </c>
      <c r="O84">
        <v>0</v>
      </c>
      <c r="P84">
        <v>41.406284598010771</v>
      </c>
      <c r="Q84">
        <v>5.5779257406034946</v>
      </c>
      <c r="R84">
        <v>12.566135384367074</v>
      </c>
      <c r="S84">
        <v>7.8270210808988772</v>
      </c>
      <c r="T84">
        <v>0</v>
      </c>
      <c r="U84">
        <v>53.979459592041039</v>
      </c>
      <c r="V84">
        <v>3.9144200405405405</v>
      </c>
      <c r="W84">
        <v>9.5369490405144681</v>
      </c>
      <c r="X84">
        <v>29.311925673749212</v>
      </c>
      <c r="Y84">
        <v>0</v>
      </c>
      <c r="Z84">
        <v>5.9938422954545452</v>
      </c>
      <c r="AA84">
        <v>12.494554824894514</v>
      </c>
      <c r="AB84">
        <v>12.055356900781735</v>
      </c>
      <c r="AC84">
        <v>8.6173367415458646</v>
      </c>
      <c r="AD84">
        <v>11.052088629176103</v>
      </c>
      <c r="AE84">
        <v>14.656610823527576</v>
      </c>
      <c r="AF84">
        <v>2.4848562811265764</v>
      </c>
      <c r="AG84">
        <v>11.716159017862116</v>
      </c>
      <c r="AH84">
        <v>45.865062825891982</v>
      </c>
      <c r="AI84">
        <v>14.54489891286039</v>
      </c>
      <c r="AJ84">
        <v>0</v>
      </c>
      <c r="AK84">
        <v>20.406062344680851</v>
      </c>
      <c r="AL84">
        <v>0</v>
      </c>
      <c r="AM84">
        <v>3.9525759979366195</v>
      </c>
      <c r="AN84">
        <v>1.035014731637629</v>
      </c>
      <c r="AO84">
        <v>0</v>
      </c>
      <c r="AP84">
        <v>1.6711105178956089</v>
      </c>
      <c r="AQ84">
        <v>10.124837565296053</v>
      </c>
      <c r="AR84">
        <v>9.6559304986413039</v>
      </c>
      <c r="AS84">
        <v>9.7315317914173622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753.33834436174391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8.7999933333333349</v>
      </c>
      <c r="L85">
        <v>321.62785160849643</v>
      </c>
      <c r="M85">
        <v>27.273787289740579</v>
      </c>
      <c r="N85">
        <v>35.208920629256511</v>
      </c>
      <c r="O85">
        <v>0</v>
      </c>
      <c r="P85">
        <v>41.406284598010771</v>
      </c>
      <c r="Q85">
        <v>5.5779257406034946</v>
      </c>
      <c r="R85">
        <v>12.566135384367074</v>
      </c>
      <c r="S85">
        <v>7.8270210808988772</v>
      </c>
      <c r="T85">
        <v>0</v>
      </c>
      <c r="U85">
        <v>53.979459592041039</v>
      </c>
      <c r="V85">
        <v>3.9144200405405405</v>
      </c>
      <c r="W85">
        <v>9.5369490405144681</v>
      </c>
      <c r="X85">
        <v>29.311925673749212</v>
      </c>
      <c r="Y85">
        <v>0</v>
      </c>
      <c r="Z85">
        <v>5.9938422954545452</v>
      </c>
      <c r="AA85">
        <v>12.494554824894514</v>
      </c>
      <c r="AB85">
        <v>12.055356900781735</v>
      </c>
      <c r="AC85">
        <v>8.6173367415458646</v>
      </c>
      <c r="AD85">
        <v>11.052088629176103</v>
      </c>
      <c r="AE85">
        <v>14.656610823527576</v>
      </c>
      <c r="AF85">
        <v>2.4848562811265764</v>
      </c>
      <c r="AG85">
        <v>11.716159017862116</v>
      </c>
      <c r="AH85">
        <v>45.865062825891982</v>
      </c>
      <c r="AI85">
        <v>9.436896122882759</v>
      </c>
      <c r="AJ85">
        <v>0</v>
      </c>
      <c r="AK85">
        <v>20.406062344680851</v>
      </c>
      <c r="AL85">
        <v>0</v>
      </c>
      <c r="AM85">
        <v>3.9525759979366195</v>
      </c>
      <c r="AN85">
        <v>1.035014731637629</v>
      </c>
      <c r="AO85">
        <v>0</v>
      </c>
      <c r="AP85">
        <v>1.9749488775476385</v>
      </c>
      <c r="AQ85">
        <v>10.124837565296053</v>
      </c>
      <c r="AR85">
        <v>9.6559304986413039</v>
      </c>
      <c r="AS85">
        <v>9.7315317914173622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748.28434028185359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9.0500671922596947</v>
      </c>
      <c r="L86">
        <v>321.62785160849643</v>
      </c>
      <c r="M86">
        <v>27.273787289740579</v>
      </c>
      <c r="N86">
        <v>35.208920629256511</v>
      </c>
      <c r="O86">
        <v>0</v>
      </c>
      <c r="P86">
        <v>41.406284598010771</v>
      </c>
      <c r="Q86">
        <v>5.5779257406034946</v>
      </c>
      <c r="R86">
        <v>12.566135384367074</v>
      </c>
      <c r="S86">
        <v>7.8270210808988772</v>
      </c>
      <c r="T86">
        <v>0</v>
      </c>
      <c r="U86">
        <v>53.979459592041039</v>
      </c>
      <c r="V86">
        <v>3.9144200405405405</v>
      </c>
      <c r="W86">
        <v>9.5369490405144681</v>
      </c>
      <c r="X86">
        <v>29.311925673749212</v>
      </c>
      <c r="Y86">
        <v>0</v>
      </c>
      <c r="Z86">
        <v>5.8004293295454543</v>
      </c>
      <c r="AA86">
        <v>12.494554824894514</v>
      </c>
      <c r="AB86">
        <v>11.715435256385378</v>
      </c>
      <c r="AC86">
        <v>8.6173367415458646</v>
      </c>
      <c r="AD86">
        <v>10.835488685220689</v>
      </c>
      <c r="AE86">
        <v>14.656610823527576</v>
      </c>
      <c r="AF86">
        <v>2.4848562811265764</v>
      </c>
      <c r="AG86">
        <v>11.716159017862116</v>
      </c>
      <c r="AH86">
        <v>45.345623887674492</v>
      </c>
      <c r="AI86">
        <v>9.436896122882759</v>
      </c>
      <c r="AJ86">
        <v>0</v>
      </c>
      <c r="AK86">
        <v>20.406062344680851</v>
      </c>
      <c r="AL86">
        <v>0</v>
      </c>
      <c r="AM86">
        <v>3.9525759979366195</v>
      </c>
      <c r="AN86">
        <v>1.035014731637629</v>
      </c>
      <c r="AO86">
        <v>0</v>
      </c>
      <c r="AP86">
        <v>1.9749488775476385</v>
      </c>
      <c r="AQ86">
        <v>10.124837565296053</v>
      </c>
      <c r="AR86">
        <v>9.6559304986413039</v>
      </c>
      <c r="AS86">
        <v>9.4571347826930428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746.99064363957712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9.0500671922596947</v>
      </c>
      <c r="L87">
        <v>321.62785160849643</v>
      </c>
      <c r="M87">
        <v>27.273787289740579</v>
      </c>
      <c r="N87">
        <v>35.208920629256511</v>
      </c>
      <c r="O87">
        <v>0</v>
      </c>
      <c r="P87">
        <v>41.406284598010771</v>
      </c>
      <c r="Q87">
        <v>5.593844569157393</v>
      </c>
      <c r="R87">
        <v>12.566135384367074</v>
      </c>
      <c r="S87">
        <v>7.8270210808988772</v>
      </c>
      <c r="T87">
        <v>0</v>
      </c>
      <c r="U87">
        <v>53.979459592041039</v>
      </c>
      <c r="V87">
        <v>3.9144200405405405</v>
      </c>
      <c r="W87">
        <v>9.5369490405144681</v>
      </c>
      <c r="X87">
        <v>29.311925673749212</v>
      </c>
      <c r="Y87">
        <v>0</v>
      </c>
      <c r="Z87">
        <v>5.8004293295454543</v>
      </c>
      <c r="AA87">
        <v>12.494554824894514</v>
      </c>
      <c r="AB87">
        <v>11.715435256385378</v>
      </c>
      <c r="AC87">
        <v>8.6173367415458646</v>
      </c>
      <c r="AD87">
        <v>10.835488685220689</v>
      </c>
      <c r="AE87">
        <v>14.656610823527576</v>
      </c>
      <c r="AF87">
        <v>2.4848562811265764</v>
      </c>
      <c r="AG87">
        <v>11.716159017862116</v>
      </c>
      <c r="AH87">
        <v>45.345623887674492</v>
      </c>
      <c r="AI87">
        <v>9.436896122882759</v>
      </c>
      <c r="AJ87">
        <v>0</v>
      </c>
      <c r="AK87">
        <v>20.406062344680851</v>
      </c>
      <c r="AL87">
        <v>0</v>
      </c>
      <c r="AM87">
        <v>3.9525759979366195</v>
      </c>
      <c r="AN87">
        <v>1.035014731637629</v>
      </c>
      <c r="AO87">
        <v>0</v>
      </c>
      <c r="AP87">
        <v>1.9749488775476385</v>
      </c>
      <c r="AQ87">
        <v>10.124837565296053</v>
      </c>
      <c r="AR87">
        <v>9.6559304986413039</v>
      </c>
      <c r="AS87">
        <v>9.4571347826930428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747.00656246813105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9.0500671922596947</v>
      </c>
      <c r="L88">
        <v>321.62785160849643</v>
      </c>
      <c r="M88">
        <v>27.273787289740579</v>
      </c>
      <c r="N88">
        <v>35.208920629256511</v>
      </c>
      <c r="O88">
        <v>0</v>
      </c>
      <c r="P88">
        <v>41.406284598010771</v>
      </c>
      <c r="Q88">
        <v>5.593844569157393</v>
      </c>
      <c r="R88">
        <v>12.566135384367074</v>
      </c>
      <c r="S88">
        <v>7.8270210808988772</v>
      </c>
      <c r="T88">
        <v>0</v>
      </c>
      <c r="U88">
        <v>53.979459592041039</v>
      </c>
      <c r="V88">
        <v>3.9144200405405405</v>
      </c>
      <c r="W88">
        <v>9.5369490405144681</v>
      </c>
      <c r="X88">
        <v>29.311925673749212</v>
      </c>
      <c r="Y88">
        <v>0</v>
      </c>
      <c r="Z88">
        <v>5.8004293295454543</v>
      </c>
      <c r="AA88">
        <v>12.494554824894514</v>
      </c>
      <c r="AB88">
        <v>11.715435256385378</v>
      </c>
      <c r="AC88">
        <v>8.6173367415458646</v>
      </c>
      <c r="AD88">
        <v>10.835488685220689</v>
      </c>
      <c r="AE88">
        <v>14.656610823527576</v>
      </c>
      <c r="AF88">
        <v>2.4848562811265764</v>
      </c>
      <c r="AG88">
        <v>11.716159017862116</v>
      </c>
      <c r="AH88">
        <v>45.345623887674492</v>
      </c>
      <c r="AI88">
        <v>9.436896122882759</v>
      </c>
      <c r="AJ88">
        <v>0</v>
      </c>
      <c r="AK88">
        <v>20.406062344680851</v>
      </c>
      <c r="AL88">
        <v>0</v>
      </c>
      <c r="AM88">
        <v>3.9525759979366195</v>
      </c>
      <c r="AN88">
        <v>1.035014731637629</v>
      </c>
      <c r="AO88">
        <v>0</v>
      </c>
      <c r="AP88">
        <v>1.9749488775476385</v>
      </c>
      <c r="AQ88">
        <v>10.124837565296053</v>
      </c>
      <c r="AR88">
        <v>9.6559304986413039</v>
      </c>
      <c r="AS88">
        <v>9.4571347826930428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747.00656246813105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9.0500671922596947</v>
      </c>
      <c r="L89">
        <v>321.62089600000002</v>
      </c>
      <c r="M89">
        <v>27.273787289740579</v>
      </c>
      <c r="N89">
        <v>35.208920629256511</v>
      </c>
      <c r="O89">
        <v>0</v>
      </c>
      <c r="P89">
        <v>41.406284598010771</v>
      </c>
      <c r="Q89">
        <v>6.4690753760292772</v>
      </c>
      <c r="R89">
        <v>12.566135384367074</v>
      </c>
      <c r="S89">
        <v>7.8270210808988772</v>
      </c>
      <c r="T89">
        <v>0</v>
      </c>
      <c r="U89">
        <v>53.229467100488044</v>
      </c>
      <c r="V89">
        <v>3.9142184654517842</v>
      </c>
      <c r="W89">
        <v>9.5366824726688098</v>
      </c>
      <c r="X89">
        <v>29.311925673749212</v>
      </c>
      <c r="Y89">
        <v>0</v>
      </c>
      <c r="Z89">
        <v>5.8004293295454543</v>
      </c>
      <c r="AA89">
        <v>12.494554824894514</v>
      </c>
      <c r="AB89">
        <v>11.715435256385378</v>
      </c>
      <c r="AC89">
        <v>8.6173367415458646</v>
      </c>
      <c r="AD89">
        <v>10.835488685220689</v>
      </c>
      <c r="AE89">
        <v>14.656610823527576</v>
      </c>
      <c r="AF89">
        <v>2.4848562811265764</v>
      </c>
      <c r="AG89">
        <v>11.716159017862116</v>
      </c>
      <c r="AH89">
        <v>45.345623887674492</v>
      </c>
      <c r="AI89">
        <v>9.436896122882759</v>
      </c>
      <c r="AJ89">
        <v>0</v>
      </c>
      <c r="AK89">
        <v>20.406062344680851</v>
      </c>
      <c r="AL89">
        <v>0</v>
      </c>
      <c r="AM89">
        <v>3.9525759979366195</v>
      </c>
      <c r="AN89">
        <v>1.035014731637629</v>
      </c>
      <c r="AO89">
        <v>0</v>
      </c>
      <c r="AP89">
        <v>1.9749488775476385</v>
      </c>
      <c r="AQ89">
        <v>10.124837565296053</v>
      </c>
      <c r="AR89">
        <v>9.6559304986413039</v>
      </c>
      <c r="AS89">
        <v>9.4571347826930428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747.12437703201897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9.0500671922596947</v>
      </c>
      <c r="L90">
        <v>321.62089600000002</v>
      </c>
      <c r="M90">
        <v>27.273787289740579</v>
      </c>
      <c r="N90">
        <v>35.208920629256511</v>
      </c>
      <c r="O90">
        <v>0</v>
      </c>
      <c r="P90">
        <v>41.406284598010771</v>
      </c>
      <c r="Q90">
        <v>6.4690753760292772</v>
      </c>
      <c r="R90">
        <v>12.566135384367074</v>
      </c>
      <c r="S90">
        <v>7.8270210808988772</v>
      </c>
      <c r="T90">
        <v>0</v>
      </c>
      <c r="U90">
        <v>53.229467100488044</v>
      </c>
      <c r="V90">
        <v>3.9142184654517842</v>
      </c>
      <c r="W90">
        <v>9.5366824726688098</v>
      </c>
      <c r="X90">
        <v>29.311925673749212</v>
      </c>
      <c r="Y90">
        <v>0</v>
      </c>
      <c r="Z90">
        <v>5.9938422954545452</v>
      </c>
      <c r="AA90">
        <v>12.494554824894514</v>
      </c>
      <c r="AB90">
        <v>12.055356900781735</v>
      </c>
      <c r="AC90">
        <v>8.6173367415458646</v>
      </c>
      <c r="AD90">
        <v>11.052088629176103</v>
      </c>
      <c r="AE90">
        <v>14.656610823527576</v>
      </c>
      <c r="AF90">
        <v>4.9697120374499555</v>
      </c>
      <c r="AG90">
        <v>11.716159017862116</v>
      </c>
      <c r="AH90">
        <v>45.865062825891982</v>
      </c>
      <c r="AI90">
        <v>9.436896122882759</v>
      </c>
      <c r="AJ90">
        <v>0</v>
      </c>
      <c r="AK90">
        <v>20.406062344680851</v>
      </c>
      <c r="AL90">
        <v>0</v>
      </c>
      <c r="AM90">
        <v>3.9525759979366195</v>
      </c>
      <c r="AN90">
        <v>1.035014731637629</v>
      </c>
      <c r="AO90">
        <v>0</v>
      </c>
      <c r="AP90">
        <v>1.6711105178956089</v>
      </c>
      <c r="AQ90">
        <v>10.124837565296053</v>
      </c>
      <c r="AR90">
        <v>9.6559304986413039</v>
      </c>
      <c r="AS90">
        <v>9.7315317914173622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750.84916492989316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9.0500671922596947</v>
      </c>
      <c r="L91">
        <v>321.62089600000002</v>
      </c>
      <c r="M91">
        <v>27.273787289740579</v>
      </c>
      <c r="N91">
        <v>35.208920629256511</v>
      </c>
      <c r="O91">
        <v>0</v>
      </c>
      <c r="P91">
        <v>41.406284598010771</v>
      </c>
      <c r="Q91">
        <v>6.4690753760292772</v>
      </c>
      <c r="R91">
        <v>12.566135384367074</v>
      </c>
      <c r="S91">
        <v>7.8270210808988772</v>
      </c>
      <c r="T91">
        <v>0</v>
      </c>
      <c r="U91">
        <v>53.229467100488044</v>
      </c>
      <c r="V91">
        <v>3.9142184654517842</v>
      </c>
      <c r="W91">
        <v>9.5366824726688098</v>
      </c>
      <c r="X91">
        <v>29.311925673749212</v>
      </c>
      <c r="Y91">
        <v>0</v>
      </c>
      <c r="Z91">
        <v>5.9938422954545452</v>
      </c>
      <c r="AA91">
        <v>12.494554824894514</v>
      </c>
      <c r="AB91">
        <v>12.055356900781735</v>
      </c>
      <c r="AC91">
        <v>8.6173367415458646</v>
      </c>
      <c r="AD91">
        <v>11.052088629176103</v>
      </c>
      <c r="AE91">
        <v>14.656610823527576</v>
      </c>
      <c r="AF91">
        <v>4.9697120374499555</v>
      </c>
      <c r="AG91">
        <v>11.716159017862116</v>
      </c>
      <c r="AH91">
        <v>45.865062825891982</v>
      </c>
      <c r="AI91">
        <v>9.436896122882759</v>
      </c>
      <c r="AJ91">
        <v>0</v>
      </c>
      <c r="AK91">
        <v>20.406062344680851</v>
      </c>
      <c r="AL91">
        <v>0</v>
      </c>
      <c r="AM91">
        <v>3.9525759979366195</v>
      </c>
      <c r="AN91">
        <v>1.035014731637629</v>
      </c>
      <c r="AO91">
        <v>0</v>
      </c>
      <c r="AP91">
        <v>1.6711105178956089</v>
      </c>
      <c r="AQ91">
        <v>10.124837565296053</v>
      </c>
      <c r="AR91">
        <v>9.6559304986413039</v>
      </c>
      <c r="AS91">
        <v>9.7315317914173622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750.84916492989316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9.0500671922596947</v>
      </c>
      <c r="L92">
        <v>321.62089600000002</v>
      </c>
      <c r="M92">
        <v>27.273787289740579</v>
      </c>
      <c r="N92">
        <v>35.208920629256511</v>
      </c>
      <c r="O92">
        <v>0</v>
      </c>
      <c r="P92">
        <v>41.406284598010771</v>
      </c>
      <c r="Q92">
        <v>6.4690753760292772</v>
      </c>
      <c r="R92">
        <v>12.566135384367074</v>
      </c>
      <c r="S92">
        <v>7.8270210808988772</v>
      </c>
      <c r="T92">
        <v>0</v>
      </c>
      <c r="U92">
        <v>53.229467100488044</v>
      </c>
      <c r="V92">
        <v>3.9142184654517842</v>
      </c>
      <c r="W92">
        <v>9.5366824726688098</v>
      </c>
      <c r="X92">
        <v>29.311925673749212</v>
      </c>
      <c r="Y92">
        <v>0</v>
      </c>
      <c r="Z92">
        <v>5.9938422954545452</v>
      </c>
      <c r="AA92">
        <v>12.494554824894514</v>
      </c>
      <c r="AB92">
        <v>12.055356900781735</v>
      </c>
      <c r="AC92">
        <v>8.6173367415458646</v>
      </c>
      <c r="AD92">
        <v>11.052088629176103</v>
      </c>
      <c r="AE92">
        <v>14.656610823527576</v>
      </c>
      <c r="AF92">
        <v>4.9697120374499555</v>
      </c>
      <c r="AG92">
        <v>11.716159017862116</v>
      </c>
      <c r="AH92">
        <v>45.865062825891982</v>
      </c>
      <c r="AI92">
        <v>9.436896122882759</v>
      </c>
      <c r="AJ92">
        <v>0</v>
      </c>
      <c r="AK92">
        <v>20.406062344680851</v>
      </c>
      <c r="AL92">
        <v>0</v>
      </c>
      <c r="AM92">
        <v>3.9525759979366195</v>
      </c>
      <c r="AN92">
        <v>1.035014731637629</v>
      </c>
      <c r="AO92">
        <v>0</v>
      </c>
      <c r="AP92">
        <v>1.6711105178956089</v>
      </c>
      <c r="AQ92">
        <v>10.124837565296053</v>
      </c>
      <c r="AR92">
        <v>9.6559304986413039</v>
      </c>
      <c r="AS92">
        <v>9.7315317914173622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750.84916492989316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9.0500671922596947</v>
      </c>
      <c r="L93">
        <v>321.62089600000002</v>
      </c>
      <c r="M93">
        <v>27.273787289740579</v>
      </c>
      <c r="N93">
        <v>35.208920629256511</v>
      </c>
      <c r="O93">
        <v>0</v>
      </c>
      <c r="P93">
        <v>41.406284598010771</v>
      </c>
      <c r="Q93">
        <v>6.4690753760292772</v>
      </c>
      <c r="R93">
        <v>12.566135384367074</v>
      </c>
      <c r="S93">
        <v>7.8270210808988772</v>
      </c>
      <c r="T93">
        <v>0</v>
      </c>
      <c r="U93">
        <v>53.229467100488044</v>
      </c>
      <c r="V93">
        <v>3.9142184654517842</v>
      </c>
      <c r="W93">
        <v>9.5366824726688098</v>
      </c>
      <c r="X93">
        <v>29.311925673749212</v>
      </c>
      <c r="Y93">
        <v>0</v>
      </c>
      <c r="Z93">
        <v>5.9938422954545452</v>
      </c>
      <c r="AA93">
        <v>12.494554824894514</v>
      </c>
      <c r="AB93">
        <v>12.055356900781735</v>
      </c>
      <c r="AC93">
        <v>8.6173367415458646</v>
      </c>
      <c r="AD93">
        <v>11.052088629176103</v>
      </c>
      <c r="AE93">
        <v>14.656610823527576</v>
      </c>
      <c r="AF93">
        <v>4.9697120374499555</v>
      </c>
      <c r="AG93">
        <v>11.716159017862116</v>
      </c>
      <c r="AH93">
        <v>45.865062825891982</v>
      </c>
      <c r="AI93">
        <v>9.436896122882759</v>
      </c>
      <c r="AJ93">
        <v>0</v>
      </c>
      <c r="AK93">
        <v>20.406062344680851</v>
      </c>
      <c r="AL93">
        <v>0</v>
      </c>
      <c r="AM93">
        <v>3.9525759979366195</v>
      </c>
      <c r="AN93">
        <v>1.035014731637629</v>
      </c>
      <c r="AO93">
        <v>0</v>
      </c>
      <c r="AP93">
        <v>1.6711105178956089</v>
      </c>
      <c r="AQ93">
        <v>10.124837565296053</v>
      </c>
      <c r="AR93">
        <v>9.6559304986413039</v>
      </c>
      <c r="AS93">
        <v>9.7315317914173622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750.84916492989316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9.0500671922596947</v>
      </c>
      <c r="L94">
        <v>321.62089600000002</v>
      </c>
      <c r="M94">
        <v>27.273787289740579</v>
      </c>
      <c r="N94">
        <v>35.208920629256511</v>
      </c>
      <c r="O94">
        <v>0</v>
      </c>
      <c r="P94">
        <v>41.406284598010771</v>
      </c>
      <c r="Q94">
        <v>6.4690753760292772</v>
      </c>
      <c r="R94">
        <v>12.566135384367074</v>
      </c>
      <c r="S94">
        <v>7.8270210808988772</v>
      </c>
      <c r="T94">
        <v>0</v>
      </c>
      <c r="U94">
        <v>53.229467100488044</v>
      </c>
      <c r="V94">
        <v>3.9142184654517842</v>
      </c>
      <c r="W94">
        <v>9.5366824726688098</v>
      </c>
      <c r="X94">
        <v>29.311925673749212</v>
      </c>
      <c r="Y94">
        <v>0</v>
      </c>
      <c r="Z94">
        <v>5.8004293295454543</v>
      </c>
      <c r="AA94">
        <v>12.494554824894514</v>
      </c>
      <c r="AB94">
        <v>11.715435256385378</v>
      </c>
      <c r="AC94">
        <v>8.6173367415458646</v>
      </c>
      <c r="AD94">
        <v>10.835488685220689</v>
      </c>
      <c r="AE94">
        <v>14.656610823527576</v>
      </c>
      <c r="AF94">
        <v>4.9697120374499555</v>
      </c>
      <c r="AG94">
        <v>11.716159017862116</v>
      </c>
      <c r="AH94">
        <v>45.345623887674492</v>
      </c>
      <c r="AI94">
        <v>9.436896122882759</v>
      </c>
      <c r="AJ94">
        <v>0</v>
      </c>
      <c r="AK94">
        <v>20.406062344680851</v>
      </c>
      <c r="AL94">
        <v>0</v>
      </c>
      <c r="AM94">
        <v>3.1620607467647739</v>
      </c>
      <c r="AN94">
        <v>1.035014731637629</v>
      </c>
      <c r="AO94">
        <v>0</v>
      </c>
      <c r="AP94">
        <v>1.2153531318144157</v>
      </c>
      <c r="AQ94">
        <v>10.124837565296053</v>
      </c>
      <c r="AR94">
        <v>9.6559304986413039</v>
      </c>
      <c r="AS94">
        <v>9.4571347826930428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748.05912179143729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9.0500671922596947</v>
      </c>
      <c r="L95">
        <v>321.62089600000002</v>
      </c>
      <c r="M95">
        <v>27.273787289740579</v>
      </c>
      <c r="N95">
        <v>35.208920629256511</v>
      </c>
      <c r="O95">
        <v>0</v>
      </c>
      <c r="P95">
        <v>41.406284598010771</v>
      </c>
      <c r="Q95">
        <v>6.4690753760292772</v>
      </c>
      <c r="R95">
        <v>12.566135384367074</v>
      </c>
      <c r="S95">
        <v>7.8270210808988772</v>
      </c>
      <c r="T95">
        <v>0</v>
      </c>
      <c r="U95">
        <v>53.229467100488044</v>
      </c>
      <c r="V95">
        <v>3.9142184654517842</v>
      </c>
      <c r="W95">
        <v>9.5366824726688098</v>
      </c>
      <c r="X95">
        <v>29.311925673749212</v>
      </c>
      <c r="Y95">
        <v>0</v>
      </c>
      <c r="Z95">
        <v>5.8004293295454543</v>
      </c>
      <c r="AA95">
        <v>12.494554824894514</v>
      </c>
      <c r="AB95">
        <v>11.715435256385378</v>
      </c>
      <c r="AC95">
        <v>8.6173367415458646</v>
      </c>
      <c r="AD95">
        <v>10.835488685220689</v>
      </c>
      <c r="AE95">
        <v>14.656610823527576</v>
      </c>
      <c r="AF95">
        <v>4.9697120374499555</v>
      </c>
      <c r="AG95">
        <v>11.716159017862116</v>
      </c>
      <c r="AH95">
        <v>45.345623887674492</v>
      </c>
      <c r="AI95">
        <v>9.436896122882759</v>
      </c>
      <c r="AJ95">
        <v>0</v>
      </c>
      <c r="AK95">
        <v>20.406062344680851</v>
      </c>
      <c r="AL95">
        <v>0</v>
      </c>
      <c r="AM95">
        <v>3.1620607467647739</v>
      </c>
      <c r="AN95">
        <v>1.035014731637629</v>
      </c>
      <c r="AO95">
        <v>0</v>
      </c>
      <c r="AP95">
        <v>1.2153531318144157</v>
      </c>
      <c r="AQ95">
        <v>10.124837565296053</v>
      </c>
      <c r="AR95">
        <v>9.6559304986413039</v>
      </c>
      <c r="AS95">
        <v>9.4571347826930428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748.05912179143729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9.0500671922596947</v>
      </c>
      <c r="L96">
        <v>321.62089600000002</v>
      </c>
      <c r="M96">
        <v>27.273787289740579</v>
      </c>
      <c r="N96">
        <v>35.208920629256511</v>
      </c>
      <c r="O96">
        <v>0</v>
      </c>
      <c r="P96">
        <v>41.406284598010771</v>
      </c>
      <c r="Q96">
        <v>6.4690753760292772</v>
      </c>
      <c r="R96">
        <v>12.566135384367074</v>
      </c>
      <c r="S96">
        <v>7.8270210808988772</v>
      </c>
      <c r="T96">
        <v>0</v>
      </c>
      <c r="U96">
        <v>53.229467100488044</v>
      </c>
      <c r="V96">
        <v>3.9142184654517842</v>
      </c>
      <c r="W96">
        <v>9.5366824726688098</v>
      </c>
      <c r="X96">
        <v>29.311925673749212</v>
      </c>
      <c r="Y96">
        <v>0</v>
      </c>
      <c r="Z96">
        <v>5.8004293295454543</v>
      </c>
      <c r="AA96">
        <v>12.494554824894514</v>
      </c>
      <c r="AB96">
        <v>11.715435256385378</v>
      </c>
      <c r="AC96">
        <v>8.6173367415458646</v>
      </c>
      <c r="AD96">
        <v>10.835488685220689</v>
      </c>
      <c r="AE96">
        <v>14.656610823527576</v>
      </c>
      <c r="AF96">
        <v>4.9697120374499555</v>
      </c>
      <c r="AG96">
        <v>11.716159017862116</v>
      </c>
      <c r="AH96">
        <v>45.345623887674492</v>
      </c>
      <c r="AI96">
        <v>9.436896122882759</v>
      </c>
      <c r="AJ96">
        <v>0</v>
      </c>
      <c r="AK96">
        <v>20.406062344680851</v>
      </c>
      <c r="AL96">
        <v>0</v>
      </c>
      <c r="AM96">
        <v>3.1620607467647739</v>
      </c>
      <c r="AN96">
        <v>1.035014731637629</v>
      </c>
      <c r="AO96">
        <v>0</v>
      </c>
      <c r="AP96">
        <v>1.2153531318144157</v>
      </c>
      <c r="AQ96">
        <v>10.124837565296053</v>
      </c>
      <c r="AR96">
        <v>9.6559304986413039</v>
      </c>
      <c r="AS96">
        <v>9.4571347826930428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748.05912179143729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9.0500671922596947</v>
      </c>
      <c r="L97">
        <v>321.62089600000002</v>
      </c>
      <c r="M97">
        <v>27.273787289740579</v>
      </c>
      <c r="N97">
        <v>35.208920629256511</v>
      </c>
      <c r="O97">
        <v>0</v>
      </c>
      <c r="P97">
        <v>41.406284598010771</v>
      </c>
      <c r="Q97">
        <v>6.4690753760292772</v>
      </c>
      <c r="R97">
        <v>12.566135384367074</v>
      </c>
      <c r="S97">
        <v>7.8270210808988772</v>
      </c>
      <c r="T97">
        <v>0</v>
      </c>
      <c r="U97">
        <v>53.229467100488044</v>
      </c>
      <c r="V97">
        <v>3.9142184654517842</v>
      </c>
      <c r="W97">
        <v>9.5366824726688098</v>
      </c>
      <c r="X97">
        <v>29.311925673749212</v>
      </c>
      <c r="Y97">
        <v>0</v>
      </c>
      <c r="Z97">
        <v>5.8004293295454543</v>
      </c>
      <c r="AA97">
        <v>12.494554824894514</v>
      </c>
      <c r="AB97">
        <v>11.715435256385378</v>
      </c>
      <c r="AC97">
        <v>8.6173367415458646</v>
      </c>
      <c r="AD97">
        <v>10.835488685220689</v>
      </c>
      <c r="AE97">
        <v>14.656610823527576</v>
      </c>
      <c r="AF97">
        <v>7.0160640219997497</v>
      </c>
      <c r="AG97">
        <v>11.716159017862116</v>
      </c>
      <c r="AH97">
        <v>45.345623887674492</v>
      </c>
      <c r="AI97">
        <v>9.436896122882759</v>
      </c>
      <c r="AJ97">
        <v>0</v>
      </c>
      <c r="AK97">
        <v>20.406062344680851</v>
      </c>
      <c r="AL97">
        <v>0</v>
      </c>
      <c r="AM97">
        <v>3.1620607467647739</v>
      </c>
      <c r="AN97">
        <v>1.035014731637629</v>
      </c>
      <c r="AO97">
        <v>0</v>
      </c>
      <c r="AP97">
        <v>2.7345443164871579</v>
      </c>
      <c r="AQ97">
        <v>9.7138661546854586</v>
      </c>
      <c r="AR97">
        <v>9.6559304986413039</v>
      </c>
      <c r="AS97">
        <v>9.4571347826930428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751.21369355004924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9.0500671922596947</v>
      </c>
      <c r="L98">
        <v>321.62089600000002</v>
      </c>
      <c r="M98">
        <v>27.273787289740579</v>
      </c>
      <c r="N98">
        <v>35.208920629256511</v>
      </c>
      <c r="O98">
        <v>0</v>
      </c>
      <c r="P98">
        <v>41.406284598010771</v>
      </c>
      <c r="Q98">
        <v>6.4690753760292772</v>
      </c>
      <c r="R98">
        <v>12.566135384367074</v>
      </c>
      <c r="S98">
        <v>7.8270210808988772</v>
      </c>
      <c r="T98">
        <v>0</v>
      </c>
      <c r="U98">
        <v>53.229467100488044</v>
      </c>
      <c r="V98">
        <v>3.9142184654517842</v>
      </c>
      <c r="W98">
        <v>9.5366824726688098</v>
      </c>
      <c r="X98">
        <v>29.311925673749212</v>
      </c>
      <c r="Y98">
        <v>0</v>
      </c>
      <c r="Z98">
        <v>5.8004293295454543</v>
      </c>
      <c r="AA98">
        <v>12.494554824894514</v>
      </c>
      <c r="AB98">
        <v>11.715435256385378</v>
      </c>
      <c r="AC98">
        <v>8.6173367415458646</v>
      </c>
      <c r="AD98">
        <v>10.835488685220689</v>
      </c>
      <c r="AE98">
        <v>14.656610823527576</v>
      </c>
      <c r="AF98">
        <v>7.0160640219997497</v>
      </c>
      <c r="AG98">
        <v>11.716159017862116</v>
      </c>
      <c r="AH98">
        <v>45.345623887674492</v>
      </c>
      <c r="AI98">
        <v>9.436896122882759</v>
      </c>
      <c r="AJ98">
        <v>0</v>
      </c>
      <c r="AK98">
        <v>20.406062344680851</v>
      </c>
      <c r="AL98">
        <v>0</v>
      </c>
      <c r="AM98">
        <v>3.1620607467647739</v>
      </c>
      <c r="AN98">
        <v>1.035014731637629</v>
      </c>
      <c r="AO98">
        <v>0</v>
      </c>
      <c r="AP98">
        <v>2.7345443164871579</v>
      </c>
      <c r="AQ98">
        <v>9.7138661546854586</v>
      </c>
      <c r="AR98">
        <v>9.6559304986413039</v>
      </c>
      <c r="AS98">
        <v>9.4571347826930428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751.21369355004924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0.18258896784991954</v>
      </c>
      <c r="L99">
        <f t="shared" si="2"/>
        <v>5.1012993001247642</v>
      </c>
      <c r="M99">
        <f t="shared" si="2"/>
        <v>0.6545364238707766</v>
      </c>
      <c r="N99">
        <f t="shared" si="2"/>
        <v>0.84500271264745064</v>
      </c>
      <c r="O99">
        <f t="shared" si="2"/>
        <v>0</v>
      </c>
      <c r="P99">
        <f t="shared" si="2"/>
        <v>0.99378313126522433</v>
      </c>
      <c r="Q99">
        <f t="shared" si="2"/>
        <v>0.14367147961193508</v>
      </c>
      <c r="R99">
        <f t="shared" si="2"/>
        <v>0.28490244628638878</v>
      </c>
      <c r="S99">
        <f t="shared" si="2"/>
        <v>0.17755294947352912</v>
      </c>
      <c r="T99">
        <f t="shared" si="2"/>
        <v>0</v>
      </c>
      <c r="U99">
        <f t="shared" si="2"/>
        <v>1.2505328415565564</v>
      </c>
      <c r="V99">
        <f t="shared" si="2"/>
        <v>9.1871378545055629E-2</v>
      </c>
      <c r="W99">
        <f t="shared" si="2"/>
        <v>0.29035224183290775</v>
      </c>
      <c r="X99">
        <f t="shared" si="2"/>
        <v>0.70018890811969503</v>
      </c>
      <c r="Y99">
        <f t="shared" si="2"/>
        <v>0</v>
      </c>
      <c r="Z99">
        <f t="shared" si="2"/>
        <v>0.12673957681534112</v>
      </c>
      <c r="AA99">
        <f t="shared" si="2"/>
        <v>0.29986931579746845</v>
      </c>
      <c r="AB99">
        <f t="shared" si="2"/>
        <v>0.28219021108643827</v>
      </c>
      <c r="AC99">
        <f t="shared" si="2"/>
        <v>0.2068160817971004</v>
      </c>
      <c r="AD99">
        <f t="shared" si="2"/>
        <v>0.26070152827716231</v>
      </c>
      <c r="AE99">
        <f t="shared" si="2"/>
        <v>0.35175865976466225</v>
      </c>
      <c r="AF99">
        <f t="shared" si="2"/>
        <v>6.6323732151378281E-2</v>
      </c>
      <c r="AG99">
        <f t="shared" si="2"/>
        <v>0.28118781642869051</v>
      </c>
      <c r="AH99">
        <f t="shared" si="2"/>
        <v>1.0898532901188382</v>
      </c>
      <c r="AI99">
        <f t="shared" si="2"/>
        <v>0.15822692664956917</v>
      </c>
      <c r="AJ99">
        <f t="shared" si="2"/>
        <v>0</v>
      </c>
      <c r="AK99">
        <f t="shared" si="2"/>
        <v>0.48974549627233976</v>
      </c>
      <c r="AL99">
        <f t="shared" si="2"/>
        <v>0</v>
      </c>
      <c r="AM99">
        <f t="shared" si="2"/>
        <v>6.6859799792306066E-2</v>
      </c>
      <c r="AN99">
        <f t="shared" si="2"/>
        <v>2.4648134569735088E-2</v>
      </c>
      <c r="AO99">
        <f t="shared" si="2"/>
        <v>0</v>
      </c>
      <c r="AP99">
        <f t="shared" si="2"/>
        <v>4.5556752066197172E-2</v>
      </c>
      <c r="AQ99">
        <f t="shared" si="2"/>
        <v>9.5083806070645649E-2</v>
      </c>
      <c r="AR99">
        <f t="shared" si="2"/>
        <v>0.23313344158913013</v>
      </c>
      <c r="AS99">
        <f t="shared" si="2"/>
        <v>0.22779442581080633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15.022771776242019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2.7000200463095219</v>
      </c>
      <c r="L3">
        <v>6.89</v>
      </c>
      <c r="M3">
        <v>2.4403388700757978</v>
      </c>
      <c r="N3">
        <v>2.7499156981100654</v>
      </c>
      <c r="O3">
        <v>3.0399830240342665</v>
      </c>
      <c r="P3">
        <v>5.0395477994198092</v>
      </c>
      <c r="Q3">
        <v>0.39994283623055815</v>
      </c>
      <c r="R3">
        <v>1.2297048114392004</v>
      </c>
      <c r="S3">
        <v>0.60976792584269668</v>
      </c>
      <c r="T3">
        <v>1.5098155017064847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4.5506759345233636</v>
      </c>
      <c r="AC3">
        <v>2.9200416960486582</v>
      </c>
      <c r="AD3">
        <v>3.5394134675029907</v>
      </c>
      <c r="AE3">
        <v>4.9298972335892559</v>
      </c>
      <c r="AF3">
        <v>2.026617124343284</v>
      </c>
      <c r="AG3">
        <v>4.5918741680506496</v>
      </c>
      <c r="AH3">
        <v>13.678770459462148</v>
      </c>
      <c r="AI3">
        <v>1.9191441200587551</v>
      </c>
      <c r="AJ3">
        <v>0</v>
      </c>
      <c r="AK3">
        <v>0</v>
      </c>
      <c r="AL3">
        <v>0</v>
      </c>
      <c r="AM3">
        <v>1.5168915024117071</v>
      </c>
      <c r="AN3">
        <v>7.1903957104209965E-2</v>
      </c>
      <c r="AO3">
        <v>0</v>
      </c>
      <c r="AP3">
        <v>0</v>
      </c>
      <c r="AQ3">
        <v>4.3910037170767797</v>
      </c>
      <c r="AR3">
        <v>0</v>
      </c>
      <c r="AS3">
        <v>3.033782973234854</v>
      </c>
      <c r="AT3">
        <v>0</v>
      </c>
      <c r="AU3">
        <v>0</v>
      </c>
      <c r="AV3">
        <v>0</v>
      </c>
      <c r="AW3">
        <v>0</v>
      </c>
      <c r="AX3">
        <v>0</v>
      </c>
      <c r="AY3">
        <v>2.9119524636871508</v>
      </c>
      <c r="AZ3">
        <v>5.1806154196157728</v>
      </c>
      <c r="BA3">
        <v>3.4194056963190187</v>
      </c>
      <c r="BB3">
        <v>2.6290134961389962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87.920039942336018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2.7000200463095219</v>
      </c>
      <c r="L4">
        <v>6.89</v>
      </c>
      <c r="M4">
        <v>2.4403388700757978</v>
      </c>
      <c r="N4">
        <v>2.7499156981100654</v>
      </c>
      <c r="O4">
        <v>3.0399830240342665</v>
      </c>
      <c r="P4">
        <v>5.0395477994198092</v>
      </c>
      <c r="Q4">
        <v>0.39994283623055815</v>
      </c>
      <c r="R4">
        <v>1.2297048114392004</v>
      </c>
      <c r="S4">
        <v>0.60976792584269668</v>
      </c>
      <c r="T4">
        <v>1.5098155017064847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4.5506759345233636</v>
      </c>
      <c r="AC4">
        <v>2.9200416960486582</v>
      </c>
      <c r="AD4">
        <v>3.5394134675029907</v>
      </c>
      <c r="AE4">
        <v>4.9298972335892559</v>
      </c>
      <c r="AF4">
        <v>2.026617124343284</v>
      </c>
      <c r="AG4">
        <v>4.5918741680506496</v>
      </c>
      <c r="AH4">
        <v>13.678770459462148</v>
      </c>
      <c r="AI4">
        <v>1.9191441200587551</v>
      </c>
      <c r="AJ4">
        <v>0</v>
      </c>
      <c r="AK4">
        <v>0</v>
      </c>
      <c r="AL4">
        <v>0</v>
      </c>
      <c r="AM4">
        <v>1.5168915024117071</v>
      </c>
      <c r="AN4">
        <v>7.1903957104209965E-2</v>
      </c>
      <c r="AO4">
        <v>0</v>
      </c>
      <c r="AP4">
        <v>0</v>
      </c>
      <c r="AQ4">
        <v>4.3910037170767797</v>
      </c>
      <c r="AR4">
        <v>0</v>
      </c>
      <c r="AS4">
        <v>3.033782973234854</v>
      </c>
      <c r="AT4">
        <v>0</v>
      </c>
      <c r="AU4">
        <v>0</v>
      </c>
      <c r="AV4">
        <v>0</v>
      </c>
      <c r="AW4">
        <v>0</v>
      </c>
      <c r="AX4">
        <v>0</v>
      </c>
      <c r="AY4">
        <v>2.9119524636871508</v>
      </c>
      <c r="AZ4">
        <v>5.1806154196157728</v>
      </c>
      <c r="BA4">
        <v>3.4194056963190187</v>
      </c>
      <c r="BB4">
        <v>2.6290134961389962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87.920039942336018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2.7000200463095219</v>
      </c>
      <c r="L5">
        <v>6.89</v>
      </c>
      <c r="M5">
        <v>2.4403388700757978</v>
      </c>
      <c r="N5">
        <v>2.7499156981100654</v>
      </c>
      <c r="O5">
        <v>3.0399830240342665</v>
      </c>
      <c r="P5">
        <v>5.0395477994198092</v>
      </c>
      <c r="Q5">
        <v>0.39994283623055815</v>
      </c>
      <c r="R5">
        <v>1.2297048114392004</v>
      </c>
      <c r="S5">
        <v>0.60976792584269668</v>
      </c>
      <c r="T5">
        <v>1.5098155017064847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4.5506759345233636</v>
      </c>
      <c r="AC5">
        <v>2.9200416960486582</v>
      </c>
      <c r="AD5">
        <v>3.5394134675029907</v>
      </c>
      <c r="AE5">
        <v>4.9298972335892559</v>
      </c>
      <c r="AF5">
        <v>2.026617124343284</v>
      </c>
      <c r="AG5">
        <v>4.5918741680506496</v>
      </c>
      <c r="AH5">
        <v>13.678770459462148</v>
      </c>
      <c r="AI5">
        <v>1.9191441200587551</v>
      </c>
      <c r="AJ5">
        <v>0</v>
      </c>
      <c r="AK5">
        <v>0</v>
      </c>
      <c r="AL5">
        <v>0</v>
      </c>
      <c r="AM5">
        <v>1.5168915024117071</v>
      </c>
      <c r="AN5">
        <v>7.1903957104209965E-2</v>
      </c>
      <c r="AO5">
        <v>0</v>
      </c>
      <c r="AP5">
        <v>0</v>
      </c>
      <c r="AQ5">
        <v>4.3910037170767797</v>
      </c>
      <c r="AR5">
        <v>0</v>
      </c>
      <c r="AS5">
        <v>3.033782973234854</v>
      </c>
      <c r="AT5">
        <v>0</v>
      </c>
      <c r="AU5">
        <v>0</v>
      </c>
      <c r="AV5">
        <v>0</v>
      </c>
      <c r="AW5">
        <v>0</v>
      </c>
      <c r="AX5">
        <v>0</v>
      </c>
      <c r="AY5">
        <v>2.9119524636871508</v>
      </c>
      <c r="AZ5">
        <v>5.1806154196157728</v>
      </c>
      <c r="BA5">
        <v>3.4194056963190187</v>
      </c>
      <c r="BB5">
        <v>2.6290134961389962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87.920039942336018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2.7000200463095219</v>
      </c>
      <c r="L6">
        <v>6.89</v>
      </c>
      <c r="M6">
        <v>2.4403388700757978</v>
      </c>
      <c r="N6">
        <v>2.7499156981100654</v>
      </c>
      <c r="O6">
        <v>3.0399830240342665</v>
      </c>
      <c r="P6">
        <v>5.0395477994198092</v>
      </c>
      <c r="Q6">
        <v>0.39994283623055815</v>
      </c>
      <c r="R6">
        <v>1.2297048114392004</v>
      </c>
      <c r="S6">
        <v>0.60976792584269668</v>
      </c>
      <c r="T6">
        <v>1.5098155017064847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4.5506759345233636</v>
      </c>
      <c r="AC6">
        <v>2.9200416960486582</v>
      </c>
      <c r="AD6">
        <v>3.5394134675029907</v>
      </c>
      <c r="AE6">
        <v>4.9298972335892559</v>
      </c>
      <c r="AF6">
        <v>2.026617124343284</v>
      </c>
      <c r="AG6">
        <v>4.5918741680506496</v>
      </c>
      <c r="AH6">
        <v>13.678770459462148</v>
      </c>
      <c r="AI6">
        <v>1.9191441200587551</v>
      </c>
      <c r="AJ6">
        <v>0</v>
      </c>
      <c r="AK6">
        <v>0</v>
      </c>
      <c r="AL6">
        <v>0</v>
      </c>
      <c r="AM6">
        <v>1.5168915024117071</v>
      </c>
      <c r="AN6">
        <v>7.1903957104209965E-2</v>
      </c>
      <c r="AO6">
        <v>0</v>
      </c>
      <c r="AP6">
        <v>0</v>
      </c>
      <c r="AQ6">
        <v>4.3910037170767797</v>
      </c>
      <c r="AR6">
        <v>0</v>
      </c>
      <c r="AS6">
        <v>3.033782973234854</v>
      </c>
      <c r="AT6">
        <v>0</v>
      </c>
      <c r="AU6">
        <v>0</v>
      </c>
      <c r="AV6">
        <v>0</v>
      </c>
      <c r="AW6">
        <v>0</v>
      </c>
      <c r="AX6">
        <v>0</v>
      </c>
      <c r="AY6">
        <v>2.9119524636871508</v>
      </c>
      <c r="AZ6">
        <v>5.1806154196157728</v>
      </c>
      <c r="BA6">
        <v>3.4194056963190187</v>
      </c>
      <c r="BB6">
        <v>2.6290134961389962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87.920039942336018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2.7000200463095219</v>
      </c>
      <c r="L7">
        <v>6.89</v>
      </c>
      <c r="M7">
        <v>2.4403388700757978</v>
      </c>
      <c r="N7">
        <v>2.7499156981100654</v>
      </c>
      <c r="O7">
        <v>3.0399830240342665</v>
      </c>
      <c r="P7">
        <v>5.0395477994198092</v>
      </c>
      <c r="Q7">
        <v>0.39994283623055815</v>
      </c>
      <c r="R7">
        <v>1.2297048114392004</v>
      </c>
      <c r="S7">
        <v>0.60976792584269668</v>
      </c>
      <c r="T7">
        <v>1.5098155017064847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4.5506759345233636</v>
      </c>
      <c r="AC7">
        <v>2.9200416960486582</v>
      </c>
      <c r="AD7">
        <v>3.5394134675029907</v>
      </c>
      <c r="AE7">
        <v>4.9298972335892559</v>
      </c>
      <c r="AF7">
        <v>2.026617124343284</v>
      </c>
      <c r="AG7">
        <v>4.5918741680506496</v>
      </c>
      <c r="AH7">
        <v>13.678770459462148</v>
      </c>
      <c r="AI7">
        <v>1.9191441200587551</v>
      </c>
      <c r="AJ7">
        <v>0</v>
      </c>
      <c r="AK7">
        <v>0</v>
      </c>
      <c r="AL7">
        <v>0</v>
      </c>
      <c r="AM7">
        <v>1.5168915024117071</v>
      </c>
      <c r="AN7">
        <v>7.1903957104209965E-2</v>
      </c>
      <c r="AO7">
        <v>0</v>
      </c>
      <c r="AP7">
        <v>0</v>
      </c>
      <c r="AQ7">
        <v>4.3910037170767797</v>
      </c>
      <c r="AR7">
        <v>0</v>
      </c>
      <c r="AS7">
        <v>3.033782973234854</v>
      </c>
      <c r="AT7">
        <v>0</v>
      </c>
      <c r="AU7">
        <v>0</v>
      </c>
      <c r="AV7">
        <v>0</v>
      </c>
      <c r="AW7">
        <v>0</v>
      </c>
      <c r="AX7">
        <v>0</v>
      </c>
      <c r="AY7">
        <v>2.9119524636871508</v>
      </c>
      <c r="AZ7">
        <v>5.1806154196157728</v>
      </c>
      <c r="BA7">
        <v>3.4194056963190187</v>
      </c>
      <c r="BB7">
        <v>2.6290134961389962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87.920039942336018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2.7000200463095219</v>
      </c>
      <c r="L8">
        <v>7.13</v>
      </c>
      <c r="M8">
        <v>2.4403388700757978</v>
      </c>
      <c r="N8">
        <v>2.7499156981100654</v>
      </c>
      <c r="O8">
        <v>3.0399830240342665</v>
      </c>
      <c r="P8">
        <v>5.0395477994198092</v>
      </c>
      <c r="Q8">
        <v>0.39994283623055815</v>
      </c>
      <c r="R8">
        <v>1.2297048114392004</v>
      </c>
      <c r="S8">
        <v>0.60976792584269668</v>
      </c>
      <c r="T8">
        <v>1.5098155017064847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4.5506759345233636</v>
      </c>
      <c r="AC8">
        <v>2.9200416960486582</v>
      </c>
      <c r="AD8">
        <v>3.5394134675029907</v>
      </c>
      <c r="AE8">
        <v>4.9298972335892559</v>
      </c>
      <c r="AF8">
        <v>2.026617124343284</v>
      </c>
      <c r="AG8">
        <v>4.5918741680506496</v>
      </c>
      <c r="AH8">
        <v>13.678770459462148</v>
      </c>
      <c r="AI8">
        <v>1.9191441200587551</v>
      </c>
      <c r="AJ8">
        <v>0</v>
      </c>
      <c r="AK8">
        <v>0</v>
      </c>
      <c r="AL8">
        <v>0</v>
      </c>
      <c r="AM8">
        <v>1.5168915024117071</v>
      </c>
      <c r="AN8">
        <v>7.1903957104209965E-2</v>
      </c>
      <c r="AO8">
        <v>0</v>
      </c>
      <c r="AP8">
        <v>0</v>
      </c>
      <c r="AQ8">
        <v>4.3910037170767797</v>
      </c>
      <c r="AR8">
        <v>0</v>
      </c>
      <c r="AS8">
        <v>3.033782973234854</v>
      </c>
      <c r="AT8">
        <v>0</v>
      </c>
      <c r="AU8">
        <v>0</v>
      </c>
      <c r="AV8">
        <v>0</v>
      </c>
      <c r="AW8">
        <v>0</v>
      </c>
      <c r="AX8">
        <v>0</v>
      </c>
      <c r="AY8">
        <v>2.9119524636871508</v>
      </c>
      <c r="AZ8">
        <v>5.1806154196157728</v>
      </c>
      <c r="BA8">
        <v>3.4194056963190187</v>
      </c>
      <c r="BB8">
        <v>2.6290134961389962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88.160039942336013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2.6999396927568675</v>
      </c>
      <c r="L9">
        <v>7.9595859893597165</v>
      </c>
      <c r="M9">
        <v>2.4403388700757978</v>
      </c>
      <c r="N9">
        <v>2.7499156981100654</v>
      </c>
      <c r="O9">
        <v>3.0399830240342665</v>
      </c>
      <c r="P9">
        <v>5.0395477994198092</v>
      </c>
      <c r="Q9">
        <v>0.39994283623055815</v>
      </c>
      <c r="R9">
        <v>1.2297048114392004</v>
      </c>
      <c r="S9">
        <v>0.60976792584269668</v>
      </c>
      <c r="T9">
        <v>1.5098155017064847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4.5506759345233636</v>
      </c>
      <c r="AC9">
        <v>2.9200416960486582</v>
      </c>
      <c r="AD9">
        <v>3.5394134675029907</v>
      </c>
      <c r="AE9">
        <v>4.9298972335892559</v>
      </c>
      <c r="AF9">
        <v>2.026617124343284</v>
      </c>
      <c r="AG9">
        <v>4.5918741680506496</v>
      </c>
      <c r="AH9">
        <v>13.678770459462148</v>
      </c>
      <c r="AI9">
        <v>1.9191441200587551</v>
      </c>
      <c r="AJ9">
        <v>0</v>
      </c>
      <c r="AK9">
        <v>0</v>
      </c>
      <c r="AL9">
        <v>0</v>
      </c>
      <c r="AM9">
        <v>1.5168915024117071</v>
      </c>
      <c r="AN9">
        <v>7.1903957104209965E-2</v>
      </c>
      <c r="AO9">
        <v>0</v>
      </c>
      <c r="AP9">
        <v>0</v>
      </c>
      <c r="AQ9">
        <v>4.3910037170767797</v>
      </c>
      <c r="AR9">
        <v>0</v>
      </c>
      <c r="AS9">
        <v>3.033782973234854</v>
      </c>
      <c r="AT9">
        <v>0</v>
      </c>
      <c r="AU9">
        <v>0</v>
      </c>
      <c r="AV9">
        <v>0</v>
      </c>
      <c r="AW9">
        <v>0</v>
      </c>
      <c r="AX9">
        <v>0</v>
      </c>
      <c r="AY9">
        <v>2.9119524636871508</v>
      </c>
      <c r="AZ9">
        <v>5.1806154196157728</v>
      </c>
      <c r="BA9">
        <v>3.4194056963190187</v>
      </c>
      <c r="BB9">
        <v>2.6290134961389962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88.98954557814308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2.7000197417599034</v>
      </c>
      <c r="L10">
        <v>5.769791673675166</v>
      </c>
      <c r="M10">
        <v>2.4403388700757978</v>
      </c>
      <c r="N10">
        <v>2.7499156981100654</v>
      </c>
      <c r="O10">
        <v>3.0399830240342665</v>
      </c>
      <c r="P10">
        <v>5.0395477994198092</v>
      </c>
      <c r="Q10">
        <v>0.39994283623055815</v>
      </c>
      <c r="R10">
        <v>1.2297048114392004</v>
      </c>
      <c r="S10">
        <v>0.60976792584269668</v>
      </c>
      <c r="T10">
        <v>1.5098155017064847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4.5506759345233636</v>
      </c>
      <c r="AC10">
        <v>2.9200416960486582</v>
      </c>
      <c r="AD10">
        <v>3.5394134675029907</v>
      </c>
      <c r="AE10">
        <v>4.9298972335892559</v>
      </c>
      <c r="AF10">
        <v>2.026617124343284</v>
      </c>
      <c r="AG10">
        <v>4.5918741680506496</v>
      </c>
      <c r="AH10">
        <v>13.678770459462148</v>
      </c>
      <c r="AI10">
        <v>1.9191441200587551</v>
      </c>
      <c r="AJ10">
        <v>0</v>
      </c>
      <c r="AK10">
        <v>0</v>
      </c>
      <c r="AL10">
        <v>0</v>
      </c>
      <c r="AM10">
        <v>1.5168915024117071</v>
      </c>
      <c r="AN10">
        <v>7.1903957104209965E-2</v>
      </c>
      <c r="AO10">
        <v>0</v>
      </c>
      <c r="AP10">
        <v>0</v>
      </c>
      <c r="AQ10">
        <v>4.3910037170767797</v>
      </c>
      <c r="AR10">
        <v>0</v>
      </c>
      <c r="AS10">
        <v>3.033782973234854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2.9119524636871508</v>
      </c>
      <c r="AZ10">
        <v>5.1806154196157728</v>
      </c>
      <c r="BA10">
        <v>3.4194056963190187</v>
      </c>
      <c r="BB10">
        <v>2.6290134961389962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86.79983131146156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2.6999584506153358</v>
      </c>
      <c r="L11">
        <v>0.85997620438349598</v>
      </c>
      <c r="M11">
        <v>2.4403388700757978</v>
      </c>
      <c r="N11">
        <v>2.7499156981100654</v>
      </c>
      <c r="O11">
        <v>3.0399830240342665</v>
      </c>
      <c r="P11">
        <v>5.0395477994198092</v>
      </c>
      <c r="Q11">
        <v>0.39994283623055815</v>
      </c>
      <c r="R11">
        <v>1.2297048114392004</v>
      </c>
      <c r="S11">
        <v>0.60976792584269668</v>
      </c>
      <c r="T11">
        <v>1.5098155017064847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4.5506759345233636</v>
      </c>
      <c r="AC11">
        <v>2.9200416960486582</v>
      </c>
      <c r="AD11">
        <v>3.5394134675029907</v>
      </c>
      <c r="AE11">
        <v>4.9298972335892559</v>
      </c>
      <c r="AF11">
        <v>2.026617124343284</v>
      </c>
      <c r="AG11">
        <v>4.5918741680506496</v>
      </c>
      <c r="AH11">
        <v>13.678770459462148</v>
      </c>
      <c r="AI11">
        <v>1.9191441200587551</v>
      </c>
      <c r="AJ11">
        <v>0</v>
      </c>
      <c r="AK11">
        <v>0</v>
      </c>
      <c r="AL11">
        <v>0</v>
      </c>
      <c r="AM11">
        <v>1.5168915024117071</v>
      </c>
      <c r="AN11">
        <v>7.1903957104209965E-2</v>
      </c>
      <c r="AO11">
        <v>0</v>
      </c>
      <c r="AP11">
        <v>0</v>
      </c>
      <c r="AQ11">
        <v>4.3910037170767797</v>
      </c>
      <c r="AR11">
        <v>0</v>
      </c>
      <c r="AS11">
        <v>3.033782973234854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2.9119524636871508</v>
      </c>
      <c r="AZ11">
        <v>5.1806154196157728</v>
      </c>
      <c r="BA11">
        <v>3.4194056963190187</v>
      </c>
      <c r="BB11">
        <v>2.6290134961389962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81.889954551025312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2.6999584506153358</v>
      </c>
      <c r="L12">
        <v>0.94999587180879952</v>
      </c>
      <c r="M12">
        <v>2.4403388700757978</v>
      </c>
      <c r="N12">
        <v>2.7499156981100654</v>
      </c>
      <c r="O12">
        <v>3.0399830240342665</v>
      </c>
      <c r="P12">
        <v>5.0395477994198092</v>
      </c>
      <c r="Q12">
        <v>0.39994283623055815</v>
      </c>
      <c r="R12">
        <v>1.2297048114392004</v>
      </c>
      <c r="S12">
        <v>0.60976792584269668</v>
      </c>
      <c r="T12">
        <v>1.5098155017064847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4.5506759345233636</v>
      </c>
      <c r="AC12">
        <v>2.9200416960486582</v>
      </c>
      <c r="AD12">
        <v>3.5394134675029907</v>
      </c>
      <c r="AE12">
        <v>4.9298972335892559</v>
      </c>
      <c r="AF12">
        <v>2.026617124343284</v>
      </c>
      <c r="AG12">
        <v>4.5918741680506496</v>
      </c>
      <c r="AH12">
        <v>13.678770459462148</v>
      </c>
      <c r="AI12">
        <v>1.9191441200587551</v>
      </c>
      <c r="AJ12">
        <v>0</v>
      </c>
      <c r="AK12">
        <v>0</v>
      </c>
      <c r="AL12">
        <v>0</v>
      </c>
      <c r="AM12">
        <v>1.5168915024117071</v>
      </c>
      <c r="AN12">
        <v>7.1903957104209965E-2</v>
      </c>
      <c r="AO12">
        <v>0</v>
      </c>
      <c r="AP12">
        <v>0</v>
      </c>
      <c r="AQ12">
        <v>4.3910037170767797</v>
      </c>
      <c r="AR12">
        <v>0</v>
      </c>
      <c r="AS12">
        <v>3.033782973234854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2.9119524636871508</v>
      </c>
      <c r="AZ12">
        <v>5.1806154196157728</v>
      </c>
      <c r="BA12">
        <v>3.4194056963190187</v>
      </c>
      <c r="BB12">
        <v>2.6290134961389962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81.979974218450621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2.6999584506153358</v>
      </c>
      <c r="L13">
        <v>0.94999587180879952</v>
      </c>
      <c r="M13">
        <v>2.4403388700757978</v>
      </c>
      <c r="N13">
        <v>2.7499156981100654</v>
      </c>
      <c r="O13">
        <v>3.0399830240342665</v>
      </c>
      <c r="P13">
        <v>5.0395477994198092</v>
      </c>
      <c r="Q13">
        <v>0.39994283623055815</v>
      </c>
      <c r="R13">
        <v>1.2297048114392004</v>
      </c>
      <c r="S13">
        <v>0.60976792584269668</v>
      </c>
      <c r="T13">
        <v>1.5098155017064847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4.5506759345233636</v>
      </c>
      <c r="AC13">
        <v>2.9200416960486582</v>
      </c>
      <c r="AD13">
        <v>3.5394134675029907</v>
      </c>
      <c r="AE13">
        <v>4.9298972335892559</v>
      </c>
      <c r="AF13">
        <v>2.026617124343284</v>
      </c>
      <c r="AG13">
        <v>4.5918741680506496</v>
      </c>
      <c r="AH13">
        <v>13.678770459462148</v>
      </c>
      <c r="AI13">
        <v>1.9191441200587551</v>
      </c>
      <c r="AJ13">
        <v>0</v>
      </c>
      <c r="AK13">
        <v>0</v>
      </c>
      <c r="AL13">
        <v>0</v>
      </c>
      <c r="AM13">
        <v>1.5168915024117071</v>
      </c>
      <c r="AN13">
        <v>7.1903957104209965E-2</v>
      </c>
      <c r="AO13">
        <v>0</v>
      </c>
      <c r="AP13">
        <v>0</v>
      </c>
      <c r="AQ13">
        <v>4.3910037170767797</v>
      </c>
      <c r="AR13">
        <v>0</v>
      </c>
      <c r="AS13">
        <v>3.033782973234854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2.9119524636871508</v>
      </c>
      <c r="AZ13">
        <v>5.1806154196157728</v>
      </c>
      <c r="BA13">
        <v>3.4194056963190187</v>
      </c>
      <c r="BB13">
        <v>2.6290134961389962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81.979974218450621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2.6999584506153358</v>
      </c>
      <c r="L14">
        <v>0.94999587180879952</v>
      </c>
      <c r="M14">
        <v>2.4403388700757978</v>
      </c>
      <c r="N14">
        <v>2.7499156981100654</v>
      </c>
      <c r="O14">
        <v>3.0399830240342665</v>
      </c>
      <c r="P14">
        <v>5.0395477994198092</v>
      </c>
      <c r="Q14">
        <v>0.39994283623055815</v>
      </c>
      <c r="R14">
        <v>1.2297048114392004</v>
      </c>
      <c r="S14">
        <v>0.60976792584269668</v>
      </c>
      <c r="T14">
        <v>1.5098155017064847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4.5506759345233636</v>
      </c>
      <c r="AC14">
        <v>2.9200416960486582</v>
      </c>
      <c r="AD14">
        <v>3.5394134675029907</v>
      </c>
      <c r="AE14">
        <v>4.9298972335892559</v>
      </c>
      <c r="AF14">
        <v>1.4355204693928021</v>
      </c>
      <c r="AG14">
        <v>4.5918741680506496</v>
      </c>
      <c r="AH14">
        <v>13.678770459462148</v>
      </c>
      <c r="AI14">
        <v>1.9191441200587551</v>
      </c>
      <c r="AJ14">
        <v>0</v>
      </c>
      <c r="AK14">
        <v>0</v>
      </c>
      <c r="AL14">
        <v>0</v>
      </c>
      <c r="AM14">
        <v>1.5168915024117071</v>
      </c>
      <c r="AN14">
        <v>7.1903957104209965E-2</v>
      </c>
      <c r="AO14">
        <v>0</v>
      </c>
      <c r="AP14">
        <v>0</v>
      </c>
      <c r="AQ14">
        <v>4.3910037170767797</v>
      </c>
      <c r="AR14">
        <v>0</v>
      </c>
      <c r="AS14">
        <v>3.033782973234854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2.9119524636871508</v>
      </c>
      <c r="AZ14">
        <v>5.1806154196157728</v>
      </c>
      <c r="BA14">
        <v>3.4194056963190187</v>
      </c>
      <c r="BB14">
        <v>2.6290134961389962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81.388877563500131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0.94999587180879952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0.17951634782608697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4.5506759345233636</v>
      </c>
      <c r="AC15">
        <v>2.9200416960486582</v>
      </c>
      <c r="AD15">
        <v>3.5394134675029907</v>
      </c>
      <c r="AE15">
        <v>4.9298972335892559</v>
      </c>
      <c r="AF15">
        <v>1.4355204693928021</v>
      </c>
      <c r="AG15">
        <v>4.5918741680506496</v>
      </c>
      <c r="AH15">
        <v>13.678770459462148</v>
      </c>
      <c r="AI15">
        <v>1.9191441200587551</v>
      </c>
      <c r="AJ15">
        <v>0</v>
      </c>
      <c r="AK15">
        <v>0</v>
      </c>
      <c r="AL15">
        <v>0</v>
      </c>
      <c r="AM15">
        <v>1.5168915024117071</v>
      </c>
      <c r="AN15">
        <v>6.9089182736751534E-2</v>
      </c>
      <c r="AO15">
        <v>0</v>
      </c>
      <c r="AP15">
        <v>0</v>
      </c>
      <c r="AQ15">
        <v>3.2932528152225107</v>
      </c>
      <c r="AR15">
        <v>0</v>
      </c>
      <c r="AS15">
        <v>3.033782973234854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2.9119524636871508</v>
      </c>
      <c r="AZ15">
        <v>5.1806154196157728</v>
      </c>
      <c r="BA15">
        <v>3.4194056963190187</v>
      </c>
      <c r="BB15">
        <v>2.6290134961389962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60.748853317630278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0.94999587180879952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0.17951634782608697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4.5506759345233636</v>
      </c>
      <c r="AC16">
        <v>2.9200416960486582</v>
      </c>
      <c r="AD16">
        <v>3.5394134675029907</v>
      </c>
      <c r="AE16">
        <v>4.9298972335892559</v>
      </c>
      <c r="AF16">
        <v>1.4355204693928021</v>
      </c>
      <c r="AG16">
        <v>4.5918741680506496</v>
      </c>
      <c r="AH16">
        <v>13.678770459462148</v>
      </c>
      <c r="AI16">
        <v>1.9191441200587551</v>
      </c>
      <c r="AJ16">
        <v>0</v>
      </c>
      <c r="AK16">
        <v>0</v>
      </c>
      <c r="AL16">
        <v>0</v>
      </c>
      <c r="AM16">
        <v>1.5168915024117071</v>
      </c>
      <c r="AN16">
        <v>6.9089182736751534E-2</v>
      </c>
      <c r="AO16">
        <v>0</v>
      </c>
      <c r="AP16">
        <v>0</v>
      </c>
      <c r="AQ16">
        <v>3.2932528152225107</v>
      </c>
      <c r="AR16">
        <v>0</v>
      </c>
      <c r="AS16">
        <v>3.033782973234854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2.9119524636871508</v>
      </c>
      <c r="AZ16">
        <v>5.1806154196157728</v>
      </c>
      <c r="BA16">
        <v>3.4194056963190187</v>
      </c>
      <c r="BB16">
        <v>2.6290134961389962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60.748853317630278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0.94999587180879952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0.16957606250000001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4.5506759345233636</v>
      </c>
      <c r="AC17">
        <v>2.9200416960486582</v>
      </c>
      <c r="AD17">
        <v>3.5394134675029907</v>
      </c>
      <c r="AE17">
        <v>4.9298972335892559</v>
      </c>
      <c r="AF17">
        <v>1.4355204693928021</v>
      </c>
      <c r="AG17">
        <v>4.5918741680506496</v>
      </c>
      <c r="AH17">
        <v>13.678770459462148</v>
      </c>
      <c r="AI17">
        <v>1.9191441200587551</v>
      </c>
      <c r="AJ17">
        <v>0</v>
      </c>
      <c r="AK17">
        <v>0</v>
      </c>
      <c r="AL17">
        <v>0</v>
      </c>
      <c r="AM17">
        <v>1.5168915024117071</v>
      </c>
      <c r="AN17">
        <v>6.9089182736751534E-2</v>
      </c>
      <c r="AO17">
        <v>0</v>
      </c>
      <c r="AP17">
        <v>0</v>
      </c>
      <c r="AQ17">
        <v>3.2932528152225107</v>
      </c>
      <c r="AR17">
        <v>0</v>
      </c>
      <c r="AS17">
        <v>3.033782973234854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2.9119524636871508</v>
      </c>
      <c r="AZ17">
        <v>5.1806154196157728</v>
      </c>
      <c r="BA17">
        <v>3.4194056963190187</v>
      </c>
      <c r="BB17">
        <v>2.6290134961389962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60.738913032304183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0.94999587180879952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0.16957606250000001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4.5506759345233636</v>
      </c>
      <c r="AC18">
        <v>2.9200416960486582</v>
      </c>
      <c r="AD18">
        <v>3.5394134675029907</v>
      </c>
      <c r="AE18">
        <v>4.9298972335892559</v>
      </c>
      <c r="AF18">
        <v>1.4355204693928021</v>
      </c>
      <c r="AG18">
        <v>4.5918741680506496</v>
      </c>
      <c r="AH18">
        <v>13.678770459462148</v>
      </c>
      <c r="AI18">
        <v>1.9191441200587551</v>
      </c>
      <c r="AJ18">
        <v>0</v>
      </c>
      <c r="AK18">
        <v>0</v>
      </c>
      <c r="AL18">
        <v>0</v>
      </c>
      <c r="AM18">
        <v>1.5168915024117071</v>
      </c>
      <c r="AN18">
        <v>6.9089182736751534E-2</v>
      </c>
      <c r="AO18">
        <v>0</v>
      </c>
      <c r="AP18">
        <v>0</v>
      </c>
      <c r="AQ18">
        <v>2.195501913368243</v>
      </c>
      <c r="AR18">
        <v>0</v>
      </c>
      <c r="AS18">
        <v>3.033782973234854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2.9119524636871508</v>
      </c>
      <c r="AZ18">
        <v>5.1806154196157728</v>
      </c>
      <c r="BA18">
        <v>3.4194056963190187</v>
      </c>
      <c r="BB18">
        <v>2.6290134961389962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59.641162130449914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0.93998320464088392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0.16957606250000001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4.5506759345233636</v>
      </c>
      <c r="AC19">
        <v>2.9200416960486582</v>
      </c>
      <c r="AD19">
        <v>3.5394134675029907</v>
      </c>
      <c r="AE19">
        <v>4.9298972335892559</v>
      </c>
      <c r="AF19">
        <v>1.4355204693928021</v>
      </c>
      <c r="AG19">
        <v>4.5918741680506496</v>
      </c>
      <c r="AH19">
        <v>13.678770459462148</v>
      </c>
      <c r="AI19">
        <v>1.9191441200587551</v>
      </c>
      <c r="AJ19">
        <v>0</v>
      </c>
      <c r="AK19">
        <v>0</v>
      </c>
      <c r="AL19">
        <v>0</v>
      </c>
      <c r="AM19">
        <v>1.5168915024117071</v>
      </c>
      <c r="AN19">
        <v>6.9089182736751534E-2</v>
      </c>
      <c r="AO19">
        <v>0</v>
      </c>
      <c r="AP19">
        <v>0</v>
      </c>
      <c r="AQ19">
        <v>0</v>
      </c>
      <c r="AR19">
        <v>0</v>
      </c>
      <c r="AS19">
        <v>3.033782973234854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2.9119524636871508</v>
      </c>
      <c r="AZ19">
        <v>5.1806154196157728</v>
      </c>
      <c r="BA19">
        <v>3.4194056963190187</v>
      </c>
      <c r="BB19">
        <v>2.6290134961389962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57.435647549913767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0.93997203769479554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0.17030617894736841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4.5506759345233636</v>
      </c>
      <c r="AC20">
        <v>2.9200416960486582</v>
      </c>
      <c r="AD20">
        <v>3.5394134675029907</v>
      </c>
      <c r="AE20">
        <v>4.9298972335892559</v>
      </c>
      <c r="AF20">
        <v>1.4355204693928021</v>
      </c>
      <c r="AG20">
        <v>4.5918741680506496</v>
      </c>
      <c r="AH20">
        <v>13.678770459462148</v>
      </c>
      <c r="AI20">
        <v>1.9191441200587551</v>
      </c>
      <c r="AJ20">
        <v>0</v>
      </c>
      <c r="AK20">
        <v>0</v>
      </c>
      <c r="AL20">
        <v>0</v>
      </c>
      <c r="AM20">
        <v>1.5168915024117071</v>
      </c>
      <c r="AN20">
        <v>6.9089182736751534E-2</v>
      </c>
      <c r="AO20">
        <v>0</v>
      </c>
      <c r="AP20">
        <v>0</v>
      </c>
      <c r="AQ20">
        <v>0</v>
      </c>
      <c r="AR20">
        <v>0</v>
      </c>
      <c r="AS20">
        <v>3.033782973234854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2.9119524636871508</v>
      </c>
      <c r="AZ20">
        <v>5.1806154196157728</v>
      </c>
      <c r="BA20">
        <v>3.4194056963190187</v>
      </c>
      <c r="BB20">
        <v>2.6290134961389962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57.436366499415044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0.93999360340726468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0.17052613768115946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4.5506759345233636</v>
      </c>
      <c r="AC21">
        <v>2.9200416960486582</v>
      </c>
      <c r="AD21">
        <v>3.5394134675029907</v>
      </c>
      <c r="AE21">
        <v>4.9298972335892559</v>
      </c>
      <c r="AF21">
        <v>1.4355204693928021</v>
      </c>
      <c r="AG21">
        <v>4.5918741680506496</v>
      </c>
      <c r="AH21">
        <v>13.678770459462148</v>
      </c>
      <c r="AI21">
        <v>1.9191441200587551</v>
      </c>
      <c r="AJ21">
        <v>0</v>
      </c>
      <c r="AK21">
        <v>0</v>
      </c>
      <c r="AL21">
        <v>0</v>
      </c>
      <c r="AM21">
        <v>1.5168915024117071</v>
      </c>
      <c r="AN21">
        <v>6.9089182736751534E-2</v>
      </c>
      <c r="AO21">
        <v>0</v>
      </c>
      <c r="AP21">
        <v>0</v>
      </c>
      <c r="AQ21">
        <v>0</v>
      </c>
      <c r="AR21">
        <v>0</v>
      </c>
      <c r="AS21">
        <v>3.033782973234854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2.9119524636871508</v>
      </c>
      <c r="AZ21">
        <v>5.1806154196157728</v>
      </c>
      <c r="BA21">
        <v>3.4194056963190187</v>
      </c>
      <c r="BB21">
        <v>2.6290134961389962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57.436608023861311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0.93996740701898673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0.16957606250000001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4.5506759345233636</v>
      </c>
      <c r="AC22">
        <v>2.9200416960486582</v>
      </c>
      <c r="AD22">
        <v>3.5394134675029907</v>
      </c>
      <c r="AE22">
        <v>4.9298972335892559</v>
      </c>
      <c r="AF22">
        <v>1.4355204693928021</v>
      </c>
      <c r="AG22">
        <v>4.5918741680506496</v>
      </c>
      <c r="AH22">
        <v>13.678770459462148</v>
      </c>
      <c r="AI22">
        <v>1.9191441200587551</v>
      </c>
      <c r="AJ22">
        <v>0</v>
      </c>
      <c r="AK22">
        <v>0</v>
      </c>
      <c r="AL22">
        <v>0</v>
      </c>
      <c r="AM22">
        <v>1.5168915024117071</v>
      </c>
      <c r="AN22">
        <v>6.9089182736751534E-2</v>
      </c>
      <c r="AO22">
        <v>0</v>
      </c>
      <c r="AP22">
        <v>0</v>
      </c>
      <c r="AQ22">
        <v>0</v>
      </c>
      <c r="AR22">
        <v>0</v>
      </c>
      <c r="AS22">
        <v>3.033782973234854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2.9119524636871508</v>
      </c>
      <c r="AZ22">
        <v>5.1806154196157728</v>
      </c>
      <c r="BA22">
        <v>3.4194056963190187</v>
      </c>
      <c r="BB22">
        <v>2.6290134961389962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57.435631752291869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0.93997199493485051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0.13080938356164384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4.5506759345233636</v>
      </c>
      <c r="AC23">
        <v>2.9200416960486582</v>
      </c>
      <c r="AD23">
        <v>3.5394134675029907</v>
      </c>
      <c r="AE23">
        <v>4.9298972335892559</v>
      </c>
      <c r="AF23">
        <v>1.4355204693928021</v>
      </c>
      <c r="AG23">
        <v>4.5918741680506496</v>
      </c>
      <c r="AH23">
        <v>13.678770459462148</v>
      </c>
      <c r="AI23">
        <v>1.5353152786927131</v>
      </c>
      <c r="AJ23">
        <v>0</v>
      </c>
      <c r="AK23">
        <v>0</v>
      </c>
      <c r="AL23">
        <v>0</v>
      </c>
      <c r="AM23">
        <v>1.5168915024117071</v>
      </c>
      <c r="AN23">
        <v>6.9089182736751534E-2</v>
      </c>
      <c r="AO23">
        <v>0</v>
      </c>
      <c r="AP23">
        <v>0</v>
      </c>
      <c r="AQ23">
        <v>0</v>
      </c>
      <c r="AR23">
        <v>0</v>
      </c>
      <c r="AS23">
        <v>3.033782973234854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2.9119524636871508</v>
      </c>
      <c r="AZ23">
        <v>5.1806154196157728</v>
      </c>
      <c r="BA23">
        <v>3.4194056963190187</v>
      </c>
      <c r="BB23">
        <v>2.6290134961389962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57.013040819903338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3.0899584185522357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0.17030617894736841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4.5506759345233636</v>
      </c>
      <c r="AC24">
        <v>2.9200416960486582</v>
      </c>
      <c r="AD24">
        <v>3.5394134675029907</v>
      </c>
      <c r="AE24">
        <v>4.9298972335892559</v>
      </c>
      <c r="AF24">
        <v>1.4355204693928021</v>
      </c>
      <c r="AG24">
        <v>4.5918741680506496</v>
      </c>
      <c r="AH24">
        <v>13.678770459462148</v>
      </c>
      <c r="AI24">
        <v>1.5353152786927131</v>
      </c>
      <c r="AJ24">
        <v>0</v>
      </c>
      <c r="AK24">
        <v>0</v>
      </c>
      <c r="AL24">
        <v>0</v>
      </c>
      <c r="AM24">
        <v>1.5168915024117071</v>
      </c>
      <c r="AN24">
        <v>6.9089182736751534E-2</v>
      </c>
      <c r="AO24">
        <v>0</v>
      </c>
      <c r="AP24">
        <v>0</v>
      </c>
      <c r="AQ24">
        <v>0</v>
      </c>
      <c r="AR24">
        <v>0</v>
      </c>
      <c r="AS24">
        <v>3.033782973234854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2.9119524636871508</v>
      </c>
      <c r="AZ24">
        <v>5.1806154196157728</v>
      </c>
      <c r="BA24">
        <v>3.4194056963190187</v>
      </c>
      <c r="BB24">
        <v>2.6290134961389962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59.202524038906446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2.4599599089799651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0.17030617894736841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4.5506759345233636</v>
      </c>
      <c r="AC25">
        <v>2.9200416960486582</v>
      </c>
      <c r="AD25">
        <v>3.5394134675029907</v>
      </c>
      <c r="AE25">
        <v>4.9298972335892559</v>
      </c>
      <c r="AF25">
        <v>1.4355204693928021</v>
      </c>
      <c r="AG25">
        <v>4.5918741680506496</v>
      </c>
      <c r="AH25">
        <v>13.678770459462148</v>
      </c>
      <c r="AI25">
        <v>1.5353152786927131</v>
      </c>
      <c r="AJ25">
        <v>0</v>
      </c>
      <c r="AK25">
        <v>0</v>
      </c>
      <c r="AL25">
        <v>0</v>
      </c>
      <c r="AM25">
        <v>1.5168915024117071</v>
      </c>
      <c r="AN25">
        <v>6.9089182736751534E-2</v>
      </c>
      <c r="AO25">
        <v>0</v>
      </c>
      <c r="AP25">
        <v>0</v>
      </c>
      <c r="AQ25">
        <v>0</v>
      </c>
      <c r="AR25">
        <v>0</v>
      </c>
      <c r="AS25">
        <v>3.033782973234854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2.9119524636871508</v>
      </c>
      <c r="AZ25">
        <v>5.1806154196157728</v>
      </c>
      <c r="BA25">
        <v>3.4194056963190187</v>
      </c>
      <c r="BB25">
        <v>2.6290134961389962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58.572525529334172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2.4600974487247882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0.16957606250000001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4.5506759345233636</v>
      </c>
      <c r="AC26">
        <v>2.9200416960486582</v>
      </c>
      <c r="AD26">
        <v>3.5394134675029907</v>
      </c>
      <c r="AE26">
        <v>4.9298972335892559</v>
      </c>
      <c r="AF26">
        <v>1.4355204693928021</v>
      </c>
      <c r="AG26">
        <v>4.5918741680506496</v>
      </c>
      <c r="AH26">
        <v>13.678770459462148</v>
      </c>
      <c r="AI26">
        <v>1.5353152786927131</v>
      </c>
      <c r="AJ26">
        <v>0</v>
      </c>
      <c r="AK26">
        <v>0</v>
      </c>
      <c r="AL26">
        <v>0</v>
      </c>
      <c r="AM26">
        <v>1.5168915024117071</v>
      </c>
      <c r="AN26">
        <v>6.9089182736751534E-2</v>
      </c>
      <c r="AO26">
        <v>0</v>
      </c>
      <c r="AP26">
        <v>0</v>
      </c>
      <c r="AQ26">
        <v>0</v>
      </c>
      <c r="AR26">
        <v>0</v>
      </c>
      <c r="AS26">
        <v>3.033782973234854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2.9119524636871508</v>
      </c>
      <c r="AZ26">
        <v>5.1806154196157728</v>
      </c>
      <c r="BA26">
        <v>3.4194056963190187</v>
      </c>
      <c r="BB26">
        <v>2.6290134961389962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58.571932952631627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2.4900309904838864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0.25002790697674421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4.5506759345233636</v>
      </c>
      <c r="AC27">
        <v>2.9200416960486582</v>
      </c>
      <c r="AD27">
        <v>3.5394134675029907</v>
      </c>
      <c r="AE27">
        <v>4.9298972335892559</v>
      </c>
      <c r="AF27">
        <v>1.4355204693928021</v>
      </c>
      <c r="AG27">
        <v>4.5918741680506496</v>
      </c>
      <c r="AH27">
        <v>13.678770459462148</v>
      </c>
      <c r="AI27">
        <v>1.5353152786927131</v>
      </c>
      <c r="AJ27">
        <v>0</v>
      </c>
      <c r="AK27">
        <v>0</v>
      </c>
      <c r="AL27">
        <v>0</v>
      </c>
      <c r="AM27">
        <v>1.5168915024117071</v>
      </c>
      <c r="AN27">
        <v>6.9089182736751534E-2</v>
      </c>
      <c r="AO27">
        <v>0</v>
      </c>
      <c r="AP27">
        <v>0</v>
      </c>
      <c r="AQ27">
        <v>0</v>
      </c>
      <c r="AR27">
        <v>0</v>
      </c>
      <c r="AS27">
        <v>3.033782973234854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2.9119524636871508</v>
      </c>
      <c r="AZ27">
        <v>5.1806154196157728</v>
      </c>
      <c r="BA27">
        <v>3.4194056963190187</v>
      </c>
      <c r="BB27">
        <v>2.6290134961389962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58.682318338867475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2.7000332313677231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0.25002790697674421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4.5506759345233636</v>
      </c>
      <c r="AC28">
        <v>2.9200416960486582</v>
      </c>
      <c r="AD28">
        <v>3.5394134675029907</v>
      </c>
      <c r="AE28">
        <v>4.9298972335892559</v>
      </c>
      <c r="AF28">
        <v>0.71776031049211364</v>
      </c>
      <c r="AG28">
        <v>4.5918741680506496</v>
      </c>
      <c r="AH28">
        <v>13.678770459462148</v>
      </c>
      <c r="AI28">
        <v>1.4073723315706994</v>
      </c>
      <c r="AJ28">
        <v>0</v>
      </c>
      <c r="AK28">
        <v>0</v>
      </c>
      <c r="AL28">
        <v>0</v>
      </c>
      <c r="AM28">
        <v>1.5168915024117071</v>
      </c>
      <c r="AN28">
        <v>6.9089182736751534E-2</v>
      </c>
      <c r="AO28">
        <v>0</v>
      </c>
      <c r="AP28">
        <v>0</v>
      </c>
      <c r="AQ28">
        <v>0</v>
      </c>
      <c r="AR28">
        <v>0</v>
      </c>
      <c r="AS28">
        <v>3.033782973234854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2.9119524636871508</v>
      </c>
      <c r="AZ28">
        <v>5.1806154196157728</v>
      </c>
      <c r="BA28">
        <v>3.4194056963190187</v>
      </c>
      <c r="BB28">
        <v>2.6290134961389962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58.046617473728602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3.3200381718884739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0.25002790697674421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4.5506759345233636</v>
      </c>
      <c r="AC29">
        <v>2.9200416960486582</v>
      </c>
      <c r="AD29">
        <v>3.5394134675029907</v>
      </c>
      <c r="AE29">
        <v>4.9298972335892559</v>
      </c>
      <c r="AF29">
        <v>0.71776031049211364</v>
      </c>
      <c r="AG29">
        <v>4.5918741680506496</v>
      </c>
      <c r="AH29">
        <v>13.678770459462148</v>
      </c>
      <c r="AI29">
        <v>4.9298972546285293</v>
      </c>
      <c r="AJ29">
        <v>0</v>
      </c>
      <c r="AK29">
        <v>0</v>
      </c>
      <c r="AL29">
        <v>0</v>
      </c>
      <c r="AM29">
        <v>1.5168915024117071</v>
      </c>
      <c r="AN29">
        <v>6.9089182736751534E-2</v>
      </c>
      <c r="AO29">
        <v>0</v>
      </c>
      <c r="AP29">
        <v>0</v>
      </c>
      <c r="AQ29">
        <v>0</v>
      </c>
      <c r="AR29">
        <v>0</v>
      </c>
      <c r="AS29">
        <v>3.033782973234854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2.9119524636871508</v>
      </c>
      <c r="AZ29">
        <v>5.1806154196157728</v>
      </c>
      <c r="BA29">
        <v>3.4194056963190187</v>
      </c>
      <c r="BB29">
        <v>2.6290134961389962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62.18914733730719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3.3200381718884739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0.25002790697674421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4.5506759345233636</v>
      </c>
      <c r="AC30">
        <v>2.9200416960486582</v>
      </c>
      <c r="AD30">
        <v>3.5394134675029907</v>
      </c>
      <c r="AE30">
        <v>4.9298972335892559</v>
      </c>
      <c r="AF30">
        <v>0.71776031049211364</v>
      </c>
      <c r="AG30">
        <v>4.5918741680506496</v>
      </c>
      <c r="AH30">
        <v>13.678770459462148</v>
      </c>
      <c r="AI30">
        <v>4.9298972546285293</v>
      </c>
      <c r="AJ30">
        <v>0</v>
      </c>
      <c r="AK30">
        <v>0</v>
      </c>
      <c r="AL30">
        <v>0</v>
      </c>
      <c r="AM30">
        <v>1.5168915024117071</v>
      </c>
      <c r="AN30">
        <v>6.9089182736751534E-2</v>
      </c>
      <c r="AO30">
        <v>0</v>
      </c>
      <c r="AP30">
        <v>0</v>
      </c>
      <c r="AQ30">
        <v>0</v>
      </c>
      <c r="AR30">
        <v>0</v>
      </c>
      <c r="AS30">
        <v>3.033782973234854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2.9119524636871508</v>
      </c>
      <c r="AZ30">
        <v>5.1806154196157728</v>
      </c>
      <c r="BA30">
        <v>3.4194056963190187</v>
      </c>
      <c r="BB30">
        <v>2.6290134961389962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62.18914733730719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8.4700000000000006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0.25002790697674421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4.5506759345233636</v>
      </c>
      <c r="AC31">
        <v>2.9200416960486582</v>
      </c>
      <c r="AD31">
        <v>3.5394134675029907</v>
      </c>
      <c r="AE31">
        <v>4.9298972335892559</v>
      </c>
      <c r="AF31">
        <v>0.71776031049211364</v>
      </c>
      <c r="AG31">
        <v>4.5918741680506496</v>
      </c>
      <c r="AH31">
        <v>13.678770459462148</v>
      </c>
      <c r="AI31">
        <v>4.9298972546285293</v>
      </c>
      <c r="AJ31">
        <v>0</v>
      </c>
      <c r="AK31">
        <v>0</v>
      </c>
      <c r="AL31">
        <v>0</v>
      </c>
      <c r="AM31">
        <v>1.5168915024117071</v>
      </c>
      <c r="AN31">
        <v>6.9089182736751534E-2</v>
      </c>
      <c r="AO31">
        <v>0</v>
      </c>
      <c r="AP31">
        <v>0</v>
      </c>
      <c r="AQ31">
        <v>0</v>
      </c>
      <c r="AR31">
        <v>0</v>
      </c>
      <c r="AS31">
        <v>3.033782973234854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2.9119524636871508</v>
      </c>
      <c r="AZ31">
        <v>5.1806154196157728</v>
      </c>
      <c r="BA31">
        <v>3.4194056963190187</v>
      </c>
      <c r="BB31">
        <v>2.6290134961389962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67.339109165418705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8.4700000000000006</v>
      </c>
      <c r="M32">
        <v>0</v>
      </c>
      <c r="N32">
        <v>0</v>
      </c>
      <c r="O32">
        <v>0</v>
      </c>
      <c r="P32">
        <v>0</v>
      </c>
      <c r="Q32">
        <v>0.21996905241090148</v>
      </c>
      <c r="R32">
        <v>0.47011206414786627</v>
      </c>
      <c r="S32">
        <v>0.39962826974267973</v>
      </c>
      <c r="T32">
        <v>0.77829038181818178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4.5506759345233636</v>
      </c>
      <c r="AC32">
        <v>2.9200416960486582</v>
      </c>
      <c r="AD32">
        <v>3.5394134675029907</v>
      </c>
      <c r="AE32">
        <v>4.9298972335892559</v>
      </c>
      <c r="AF32">
        <v>0.71776031049211364</v>
      </c>
      <c r="AG32">
        <v>4.5918741680506496</v>
      </c>
      <c r="AH32">
        <v>13.678770459462148</v>
      </c>
      <c r="AI32">
        <v>4.9298972546285293</v>
      </c>
      <c r="AJ32">
        <v>0</v>
      </c>
      <c r="AK32">
        <v>0</v>
      </c>
      <c r="AL32">
        <v>0</v>
      </c>
      <c r="AM32">
        <v>1.5168915024117071</v>
      </c>
      <c r="AN32">
        <v>6.9089182736751534E-2</v>
      </c>
      <c r="AO32">
        <v>0</v>
      </c>
      <c r="AP32">
        <v>0</v>
      </c>
      <c r="AQ32">
        <v>0</v>
      </c>
      <c r="AR32">
        <v>0</v>
      </c>
      <c r="AS32">
        <v>3.033782973234854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2.9119524636871508</v>
      </c>
      <c r="AZ32">
        <v>5.1806154196157728</v>
      </c>
      <c r="BA32">
        <v>3.4194056963190187</v>
      </c>
      <c r="BB32">
        <v>2.7189797374517379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69.047047267874333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1.5300083326525613</v>
      </c>
      <c r="L33">
        <v>8.4700000000000006</v>
      </c>
      <c r="M33">
        <v>0</v>
      </c>
      <c r="N33">
        <v>0</v>
      </c>
      <c r="O33">
        <v>0</v>
      </c>
      <c r="P33">
        <v>0</v>
      </c>
      <c r="Q33">
        <v>0.22000833935018047</v>
      </c>
      <c r="R33">
        <v>0.41002522291407217</v>
      </c>
      <c r="S33">
        <v>0.25985753892821034</v>
      </c>
      <c r="T33">
        <v>0.77829038181818178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4.5506759345233636</v>
      </c>
      <c r="AC33">
        <v>2.9200416960486582</v>
      </c>
      <c r="AD33">
        <v>3.5394134675029907</v>
      </c>
      <c r="AE33">
        <v>4.9298972335892559</v>
      </c>
      <c r="AF33">
        <v>0.71776031049211364</v>
      </c>
      <c r="AG33">
        <v>4.5918741680506496</v>
      </c>
      <c r="AH33">
        <v>13.678770459462148</v>
      </c>
      <c r="AI33">
        <v>4.9298972546285293</v>
      </c>
      <c r="AJ33">
        <v>0</v>
      </c>
      <c r="AK33">
        <v>0</v>
      </c>
      <c r="AL33">
        <v>0</v>
      </c>
      <c r="AM33">
        <v>1.5168915024117071</v>
      </c>
      <c r="AN33">
        <v>6.9089182736751534E-2</v>
      </c>
      <c r="AO33">
        <v>0</v>
      </c>
      <c r="AP33">
        <v>0</v>
      </c>
      <c r="AQ33">
        <v>0</v>
      </c>
      <c r="AR33">
        <v>0</v>
      </c>
      <c r="AS33">
        <v>3.033782973234854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2.9119524636871508</v>
      </c>
      <c r="AZ33">
        <v>5.1806154196157728</v>
      </c>
      <c r="BA33">
        <v>3.4194056963190187</v>
      </c>
      <c r="BB33">
        <v>2.7189797374517379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70.377237315417915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1.5300083326525613</v>
      </c>
      <c r="L34">
        <v>8.4700000000000006</v>
      </c>
      <c r="M34">
        <v>0</v>
      </c>
      <c r="N34">
        <v>0</v>
      </c>
      <c r="O34">
        <v>0</v>
      </c>
      <c r="P34">
        <v>0</v>
      </c>
      <c r="Q34">
        <v>0.22000833935018047</v>
      </c>
      <c r="R34">
        <v>0.36004104022450889</v>
      </c>
      <c r="S34">
        <v>0.25985753892821034</v>
      </c>
      <c r="T34">
        <v>0.77829038181818178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4.5506759345233636</v>
      </c>
      <c r="AC34">
        <v>2.9200416960486582</v>
      </c>
      <c r="AD34">
        <v>3.5394134675029907</v>
      </c>
      <c r="AE34">
        <v>4.9298972335892559</v>
      </c>
      <c r="AF34">
        <v>0.71776031049211364</v>
      </c>
      <c r="AG34">
        <v>4.5918741680506496</v>
      </c>
      <c r="AH34">
        <v>13.678770459462148</v>
      </c>
      <c r="AI34">
        <v>4.9298972546285293</v>
      </c>
      <c r="AJ34">
        <v>0</v>
      </c>
      <c r="AK34">
        <v>0</v>
      </c>
      <c r="AL34">
        <v>0</v>
      </c>
      <c r="AM34">
        <v>1.5168915024117071</v>
      </c>
      <c r="AN34">
        <v>6.9089182736751534E-2</v>
      </c>
      <c r="AO34">
        <v>0</v>
      </c>
      <c r="AP34">
        <v>0</v>
      </c>
      <c r="AQ34">
        <v>0</v>
      </c>
      <c r="AR34">
        <v>0</v>
      </c>
      <c r="AS34">
        <v>3.033782973234854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2.9119524636871508</v>
      </c>
      <c r="AZ34">
        <v>5.1806154196157728</v>
      </c>
      <c r="BA34">
        <v>3.4194056963190187</v>
      </c>
      <c r="BB34">
        <v>2.7189797374517379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70.327253132728345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1.7300094218881901</v>
      </c>
      <c r="L35">
        <v>8.8800000000000008</v>
      </c>
      <c r="M35">
        <v>0</v>
      </c>
      <c r="N35">
        <v>0</v>
      </c>
      <c r="O35">
        <v>0</v>
      </c>
      <c r="P35">
        <v>0</v>
      </c>
      <c r="Q35">
        <v>0.21998168786127167</v>
      </c>
      <c r="R35">
        <v>0.62</v>
      </c>
      <c r="S35">
        <v>0.36005588615782669</v>
      </c>
      <c r="T35">
        <v>0.86132596363636371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4.5506759345233636</v>
      </c>
      <c r="AC35">
        <v>2.9200416960486582</v>
      </c>
      <c r="AD35">
        <v>3.5394134675029907</v>
      </c>
      <c r="AE35">
        <v>4.9298972335892559</v>
      </c>
      <c r="AF35">
        <v>0.71776031049211364</v>
      </c>
      <c r="AG35">
        <v>4.5918741680506496</v>
      </c>
      <c r="AH35">
        <v>13.678770459462148</v>
      </c>
      <c r="AI35">
        <v>1.9191441200587551</v>
      </c>
      <c r="AJ35">
        <v>0</v>
      </c>
      <c r="AK35">
        <v>0</v>
      </c>
      <c r="AL35">
        <v>0</v>
      </c>
      <c r="AM35">
        <v>1.5168915024117071</v>
      </c>
      <c r="AN35">
        <v>6.9089182736751534E-2</v>
      </c>
      <c r="AO35">
        <v>0</v>
      </c>
      <c r="AP35">
        <v>0</v>
      </c>
      <c r="AQ35">
        <v>0</v>
      </c>
      <c r="AR35">
        <v>0</v>
      </c>
      <c r="AS35">
        <v>3.033782973234854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2.9119524636871508</v>
      </c>
      <c r="AZ35">
        <v>5.1806154196157728</v>
      </c>
      <c r="BA35">
        <v>3.4194056963190187</v>
      </c>
      <c r="BB35">
        <v>2.8989122200772202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68.54959980735407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</v>
      </c>
      <c r="L36">
        <v>8.8800000000000008</v>
      </c>
      <c r="M36">
        <v>2.2699771082237197</v>
      </c>
      <c r="N36">
        <v>2.5498590918188637</v>
      </c>
      <c r="O36">
        <v>2.8199333148986891</v>
      </c>
      <c r="P36">
        <v>4.6899709675945171</v>
      </c>
      <c r="Q36">
        <v>0.41008700406834825</v>
      </c>
      <c r="R36">
        <v>1.1904927536231882</v>
      </c>
      <c r="S36">
        <v>0.63009780077619659</v>
      </c>
      <c r="T36">
        <v>1.4620188959276017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4.5506759345233636</v>
      </c>
      <c r="AC36">
        <v>2.9200416960486582</v>
      </c>
      <c r="AD36">
        <v>3.5394134675029907</v>
      </c>
      <c r="AE36">
        <v>4.9298972335892559</v>
      </c>
      <c r="AF36">
        <v>0.71776031049211364</v>
      </c>
      <c r="AG36">
        <v>4.5918741680506496</v>
      </c>
      <c r="AH36">
        <v>13.678770459462148</v>
      </c>
      <c r="AI36">
        <v>1.9191441200587551</v>
      </c>
      <c r="AJ36">
        <v>0</v>
      </c>
      <c r="AK36">
        <v>0</v>
      </c>
      <c r="AL36">
        <v>0</v>
      </c>
      <c r="AM36">
        <v>1.5168915024117071</v>
      </c>
      <c r="AN36">
        <v>6.9089182736751534E-2</v>
      </c>
      <c r="AO36">
        <v>0</v>
      </c>
      <c r="AP36">
        <v>0</v>
      </c>
      <c r="AQ36">
        <v>0</v>
      </c>
      <c r="AR36">
        <v>0</v>
      </c>
      <c r="AS36">
        <v>3.033782973234854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2.9119524636871508</v>
      </c>
      <c r="AZ36">
        <v>5.1806154196157728</v>
      </c>
      <c r="BA36">
        <v>3.4194056963190187</v>
      </c>
      <c r="BB36">
        <v>2.8989122200772202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83.570663784741541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</v>
      </c>
      <c r="L37">
        <v>8.8800000000000008</v>
      </c>
      <c r="M37">
        <v>2.2100253753879082</v>
      </c>
      <c r="N37">
        <v>2.4998968379776403</v>
      </c>
      <c r="O37">
        <v>2.7599789363224416</v>
      </c>
      <c r="P37">
        <v>4.5700993808731818</v>
      </c>
      <c r="Q37">
        <v>0.41008700406834825</v>
      </c>
      <c r="R37">
        <v>1.1599999999999999</v>
      </c>
      <c r="S37">
        <v>0.63009780077619659</v>
      </c>
      <c r="T37">
        <v>1.4620188959276017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4.5506759345233636</v>
      </c>
      <c r="AC37">
        <v>2.9200416960486582</v>
      </c>
      <c r="AD37">
        <v>3.5394134675029907</v>
      </c>
      <c r="AE37">
        <v>4.9298972335892559</v>
      </c>
      <c r="AF37">
        <v>0.71776031049211364</v>
      </c>
      <c r="AG37">
        <v>4.5918741680506496</v>
      </c>
      <c r="AH37">
        <v>13.678770459462148</v>
      </c>
      <c r="AI37">
        <v>1.9191441200587551</v>
      </c>
      <c r="AJ37">
        <v>0</v>
      </c>
      <c r="AK37">
        <v>0</v>
      </c>
      <c r="AL37">
        <v>0</v>
      </c>
      <c r="AM37">
        <v>1.5168915024117071</v>
      </c>
      <c r="AN37">
        <v>7.1648068525350106E-2</v>
      </c>
      <c r="AO37">
        <v>0</v>
      </c>
      <c r="AP37">
        <v>0</v>
      </c>
      <c r="AQ37">
        <v>0</v>
      </c>
      <c r="AR37">
        <v>0</v>
      </c>
      <c r="AS37">
        <v>3.033782973234854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2.9119524636871508</v>
      </c>
      <c r="AZ37">
        <v>5.1806154196157728</v>
      </c>
      <c r="BA37">
        <v>3.4194056963190187</v>
      </c>
      <c r="BB37">
        <v>2.8989122200772202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83.25298996493234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</v>
      </c>
      <c r="L38">
        <v>8.8800000000000008</v>
      </c>
      <c r="M38">
        <v>2.2899604581417727</v>
      </c>
      <c r="N38">
        <v>2.5798357868934465</v>
      </c>
      <c r="O38">
        <v>2.8499097998093426</v>
      </c>
      <c r="P38">
        <v>4.7199378508826584</v>
      </c>
      <c r="Q38">
        <v>0.41008700406834825</v>
      </c>
      <c r="R38">
        <v>1.2</v>
      </c>
      <c r="S38">
        <v>0.63009780077619659</v>
      </c>
      <c r="T38">
        <v>1.4620188959276017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4.5506759345233636</v>
      </c>
      <c r="AC38">
        <v>2.9200416960486582</v>
      </c>
      <c r="AD38">
        <v>3.5394134675029907</v>
      </c>
      <c r="AE38">
        <v>4.9298972335892559</v>
      </c>
      <c r="AF38">
        <v>0.71776031049211364</v>
      </c>
      <c r="AG38">
        <v>4.5918741680506496</v>
      </c>
      <c r="AH38">
        <v>13.678770459462148</v>
      </c>
      <c r="AI38">
        <v>1.9191441200587551</v>
      </c>
      <c r="AJ38">
        <v>0</v>
      </c>
      <c r="AK38">
        <v>0</v>
      </c>
      <c r="AL38">
        <v>0</v>
      </c>
      <c r="AM38">
        <v>1.5168915024117071</v>
      </c>
      <c r="AN38">
        <v>7.1648068525350106E-2</v>
      </c>
      <c r="AO38">
        <v>0</v>
      </c>
      <c r="AP38">
        <v>0</v>
      </c>
      <c r="AQ38">
        <v>0</v>
      </c>
      <c r="AR38">
        <v>0</v>
      </c>
      <c r="AS38">
        <v>3.033782973234854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2.9119524636871508</v>
      </c>
      <c r="AZ38">
        <v>5.1806154196157728</v>
      </c>
      <c r="BA38">
        <v>3.4194056963190187</v>
      </c>
      <c r="BB38">
        <v>2.8989122200772202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83.692633330098388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</v>
      </c>
      <c r="L39">
        <v>8.8800000000000008</v>
      </c>
      <c r="M39">
        <v>2.3199349576742199</v>
      </c>
      <c r="N39">
        <v>2.6198039476579429</v>
      </c>
      <c r="O39">
        <v>2.9000998602287162</v>
      </c>
      <c r="P39">
        <v>4.7898478786411127</v>
      </c>
      <c r="Q39">
        <v>0.41008700406834825</v>
      </c>
      <c r="R39">
        <v>1.229301889120467</v>
      </c>
      <c r="S39">
        <v>0.62994038341264447</v>
      </c>
      <c r="T39">
        <v>1.4620188959276017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4.5506759345233636</v>
      </c>
      <c r="AC39">
        <v>2.9200416960486582</v>
      </c>
      <c r="AD39">
        <v>3.5394134675029907</v>
      </c>
      <c r="AE39">
        <v>4.9298972335892559</v>
      </c>
      <c r="AF39">
        <v>0.71776031049211364</v>
      </c>
      <c r="AG39">
        <v>4.5918741680506496</v>
      </c>
      <c r="AH39">
        <v>13.678770459462148</v>
      </c>
      <c r="AI39">
        <v>1.9191441200587551</v>
      </c>
      <c r="AJ39">
        <v>0</v>
      </c>
      <c r="AK39">
        <v>0</v>
      </c>
      <c r="AL39">
        <v>0</v>
      </c>
      <c r="AM39">
        <v>0.76765759728965965</v>
      </c>
      <c r="AN39">
        <v>7.1648068525350106E-2</v>
      </c>
      <c r="AO39">
        <v>0</v>
      </c>
      <c r="AP39">
        <v>0</v>
      </c>
      <c r="AQ39">
        <v>0</v>
      </c>
      <c r="AR39">
        <v>0</v>
      </c>
      <c r="AS39">
        <v>3.033782973234854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2.9119524636871508</v>
      </c>
      <c r="AZ39">
        <v>5.1806154196157728</v>
      </c>
      <c r="BA39">
        <v>3.4194056963190187</v>
      </c>
      <c r="BB39">
        <v>2.8989122200772202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83.152586645208018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2.7499588141189282</v>
      </c>
      <c r="L40">
        <v>8.8800000000000008</v>
      </c>
      <c r="M40">
        <v>2.3798820677205725</v>
      </c>
      <c r="N40">
        <v>2.679754549150283</v>
      </c>
      <c r="O40">
        <v>2.9600545102397207</v>
      </c>
      <c r="P40">
        <v>4.9100467780696908</v>
      </c>
      <c r="Q40">
        <v>0.41008700406834825</v>
      </c>
      <c r="R40">
        <v>1.2492561432736362</v>
      </c>
      <c r="S40">
        <v>0.62994038341264447</v>
      </c>
      <c r="T40">
        <v>1.4620188959276017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4.5506759345233636</v>
      </c>
      <c r="AC40">
        <v>2.9200416960486582</v>
      </c>
      <c r="AD40">
        <v>3.5394134675029907</v>
      </c>
      <c r="AE40">
        <v>4.9298972335892559</v>
      </c>
      <c r="AF40">
        <v>0.71776031049211364</v>
      </c>
      <c r="AG40">
        <v>4.5918741680506496</v>
      </c>
      <c r="AH40">
        <v>13.678770459462148</v>
      </c>
      <c r="AI40">
        <v>1.5992867522537202</v>
      </c>
      <c r="AJ40">
        <v>0</v>
      </c>
      <c r="AK40">
        <v>0</v>
      </c>
      <c r="AL40">
        <v>0</v>
      </c>
      <c r="AM40">
        <v>0.38382884038896864</v>
      </c>
      <c r="AN40">
        <v>7.1648068525350106E-2</v>
      </c>
      <c r="AO40">
        <v>0</v>
      </c>
      <c r="AP40">
        <v>0</v>
      </c>
      <c r="AQ40">
        <v>0</v>
      </c>
      <c r="AR40">
        <v>0</v>
      </c>
      <c r="AS40">
        <v>3.033782973234854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2.9119524636871508</v>
      </c>
      <c r="AZ40">
        <v>5.1806154196157728</v>
      </c>
      <c r="BA40">
        <v>3.4194056963190187</v>
      </c>
      <c r="BB40">
        <v>2.8989122200772202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82.738864849752673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2.7499588141189282</v>
      </c>
      <c r="L41">
        <v>8.8800000000000008</v>
      </c>
      <c r="M41">
        <v>2.2999520280094079</v>
      </c>
      <c r="N41">
        <v>2.589827909128803</v>
      </c>
      <c r="O41">
        <v>2.8698938624305002</v>
      </c>
      <c r="P41">
        <v>4.7498932901930919</v>
      </c>
      <c r="Q41">
        <v>0.41008700406834825</v>
      </c>
      <c r="R41">
        <v>1.2193243703085905</v>
      </c>
      <c r="S41">
        <v>0.62994038341264447</v>
      </c>
      <c r="T41">
        <v>1.4620188959276017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4.5506759345233636</v>
      </c>
      <c r="AC41">
        <v>2.9200416960486582</v>
      </c>
      <c r="AD41">
        <v>3.5394134675029907</v>
      </c>
      <c r="AE41">
        <v>4.9298972335892559</v>
      </c>
      <c r="AF41">
        <v>0.71776031049211364</v>
      </c>
      <c r="AG41">
        <v>4.5918741680506496</v>
      </c>
      <c r="AH41">
        <v>13.678770459462148</v>
      </c>
      <c r="AI41">
        <v>1.5992867522537202</v>
      </c>
      <c r="AJ41">
        <v>0</v>
      </c>
      <c r="AK41">
        <v>0</v>
      </c>
      <c r="AL41">
        <v>0</v>
      </c>
      <c r="AM41">
        <v>0</v>
      </c>
      <c r="AN41">
        <v>7.1648068525350106E-2</v>
      </c>
      <c r="AO41">
        <v>0</v>
      </c>
      <c r="AP41">
        <v>0</v>
      </c>
      <c r="AQ41">
        <v>0</v>
      </c>
      <c r="AR41">
        <v>0</v>
      </c>
      <c r="AS41">
        <v>3.033782973234854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2.9119524636871508</v>
      </c>
      <c r="AZ41">
        <v>5.1806154196157728</v>
      </c>
      <c r="BA41">
        <v>3.4194056963190187</v>
      </c>
      <c r="BB41">
        <v>2.8989122200772202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81.9049334209802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2.69</v>
      </c>
      <c r="L42">
        <v>8.8800000000000008</v>
      </c>
      <c r="M42">
        <v>2.3199349576742199</v>
      </c>
      <c r="N42">
        <v>2.6098119894973739</v>
      </c>
      <c r="O42">
        <v>2.8901072359621955</v>
      </c>
      <c r="P42">
        <v>4.7798592989205648</v>
      </c>
      <c r="Q42">
        <v>0.39996110141034258</v>
      </c>
      <c r="R42">
        <v>0.9000583701188456</v>
      </c>
      <c r="S42">
        <v>0.61045461878144214</v>
      </c>
      <c r="T42">
        <v>1.4620188959276017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4.5506759345233636</v>
      </c>
      <c r="AC42">
        <v>2.9200416960486582</v>
      </c>
      <c r="AD42">
        <v>3.5394134675029907</v>
      </c>
      <c r="AE42">
        <v>4.9298972335892559</v>
      </c>
      <c r="AF42">
        <v>0.71776031049211364</v>
      </c>
      <c r="AG42">
        <v>4.5918741680506496</v>
      </c>
      <c r="AH42">
        <v>13.678770459462148</v>
      </c>
      <c r="AI42">
        <v>1.5992867522537202</v>
      </c>
      <c r="AJ42">
        <v>0</v>
      </c>
      <c r="AK42">
        <v>0</v>
      </c>
      <c r="AL42">
        <v>0</v>
      </c>
      <c r="AM42">
        <v>0</v>
      </c>
      <c r="AN42">
        <v>7.1648068525350106E-2</v>
      </c>
      <c r="AO42">
        <v>0</v>
      </c>
      <c r="AP42">
        <v>0</v>
      </c>
      <c r="AQ42">
        <v>0</v>
      </c>
      <c r="AR42">
        <v>0</v>
      </c>
      <c r="AS42">
        <v>3.033782973234854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2.9119524636871508</v>
      </c>
      <c r="AZ42">
        <v>5.1806154196157728</v>
      </c>
      <c r="BA42">
        <v>3.4194056963190187</v>
      </c>
      <c r="BB42">
        <v>2.8989122200772202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81.586243331674865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2.7699585145852481</v>
      </c>
      <c r="L43">
        <v>8.8800000000000008</v>
      </c>
      <c r="M43">
        <v>2.4403388700757978</v>
      </c>
      <c r="N43">
        <v>2.7499156981100654</v>
      </c>
      <c r="O43">
        <v>3.0399830240342665</v>
      </c>
      <c r="P43">
        <v>5.0395477994198092</v>
      </c>
      <c r="Q43">
        <v>0.39996110141034258</v>
      </c>
      <c r="R43">
        <v>1.2300200732034923</v>
      </c>
      <c r="S43">
        <v>0.61045461878144214</v>
      </c>
      <c r="T43">
        <v>1.4620188959276017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4.5506759345233636</v>
      </c>
      <c r="AC43">
        <v>2.9200416960486582</v>
      </c>
      <c r="AD43">
        <v>3.5394134675029907</v>
      </c>
      <c r="AE43">
        <v>4.9298972335892559</v>
      </c>
      <c r="AF43">
        <v>0</v>
      </c>
      <c r="AG43">
        <v>4.5918741680506496</v>
      </c>
      <c r="AH43">
        <v>13.678770459462148</v>
      </c>
      <c r="AI43">
        <v>1.5992867522537202</v>
      </c>
      <c r="AJ43">
        <v>0</v>
      </c>
      <c r="AK43">
        <v>0</v>
      </c>
      <c r="AL43">
        <v>0</v>
      </c>
      <c r="AM43">
        <v>0</v>
      </c>
      <c r="AN43">
        <v>7.1648068525350106E-2</v>
      </c>
      <c r="AO43">
        <v>0</v>
      </c>
      <c r="AP43">
        <v>0</v>
      </c>
      <c r="AQ43">
        <v>0</v>
      </c>
      <c r="AR43">
        <v>0</v>
      </c>
      <c r="AS43">
        <v>3.033782973234854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2.9119524636871508</v>
      </c>
      <c r="AZ43">
        <v>5.1806154196157728</v>
      </c>
      <c r="BA43">
        <v>3.4194056963190187</v>
      </c>
      <c r="BB43">
        <v>2.8989122200772202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81.94847514843822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2.7499588141189282</v>
      </c>
      <c r="L44">
        <v>8.8800000000000008</v>
      </c>
      <c r="M44">
        <v>2.4403388700757978</v>
      </c>
      <c r="N44">
        <v>2.7499156981100654</v>
      </c>
      <c r="O44">
        <v>3.0399830240342665</v>
      </c>
      <c r="P44">
        <v>5.0395477994198092</v>
      </c>
      <c r="Q44">
        <v>0.39996110141034258</v>
      </c>
      <c r="R44">
        <v>1.2300200732034923</v>
      </c>
      <c r="S44">
        <v>0.61045461878144214</v>
      </c>
      <c r="T44">
        <v>1.4620188959276017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4.5506759345233636</v>
      </c>
      <c r="AC44">
        <v>2.9200416960486582</v>
      </c>
      <c r="AD44">
        <v>3.5394134675029907</v>
      </c>
      <c r="AE44">
        <v>4.9298972335892559</v>
      </c>
      <c r="AF44">
        <v>0</v>
      </c>
      <c r="AG44">
        <v>4.5918741680506496</v>
      </c>
      <c r="AH44">
        <v>13.678770459462148</v>
      </c>
      <c r="AI44">
        <v>1.5992867522537202</v>
      </c>
      <c r="AJ44">
        <v>0</v>
      </c>
      <c r="AK44">
        <v>0</v>
      </c>
      <c r="AL44">
        <v>0</v>
      </c>
      <c r="AM44">
        <v>0</v>
      </c>
      <c r="AN44">
        <v>7.1648068525350106E-2</v>
      </c>
      <c r="AO44">
        <v>0</v>
      </c>
      <c r="AP44">
        <v>0</v>
      </c>
      <c r="AQ44">
        <v>0</v>
      </c>
      <c r="AR44">
        <v>0</v>
      </c>
      <c r="AS44">
        <v>3.033782973234854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2.9119524636871508</v>
      </c>
      <c r="AZ44">
        <v>5.1806154196157728</v>
      </c>
      <c r="BA44">
        <v>3.4194056963190187</v>
      </c>
      <c r="BB44">
        <v>2.8989122200772202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81.928475447971906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2.699938451612903</v>
      </c>
      <c r="L45">
        <v>8.8800000000000008</v>
      </c>
      <c r="M45">
        <v>2.4403388700757978</v>
      </c>
      <c r="N45">
        <v>2.7499156981100654</v>
      </c>
      <c r="O45">
        <v>3.0399830240342665</v>
      </c>
      <c r="P45">
        <v>5.0395477994198092</v>
      </c>
      <c r="Q45">
        <v>0.39959196704428418</v>
      </c>
      <c r="R45">
        <v>1.2292867459375807</v>
      </c>
      <c r="S45">
        <v>0.60962642880863438</v>
      </c>
      <c r="T45">
        <v>1.4606701805555555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4.5506759345233636</v>
      </c>
      <c r="AC45">
        <v>2.9200416960486582</v>
      </c>
      <c r="AD45">
        <v>3.5394134675029907</v>
      </c>
      <c r="AE45">
        <v>4.9298972335892559</v>
      </c>
      <c r="AF45">
        <v>0</v>
      </c>
      <c r="AG45">
        <v>4.5918741680506496</v>
      </c>
      <c r="AH45">
        <v>13.678770459462148</v>
      </c>
      <c r="AI45">
        <v>1.5992867522537202</v>
      </c>
      <c r="AJ45">
        <v>0</v>
      </c>
      <c r="AK45">
        <v>0</v>
      </c>
      <c r="AL45">
        <v>0</v>
      </c>
      <c r="AM45">
        <v>0</v>
      </c>
      <c r="AN45">
        <v>7.1648068525350106E-2</v>
      </c>
      <c r="AO45">
        <v>0</v>
      </c>
      <c r="AP45">
        <v>0</v>
      </c>
      <c r="AQ45">
        <v>0</v>
      </c>
      <c r="AR45">
        <v>0</v>
      </c>
      <c r="AS45">
        <v>3.033782973234854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2.9119524636871508</v>
      </c>
      <c r="AZ45">
        <v>5.1806154196157728</v>
      </c>
      <c r="BA45">
        <v>3.4194056963190187</v>
      </c>
      <c r="BB45">
        <v>2.6290134961389962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81.605276994550835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2.6998777807715859</v>
      </c>
      <c r="L46">
        <v>8.8800000000000008</v>
      </c>
      <c r="M46">
        <v>2.4403388700757978</v>
      </c>
      <c r="N46">
        <v>2.7499156981100654</v>
      </c>
      <c r="O46">
        <v>3.0399830240342665</v>
      </c>
      <c r="P46">
        <v>5.0395477994198092</v>
      </c>
      <c r="Q46">
        <v>0.39959196704428418</v>
      </c>
      <c r="R46">
        <v>1.2292867459375807</v>
      </c>
      <c r="S46">
        <v>0.60962642880863438</v>
      </c>
      <c r="T46">
        <v>1.4606701805555555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4.5506759345233636</v>
      </c>
      <c r="AC46">
        <v>2.9200416960486582</v>
      </c>
      <c r="AD46">
        <v>3.5394134675029907</v>
      </c>
      <c r="AE46">
        <v>4.9298972335892559</v>
      </c>
      <c r="AF46">
        <v>0</v>
      </c>
      <c r="AG46">
        <v>4.5918741680506496</v>
      </c>
      <c r="AH46">
        <v>13.678770459462148</v>
      </c>
      <c r="AI46">
        <v>1.5992867522537202</v>
      </c>
      <c r="AJ46">
        <v>0</v>
      </c>
      <c r="AK46">
        <v>0</v>
      </c>
      <c r="AL46">
        <v>0</v>
      </c>
      <c r="AM46">
        <v>0</v>
      </c>
      <c r="AN46">
        <v>7.1648068525350106E-2</v>
      </c>
      <c r="AO46">
        <v>0</v>
      </c>
      <c r="AP46">
        <v>0</v>
      </c>
      <c r="AQ46">
        <v>0</v>
      </c>
      <c r="AR46">
        <v>0</v>
      </c>
      <c r="AS46">
        <v>3.033782973234854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2.9119524636871508</v>
      </c>
      <c r="AZ46">
        <v>5.1806154196157728</v>
      </c>
      <c r="BA46">
        <v>3.4194056963190187</v>
      </c>
      <c r="BB46">
        <v>2.6290134961389962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81.605216323709513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2.7199135492176225</v>
      </c>
      <c r="L47">
        <v>8.8800000000000008</v>
      </c>
      <c r="M47">
        <v>2.4201038028830748</v>
      </c>
      <c r="N47">
        <v>2.7297118825880586</v>
      </c>
      <c r="O47">
        <v>3.0197676959936537</v>
      </c>
      <c r="P47">
        <v>4.9799664811001323</v>
      </c>
      <c r="Q47">
        <v>0.39959196704428418</v>
      </c>
      <c r="R47">
        <v>0.67958491889063322</v>
      </c>
      <c r="S47">
        <v>0.59964077242524916</v>
      </c>
      <c r="T47">
        <v>1.4508376655052264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4.5506759345233636</v>
      </c>
      <c r="AC47">
        <v>2.9200416960486582</v>
      </c>
      <c r="AD47">
        <v>3.5394134675029907</v>
      </c>
      <c r="AE47">
        <v>4.9298972335892559</v>
      </c>
      <c r="AF47">
        <v>0</v>
      </c>
      <c r="AG47">
        <v>4.5918741680506496</v>
      </c>
      <c r="AH47">
        <v>13.678770459462148</v>
      </c>
      <c r="AI47">
        <v>1.5992867522537202</v>
      </c>
      <c r="AJ47">
        <v>0</v>
      </c>
      <c r="AK47">
        <v>0</v>
      </c>
      <c r="AL47">
        <v>0</v>
      </c>
      <c r="AM47">
        <v>0</v>
      </c>
      <c r="AN47">
        <v>7.1648068525350106E-2</v>
      </c>
      <c r="AO47">
        <v>0</v>
      </c>
      <c r="AP47">
        <v>0</v>
      </c>
      <c r="AQ47">
        <v>0</v>
      </c>
      <c r="AR47">
        <v>0</v>
      </c>
      <c r="AS47">
        <v>3.033782973234854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2.9119524636871508</v>
      </c>
      <c r="AZ47">
        <v>5.1806154196157728</v>
      </c>
      <c r="BA47">
        <v>3.4194056963190187</v>
      </c>
      <c r="BB47">
        <v>2.6090209980694978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80.915504066530374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2.6799584491908073</v>
      </c>
      <c r="L48">
        <v>8.8800000000000008</v>
      </c>
      <c r="M48">
        <v>2.4101120325715506</v>
      </c>
      <c r="N48">
        <v>2.709729112850837</v>
      </c>
      <c r="O48">
        <v>2.9997851940014284</v>
      </c>
      <c r="P48">
        <v>4.9599896473840621</v>
      </c>
      <c r="Q48">
        <v>0.38960871406491493</v>
      </c>
      <c r="R48">
        <v>0.67958491889063322</v>
      </c>
      <c r="S48">
        <v>0.59964077242524916</v>
      </c>
      <c r="T48">
        <v>1.4410039720279721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4.5506759345233636</v>
      </c>
      <c r="AC48">
        <v>2.9200416960486582</v>
      </c>
      <c r="AD48">
        <v>3.5394134675029907</v>
      </c>
      <c r="AE48">
        <v>4.9298972335892559</v>
      </c>
      <c r="AF48">
        <v>0</v>
      </c>
      <c r="AG48">
        <v>4.5918741680506496</v>
      </c>
      <c r="AH48">
        <v>13.678770459462148</v>
      </c>
      <c r="AI48">
        <v>1.5992867522537202</v>
      </c>
      <c r="AJ48">
        <v>0</v>
      </c>
      <c r="AK48">
        <v>0</v>
      </c>
      <c r="AL48">
        <v>0</v>
      </c>
      <c r="AM48">
        <v>0</v>
      </c>
      <c r="AN48">
        <v>7.1648068525350106E-2</v>
      </c>
      <c r="AO48">
        <v>0</v>
      </c>
      <c r="AP48">
        <v>0</v>
      </c>
      <c r="AQ48">
        <v>0</v>
      </c>
      <c r="AR48">
        <v>0</v>
      </c>
      <c r="AS48">
        <v>3.033782973234854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2.9119524636871508</v>
      </c>
      <c r="AZ48">
        <v>5.1806154196157728</v>
      </c>
      <c r="BA48">
        <v>3.4194056963190187</v>
      </c>
      <c r="BB48">
        <v>2.6090209980694978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80.785798144289899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2.6999193664587566</v>
      </c>
      <c r="L49">
        <v>8.8800000000000008</v>
      </c>
      <c r="M49">
        <v>2.3898730081170565</v>
      </c>
      <c r="N49">
        <v>2.6897461249479377</v>
      </c>
      <c r="O49">
        <v>2.9798024842472821</v>
      </c>
      <c r="P49">
        <v>4.9200354416868306</v>
      </c>
      <c r="Q49">
        <v>0.3396875020661157</v>
      </c>
      <c r="R49">
        <v>0.59983254130605812</v>
      </c>
      <c r="S49">
        <v>0.52973367555185347</v>
      </c>
      <c r="T49">
        <v>1.4311690877192982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4.5506759345233636</v>
      </c>
      <c r="AC49">
        <v>2.9200416960486582</v>
      </c>
      <c r="AD49">
        <v>3.5394134675029907</v>
      </c>
      <c r="AE49">
        <v>4.9298972335892559</v>
      </c>
      <c r="AF49">
        <v>0</v>
      </c>
      <c r="AG49">
        <v>4.5918741680506496</v>
      </c>
      <c r="AH49">
        <v>13.678770459462148</v>
      </c>
      <c r="AI49">
        <v>1.5992867522537202</v>
      </c>
      <c r="AJ49">
        <v>0</v>
      </c>
      <c r="AK49">
        <v>0</v>
      </c>
      <c r="AL49">
        <v>0</v>
      </c>
      <c r="AM49">
        <v>0</v>
      </c>
      <c r="AN49">
        <v>7.1648068525350106E-2</v>
      </c>
      <c r="AO49">
        <v>0</v>
      </c>
      <c r="AP49">
        <v>0</v>
      </c>
      <c r="AQ49">
        <v>0</v>
      </c>
      <c r="AR49">
        <v>0</v>
      </c>
      <c r="AS49">
        <v>3.033782973234854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2.9119524636871508</v>
      </c>
      <c r="AZ49">
        <v>5.1806154196157728</v>
      </c>
      <c r="BA49">
        <v>3.4194056963190187</v>
      </c>
      <c r="BB49">
        <v>2.5990247490347493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80.486188313948887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2.6999486527095193</v>
      </c>
      <c r="L50">
        <v>8.8800000000000008</v>
      </c>
      <c r="M50">
        <v>2.3798820677205725</v>
      </c>
      <c r="N50">
        <v>2.679754549150283</v>
      </c>
      <c r="O50">
        <v>2.9700467694261454</v>
      </c>
      <c r="P50">
        <v>4.9000580695567999</v>
      </c>
      <c r="Q50">
        <v>0.3396875020661157</v>
      </c>
      <c r="R50">
        <v>0.59983254130605812</v>
      </c>
      <c r="S50">
        <v>0.52973367555185347</v>
      </c>
      <c r="T50">
        <v>1.4311690877192982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4.5506759345233636</v>
      </c>
      <c r="AC50">
        <v>2.9200416960486582</v>
      </c>
      <c r="AD50">
        <v>3.5394134675029907</v>
      </c>
      <c r="AE50">
        <v>4.9298972335892559</v>
      </c>
      <c r="AF50">
        <v>0</v>
      </c>
      <c r="AG50">
        <v>4.5918741680506496</v>
      </c>
      <c r="AH50">
        <v>13.678770459462148</v>
      </c>
      <c r="AI50">
        <v>1.5992867522537202</v>
      </c>
      <c r="AJ50">
        <v>0</v>
      </c>
      <c r="AK50">
        <v>0</v>
      </c>
      <c r="AL50">
        <v>0</v>
      </c>
      <c r="AM50">
        <v>0</v>
      </c>
      <c r="AN50">
        <v>7.1648068525350106E-2</v>
      </c>
      <c r="AO50">
        <v>0</v>
      </c>
      <c r="AP50">
        <v>0</v>
      </c>
      <c r="AQ50">
        <v>0</v>
      </c>
      <c r="AR50">
        <v>0</v>
      </c>
      <c r="AS50">
        <v>3.033782973234854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2.9119524636871508</v>
      </c>
      <c r="AZ50">
        <v>5.1806154196157728</v>
      </c>
      <c r="BA50">
        <v>3.4194056963190187</v>
      </c>
      <c r="BB50">
        <v>2.5890285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80.426505748019579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2.6999486527095193</v>
      </c>
      <c r="L51">
        <v>8.84</v>
      </c>
      <c r="M51">
        <v>2.4403388700757978</v>
      </c>
      <c r="N51">
        <v>2.7499156981100654</v>
      </c>
      <c r="O51">
        <v>3.0399830240342665</v>
      </c>
      <c r="P51">
        <v>5.0395477994198092</v>
      </c>
      <c r="Q51">
        <v>0.39994283623055815</v>
      </c>
      <c r="R51">
        <v>0.96945421753246752</v>
      </c>
      <c r="S51">
        <v>0.60976792584269668</v>
      </c>
      <c r="T51">
        <v>1.4311690877192982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4.5506759345233636</v>
      </c>
      <c r="AC51">
        <v>2.9200416960486582</v>
      </c>
      <c r="AD51">
        <v>3.5394134675029907</v>
      </c>
      <c r="AE51">
        <v>4.9298972335892559</v>
      </c>
      <c r="AF51">
        <v>0</v>
      </c>
      <c r="AG51">
        <v>4.5918741680506496</v>
      </c>
      <c r="AH51">
        <v>13.678770459462148</v>
      </c>
      <c r="AI51">
        <v>1.5992867522537202</v>
      </c>
      <c r="AJ51">
        <v>0</v>
      </c>
      <c r="AK51">
        <v>0</v>
      </c>
      <c r="AL51">
        <v>0</v>
      </c>
      <c r="AM51">
        <v>0</v>
      </c>
      <c r="AN51">
        <v>7.1648068525350106E-2</v>
      </c>
      <c r="AO51">
        <v>0</v>
      </c>
      <c r="AP51">
        <v>0</v>
      </c>
      <c r="AQ51">
        <v>0</v>
      </c>
      <c r="AR51">
        <v>0</v>
      </c>
      <c r="AS51">
        <v>3.033782973234854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2.9119524636871508</v>
      </c>
      <c r="AZ51">
        <v>5.1806154196157728</v>
      </c>
      <c r="BA51">
        <v>3.4194056963190187</v>
      </c>
      <c r="BB51">
        <v>2.6290134961389962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81.276445940626417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2.6999486527095193</v>
      </c>
      <c r="L52">
        <v>8.84</v>
      </c>
      <c r="M52">
        <v>2.4403388700757978</v>
      </c>
      <c r="N52">
        <v>2.7499156981100654</v>
      </c>
      <c r="O52">
        <v>3.0399830240342665</v>
      </c>
      <c r="P52">
        <v>5.0395477994198092</v>
      </c>
      <c r="Q52">
        <v>0.39994283623055815</v>
      </c>
      <c r="R52">
        <v>1.2296218395204057</v>
      </c>
      <c r="S52">
        <v>0.60976792584269668</v>
      </c>
      <c r="T52">
        <v>1.4311690877192982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4.5506759345233636</v>
      </c>
      <c r="AC52">
        <v>2.9200416960486582</v>
      </c>
      <c r="AD52">
        <v>3.5394134675029907</v>
      </c>
      <c r="AE52">
        <v>4.9298972335892559</v>
      </c>
      <c r="AF52">
        <v>0</v>
      </c>
      <c r="AG52">
        <v>4.5918741680506496</v>
      </c>
      <c r="AH52">
        <v>13.678770459462148</v>
      </c>
      <c r="AI52">
        <v>1.5992867522537202</v>
      </c>
      <c r="AJ52">
        <v>0</v>
      </c>
      <c r="AK52">
        <v>0</v>
      </c>
      <c r="AL52">
        <v>0</v>
      </c>
      <c r="AM52">
        <v>0</v>
      </c>
      <c r="AN52">
        <v>7.1648068525350106E-2</v>
      </c>
      <c r="AO52">
        <v>0</v>
      </c>
      <c r="AP52">
        <v>0</v>
      </c>
      <c r="AQ52">
        <v>0</v>
      </c>
      <c r="AR52">
        <v>0</v>
      </c>
      <c r="AS52">
        <v>3.033782973234854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2.9119524636871508</v>
      </c>
      <c r="AZ52">
        <v>5.1806154196157728</v>
      </c>
      <c r="BA52">
        <v>3.4194056963190187</v>
      </c>
      <c r="BB52">
        <v>2.6290134961389962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81.536613562614349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2.6699550471571465</v>
      </c>
      <c r="L53">
        <v>8.84</v>
      </c>
      <c r="M53">
        <v>2.4403388700757978</v>
      </c>
      <c r="N53">
        <v>2.7499156981100654</v>
      </c>
      <c r="O53">
        <v>3.0399830240342665</v>
      </c>
      <c r="P53">
        <v>5.0395477994198092</v>
      </c>
      <c r="Q53">
        <v>0.39994283623055815</v>
      </c>
      <c r="R53">
        <v>1.2296218395204057</v>
      </c>
      <c r="S53">
        <v>0.60976792584269668</v>
      </c>
      <c r="T53">
        <v>1.4311690877192982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4.5506759345233636</v>
      </c>
      <c r="AC53">
        <v>2.9200416960486582</v>
      </c>
      <c r="AD53">
        <v>3.5394134675029907</v>
      </c>
      <c r="AE53">
        <v>4.9298972335892559</v>
      </c>
      <c r="AF53">
        <v>0</v>
      </c>
      <c r="AG53">
        <v>4.5918741680506496</v>
      </c>
      <c r="AH53">
        <v>13.678770459462148</v>
      </c>
      <c r="AI53">
        <v>1.5992867522537202</v>
      </c>
      <c r="AJ53">
        <v>0</v>
      </c>
      <c r="AK53">
        <v>0</v>
      </c>
      <c r="AL53">
        <v>0</v>
      </c>
      <c r="AM53">
        <v>0</v>
      </c>
      <c r="AN53">
        <v>7.1648068525350106E-2</v>
      </c>
      <c r="AO53">
        <v>0</v>
      </c>
      <c r="AP53">
        <v>0</v>
      </c>
      <c r="AQ53">
        <v>0</v>
      </c>
      <c r="AR53">
        <v>0</v>
      </c>
      <c r="AS53">
        <v>3.033782973234854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2.9119524636871508</v>
      </c>
      <c r="AZ53">
        <v>5.1806154196157728</v>
      </c>
      <c r="BA53">
        <v>3.4194056963190187</v>
      </c>
      <c r="BB53">
        <v>2.6290134961389962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81.506619957061972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2.6999486527095193</v>
      </c>
      <c r="L54">
        <v>8.84</v>
      </c>
      <c r="M54">
        <v>2.4403388700757978</v>
      </c>
      <c r="N54">
        <v>2.7499156981100654</v>
      </c>
      <c r="O54">
        <v>3.0399830240342665</v>
      </c>
      <c r="P54">
        <v>5.0395477994198092</v>
      </c>
      <c r="Q54">
        <v>0.39994283623055815</v>
      </c>
      <c r="R54">
        <v>1.2296218395204057</v>
      </c>
      <c r="S54">
        <v>0.60976792584269668</v>
      </c>
      <c r="T54">
        <v>1.4311690877192982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4.5506759345233636</v>
      </c>
      <c r="AC54">
        <v>2.9200416960486582</v>
      </c>
      <c r="AD54">
        <v>3.5394134675029907</v>
      </c>
      <c r="AE54">
        <v>4.9298972335892559</v>
      </c>
      <c r="AF54">
        <v>0</v>
      </c>
      <c r="AG54">
        <v>4.5918741680506496</v>
      </c>
      <c r="AH54">
        <v>13.678770459462148</v>
      </c>
      <c r="AI54">
        <v>1.5992867522537202</v>
      </c>
      <c r="AJ54">
        <v>0</v>
      </c>
      <c r="AK54">
        <v>0</v>
      </c>
      <c r="AL54">
        <v>0</v>
      </c>
      <c r="AM54">
        <v>0</v>
      </c>
      <c r="AN54">
        <v>7.1648068525350106E-2</v>
      </c>
      <c r="AO54">
        <v>0</v>
      </c>
      <c r="AP54">
        <v>0</v>
      </c>
      <c r="AQ54">
        <v>0</v>
      </c>
      <c r="AR54">
        <v>0</v>
      </c>
      <c r="AS54">
        <v>3.033782973234854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2.9119524636871508</v>
      </c>
      <c r="AZ54">
        <v>5.1806154196157728</v>
      </c>
      <c r="BA54">
        <v>3.4194056963190187</v>
      </c>
      <c r="BB54">
        <v>2.6290134961389962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81.536613562614349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2.6999327401247402</v>
      </c>
      <c r="L55">
        <v>8.84</v>
      </c>
      <c r="M55">
        <v>2.4403388700757978</v>
      </c>
      <c r="N55">
        <v>2.7499156981100654</v>
      </c>
      <c r="O55">
        <v>3.0399830240342665</v>
      </c>
      <c r="P55">
        <v>5.0395477994198092</v>
      </c>
      <c r="Q55">
        <v>0.39994283623055815</v>
      </c>
      <c r="R55">
        <v>1.2296218395204057</v>
      </c>
      <c r="S55">
        <v>0.60976792584269668</v>
      </c>
      <c r="T55">
        <v>1.4311690877192982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4.5506759345233636</v>
      </c>
      <c r="AC55">
        <v>2.9200416960486582</v>
      </c>
      <c r="AD55">
        <v>3.5394134675029907</v>
      </c>
      <c r="AE55">
        <v>4.9298972335892559</v>
      </c>
      <c r="AF55">
        <v>0</v>
      </c>
      <c r="AG55">
        <v>4.5918741680506496</v>
      </c>
      <c r="AH55">
        <v>13.678770459462148</v>
      </c>
      <c r="AI55">
        <v>1.5992867522537202</v>
      </c>
      <c r="AJ55">
        <v>0</v>
      </c>
      <c r="AK55">
        <v>0</v>
      </c>
      <c r="AL55">
        <v>0</v>
      </c>
      <c r="AM55">
        <v>0</v>
      </c>
      <c r="AN55">
        <v>7.1648068525350106E-2</v>
      </c>
      <c r="AO55">
        <v>0</v>
      </c>
      <c r="AP55">
        <v>0</v>
      </c>
      <c r="AQ55">
        <v>0</v>
      </c>
      <c r="AR55">
        <v>0</v>
      </c>
      <c r="AS55">
        <v>3.033782973234854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2.9119524636871508</v>
      </c>
      <c r="AZ55">
        <v>5.1806154196157728</v>
      </c>
      <c r="BA55">
        <v>3.4194056963190187</v>
      </c>
      <c r="BB55">
        <v>2.6290134961389962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81.536597650029577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2.6999327401247402</v>
      </c>
      <c r="L56">
        <v>8.84</v>
      </c>
      <c r="M56">
        <v>2.4403388700757978</v>
      </c>
      <c r="N56">
        <v>2.7499156981100654</v>
      </c>
      <c r="O56">
        <v>3.0399830240342665</v>
      </c>
      <c r="P56">
        <v>5.0395477994198092</v>
      </c>
      <c r="Q56">
        <v>0.39994283623055815</v>
      </c>
      <c r="R56">
        <v>1.2296218395204057</v>
      </c>
      <c r="S56">
        <v>0.60976792584269668</v>
      </c>
      <c r="T56">
        <v>1.4311690877192982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4.5506759345233636</v>
      </c>
      <c r="AC56">
        <v>2.9200416960486582</v>
      </c>
      <c r="AD56">
        <v>3.5394134675029907</v>
      </c>
      <c r="AE56">
        <v>4.9298972335892559</v>
      </c>
      <c r="AF56">
        <v>0</v>
      </c>
      <c r="AG56">
        <v>4.5918741680506496</v>
      </c>
      <c r="AH56">
        <v>13.678770459462148</v>
      </c>
      <c r="AI56">
        <v>1.5992867522537202</v>
      </c>
      <c r="AJ56">
        <v>0</v>
      </c>
      <c r="AK56">
        <v>0</v>
      </c>
      <c r="AL56">
        <v>0</v>
      </c>
      <c r="AM56">
        <v>0</v>
      </c>
      <c r="AN56">
        <v>7.1648068525350106E-2</v>
      </c>
      <c r="AO56">
        <v>0</v>
      </c>
      <c r="AP56">
        <v>0</v>
      </c>
      <c r="AQ56">
        <v>0</v>
      </c>
      <c r="AR56">
        <v>0</v>
      </c>
      <c r="AS56">
        <v>3.033782973234854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2.9119524636871508</v>
      </c>
      <c r="AZ56">
        <v>5.1806154196157728</v>
      </c>
      <c r="BA56">
        <v>3.4194056963190187</v>
      </c>
      <c r="BB56">
        <v>2.6290134961389962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81.536597650029577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2.68</v>
      </c>
      <c r="L57">
        <v>8.84</v>
      </c>
      <c r="M57">
        <v>2.4403388700757978</v>
      </c>
      <c r="N57">
        <v>2.7499156981100654</v>
      </c>
      <c r="O57">
        <v>3.0399830240342665</v>
      </c>
      <c r="P57">
        <v>5.0395477994198092</v>
      </c>
      <c r="Q57">
        <v>0.39994283623055815</v>
      </c>
      <c r="R57">
        <v>1.2296218395204057</v>
      </c>
      <c r="S57">
        <v>0.60976792584269668</v>
      </c>
      <c r="T57">
        <v>1.4311690877192982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4.5506759345233636</v>
      </c>
      <c r="AC57">
        <v>2.9200416960486582</v>
      </c>
      <c r="AD57">
        <v>3.5394134675029907</v>
      </c>
      <c r="AE57">
        <v>4.9298972335892559</v>
      </c>
      <c r="AF57">
        <v>0</v>
      </c>
      <c r="AG57">
        <v>4.5918741680506496</v>
      </c>
      <c r="AH57">
        <v>13.678770459462148</v>
      </c>
      <c r="AI57">
        <v>1.5992867522537202</v>
      </c>
      <c r="AJ57">
        <v>0</v>
      </c>
      <c r="AK57">
        <v>0</v>
      </c>
      <c r="AL57">
        <v>0</v>
      </c>
      <c r="AM57">
        <v>0</v>
      </c>
      <c r="AN57">
        <v>7.1648068525350106E-2</v>
      </c>
      <c r="AO57">
        <v>0</v>
      </c>
      <c r="AP57">
        <v>0</v>
      </c>
      <c r="AQ57">
        <v>0</v>
      </c>
      <c r="AR57">
        <v>0</v>
      </c>
      <c r="AS57">
        <v>3.033782973234854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2.9119524636871508</v>
      </c>
      <c r="AZ57">
        <v>5.1806154196157728</v>
      </c>
      <c r="BA57">
        <v>3.4194056963190187</v>
      </c>
      <c r="BB57">
        <v>2.6290134961389962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81.516664909904833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2.6999863513049136</v>
      </c>
      <c r="L58">
        <v>8.84</v>
      </c>
      <c r="M58">
        <v>2.4403388700757978</v>
      </c>
      <c r="N58">
        <v>2.7499156981100654</v>
      </c>
      <c r="O58">
        <v>3.0399830240342665</v>
      </c>
      <c r="P58">
        <v>5.0395477994198092</v>
      </c>
      <c r="Q58">
        <v>0.39994283623055815</v>
      </c>
      <c r="R58">
        <v>1.2296218395204057</v>
      </c>
      <c r="S58">
        <v>0.60976792584269668</v>
      </c>
      <c r="T58">
        <v>1.4311690877192982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4.5506759345233636</v>
      </c>
      <c r="AC58">
        <v>2.9200416960486582</v>
      </c>
      <c r="AD58">
        <v>3.5394134675029907</v>
      </c>
      <c r="AE58">
        <v>4.9298972335892559</v>
      </c>
      <c r="AF58">
        <v>0</v>
      </c>
      <c r="AG58">
        <v>4.5918741680506496</v>
      </c>
      <c r="AH58">
        <v>13.678770459462148</v>
      </c>
      <c r="AI58">
        <v>1.5992867522537202</v>
      </c>
      <c r="AJ58">
        <v>0</v>
      </c>
      <c r="AK58">
        <v>0</v>
      </c>
      <c r="AL58">
        <v>0</v>
      </c>
      <c r="AM58">
        <v>0</v>
      </c>
      <c r="AN58">
        <v>7.1648068525350106E-2</v>
      </c>
      <c r="AO58">
        <v>0</v>
      </c>
      <c r="AP58">
        <v>0</v>
      </c>
      <c r="AQ58">
        <v>0</v>
      </c>
      <c r="AR58">
        <v>0</v>
      </c>
      <c r="AS58">
        <v>3.033782973234854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2.9119524636871508</v>
      </c>
      <c r="AZ58">
        <v>5.1806154196157728</v>
      </c>
      <c r="BA58">
        <v>3.4194056963190187</v>
      </c>
      <c r="BB58">
        <v>2.6290134961389962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81.536651261209741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</v>
      </c>
      <c r="L59">
        <v>8.84</v>
      </c>
      <c r="M59">
        <v>2.4403388700757978</v>
      </c>
      <c r="N59">
        <v>2.7499156981100654</v>
      </c>
      <c r="O59">
        <v>3.0399830240342665</v>
      </c>
      <c r="P59">
        <v>5.0395477994198092</v>
      </c>
      <c r="Q59">
        <v>0.39994283623055815</v>
      </c>
      <c r="R59">
        <v>1.2296218395204057</v>
      </c>
      <c r="S59">
        <v>0.60976792584269668</v>
      </c>
      <c r="T59">
        <v>1.4311690877192982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4.5506759345233636</v>
      </c>
      <c r="AC59">
        <v>2.9200416960486582</v>
      </c>
      <c r="AD59">
        <v>3.5394134675029907</v>
      </c>
      <c r="AE59">
        <v>4.9298972335892559</v>
      </c>
      <c r="AF59">
        <v>0</v>
      </c>
      <c r="AG59">
        <v>4.5918741680506496</v>
      </c>
      <c r="AH59">
        <v>13.678770459462148</v>
      </c>
      <c r="AI59">
        <v>0.3582401998787666</v>
      </c>
      <c r="AJ59">
        <v>0</v>
      </c>
      <c r="AK59">
        <v>0</v>
      </c>
      <c r="AL59">
        <v>0</v>
      </c>
      <c r="AM59">
        <v>0</v>
      </c>
      <c r="AN59">
        <v>7.1648068525350106E-2</v>
      </c>
      <c r="AO59">
        <v>0</v>
      </c>
      <c r="AP59">
        <v>0</v>
      </c>
      <c r="AQ59">
        <v>0</v>
      </c>
      <c r="AR59">
        <v>0</v>
      </c>
      <c r="AS59">
        <v>3.033782973234854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2.9119524636871508</v>
      </c>
      <c r="AZ59">
        <v>5.1806154196157728</v>
      </c>
      <c r="BA59">
        <v>3.4194056963190187</v>
      </c>
      <c r="BB59">
        <v>2.6290134961389962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80.385618357529879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2.6999272251064577</v>
      </c>
      <c r="L60">
        <v>8.84</v>
      </c>
      <c r="M60">
        <v>2.4403388700757978</v>
      </c>
      <c r="N60">
        <v>2.7499156981100654</v>
      </c>
      <c r="O60">
        <v>3.0399830240342665</v>
      </c>
      <c r="P60">
        <v>5.0395477994198092</v>
      </c>
      <c r="Q60">
        <v>0.39994283623055815</v>
      </c>
      <c r="R60">
        <v>1.2296218395204057</v>
      </c>
      <c r="S60">
        <v>0.60976792584269668</v>
      </c>
      <c r="T60">
        <v>1.4311690877192982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4.5506759345233636</v>
      </c>
      <c r="AC60">
        <v>2.9200416960486582</v>
      </c>
      <c r="AD60">
        <v>3.5394134675029907</v>
      </c>
      <c r="AE60">
        <v>4.9298972335892559</v>
      </c>
      <c r="AF60">
        <v>0</v>
      </c>
      <c r="AG60">
        <v>4.5918741680506496</v>
      </c>
      <c r="AH60">
        <v>13.678770459462148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7.1648068525350106E-2</v>
      </c>
      <c r="AO60">
        <v>0</v>
      </c>
      <c r="AP60">
        <v>0</v>
      </c>
      <c r="AQ60">
        <v>0</v>
      </c>
      <c r="AR60">
        <v>0</v>
      </c>
      <c r="AS60">
        <v>3.033782973234854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2.9119524636871508</v>
      </c>
      <c r="AZ60">
        <v>5.1806154196157728</v>
      </c>
      <c r="BA60">
        <v>3.4194056963190187</v>
      </c>
      <c r="BB60">
        <v>2.6290134961389962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79.937305382757572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2.6999341473251799</v>
      </c>
      <c r="L61">
        <v>8.84</v>
      </c>
      <c r="M61">
        <v>2.4403388700757978</v>
      </c>
      <c r="N61">
        <v>2.7499156981100654</v>
      </c>
      <c r="O61">
        <v>3.0399830240342665</v>
      </c>
      <c r="P61">
        <v>5.0395477994198092</v>
      </c>
      <c r="Q61">
        <v>0.39994283623055815</v>
      </c>
      <c r="R61">
        <v>1.2296218395204057</v>
      </c>
      <c r="S61">
        <v>0.60976792584269668</v>
      </c>
      <c r="T61">
        <v>1.4311690877192982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4.5506759345233636</v>
      </c>
      <c r="AC61">
        <v>2.9200416960486582</v>
      </c>
      <c r="AD61">
        <v>3.5394134675029907</v>
      </c>
      <c r="AE61">
        <v>4.9298972335892559</v>
      </c>
      <c r="AF61">
        <v>0</v>
      </c>
      <c r="AG61">
        <v>4.5918741680506496</v>
      </c>
      <c r="AH61">
        <v>13.678770459462148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7.1648068525350106E-2</v>
      </c>
      <c r="AO61">
        <v>0</v>
      </c>
      <c r="AP61">
        <v>0</v>
      </c>
      <c r="AQ61">
        <v>0</v>
      </c>
      <c r="AR61">
        <v>0</v>
      </c>
      <c r="AS61">
        <v>3.033782973234854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2.9119524636871508</v>
      </c>
      <c r="AZ61">
        <v>5.1806154196157728</v>
      </c>
      <c r="BA61">
        <v>3.4194056963190187</v>
      </c>
      <c r="BB61">
        <v>2.6290134961389962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79.937312304976288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2.6999703390116379</v>
      </c>
      <c r="L62">
        <v>8.84</v>
      </c>
      <c r="M62">
        <v>2.4403388700757978</v>
      </c>
      <c r="N62">
        <v>2.7499156981100654</v>
      </c>
      <c r="O62">
        <v>3.0399830240342665</v>
      </c>
      <c r="P62">
        <v>5.0395477994198092</v>
      </c>
      <c r="Q62">
        <v>0.39994283623055815</v>
      </c>
      <c r="R62">
        <v>1.2296218395204057</v>
      </c>
      <c r="S62">
        <v>0.60976792584269668</v>
      </c>
      <c r="T62">
        <v>1.1081234716981132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4.5506759345233636</v>
      </c>
      <c r="AC62">
        <v>2.9200416960486582</v>
      </c>
      <c r="AD62">
        <v>3.5394134675029907</v>
      </c>
      <c r="AE62">
        <v>4.9298972335892559</v>
      </c>
      <c r="AF62">
        <v>0</v>
      </c>
      <c r="AG62">
        <v>4.5918741680506496</v>
      </c>
      <c r="AH62">
        <v>13.678770459462148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7.1648068525350106E-2</v>
      </c>
      <c r="AO62">
        <v>0</v>
      </c>
      <c r="AP62">
        <v>0</v>
      </c>
      <c r="AQ62">
        <v>0</v>
      </c>
      <c r="AR62">
        <v>0</v>
      </c>
      <c r="AS62">
        <v>3.033782973234854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2.9119524636871508</v>
      </c>
      <c r="AZ62">
        <v>5.1806154196157728</v>
      </c>
      <c r="BA62">
        <v>3.4194056963190187</v>
      </c>
      <c r="BB62">
        <v>2.6290134961389962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79.614302880641574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2.6999272251064577</v>
      </c>
      <c r="L63">
        <v>8.84</v>
      </c>
      <c r="M63">
        <v>2.4403388700757978</v>
      </c>
      <c r="N63">
        <v>2.7499156981100654</v>
      </c>
      <c r="O63">
        <v>3.0399830240342665</v>
      </c>
      <c r="P63">
        <v>5.0395477994198092</v>
      </c>
      <c r="Q63">
        <v>0.39994283623055815</v>
      </c>
      <c r="R63">
        <v>1.2296218395204057</v>
      </c>
      <c r="S63">
        <v>0.60976792584269668</v>
      </c>
      <c r="T63">
        <v>1.209840761904762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4.5506759345233636</v>
      </c>
      <c r="AC63">
        <v>2.9200416960486582</v>
      </c>
      <c r="AD63">
        <v>3.5394134675029907</v>
      </c>
      <c r="AE63">
        <v>4.9298972335892559</v>
      </c>
      <c r="AF63">
        <v>0</v>
      </c>
      <c r="AG63">
        <v>4.5918741680506496</v>
      </c>
      <c r="AH63">
        <v>13.678770459462148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7.1648068525350106E-2</v>
      </c>
      <c r="AO63">
        <v>0</v>
      </c>
      <c r="AP63">
        <v>0</v>
      </c>
      <c r="AQ63">
        <v>0</v>
      </c>
      <c r="AR63">
        <v>0</v>
      </c>
      <c r="AS63">
        <v>3.033782973234854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2.9119524636871508</v>
      </c>
      <c r="AZ63">
        <v>5.1806154196157728</v>
      </c>
      <c r="BA63">
        <v>3.4194056963190187</v>
      </c>
      <c r="BB63">
        <v>2.6290134961389962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79.715977056943032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2.6999410480783395</v>
      </c>
      <c r="L64">
        <v>8.84</v>
      </c>
      <c r="M64">
        <v>2.4403388700757978</v>
      </c>
      <c r="N64">
        <v>2.7499156981100654</v>
      </c>
      <c r="O64">
        <v>3.0399830240342665</v>
      </c>
      <c r="P64">
        <v>5.0395477994198092</v>
      </c>
      <c r="Q64">
        <v>0.39994283623055815</v>
      </c>
      <c r="R64">
        <v>1.2296218395204057</v>
      </c>
      <c r="S64">
        <v>0.60976792584269668</v>
      </c>
      <c r="T64">
        <v>1.2580843817427385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4.5506759345233636</v>
      </c>
      <c r="AC64">
        <v>2.9200416960486582</v>
      </c>
      <c r="AD64">
        <v>3.5394134675029907</v>
      </c>
      <c r="AE64">
        <v>4.9298972335892559</v>
      </c>
      <c r="AF64">
        <v>0</v>
      </c>
      <c r="AG64">
        <v>4.5918741680506496</v>
      </c>
      <c r="AH64">
        <v>13.678770459462148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7.1648068525350106E-2</v>
      </c>
      <c r="AO64">
        <v>0</v>
      </c>
      <c r="AP64">
        <v>0</v>
      </c>
      <c r="AQ64">
        <v>0</v>
      </c>
      <c r="AR64">
        <v>0</v>
      </c>
      <c r="AS64">
        <v>3.033782973234854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2.9119524636871508</v>
      </c>
      <c r="AZ64">
        <v>5.1806154196157728</v>
      </c>
      <c r="BA64">
        <v>3.4194056963190187</v>
      </c>
      <c r="BB64">
        <v>2.6290134961389962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79.764234499752902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2.6999410480783395</v>
      </c>
      <c r="L65">
        <v>8.84</v>
      </c>
      <c r="M65">
        <v>2.4403388700757978</v>
      </c>
      <c r="N65">
        <v>2.7499156981100654</v>
      </c>
      <c r="O65">
        <v>3.0399830240342665</v>
      </c>
      <c r="P65">
        <v>5.0395477994198092</v>
      </c>
      <c r="Q65">
        <v>0.39994283623055815</v>
      </c>
      <c r="R65">
        <v>1.2296218395204057</v>
      </c>
      <c r="S65">
        <v>0.60976792584269668</v>
      </c>
      <c r="T65">
        <v>1.3597991384615387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4.5506759345233636</v>
      </c>
      <c r="AC65">
        <v>2.9200416960486582</v>
      </c>
      <c r="AD65">
        <v>3.5394134675029907</v>
      </c>
      <c r="AE65">
        <v>4.9298972335892559</v>
      </c>
      <c r="AF65">
        <v>0</v>
      </c>
      <c r="AG65">
        <v>4.5918741680506496</v>
      </c>
      <c r="AH65">
        <v>13.678770459462148</v>
      </c>
      <c r="AI65">
        <v>0.31985736780503488</v>
      </c>
      <c r="AJ65">
        <v>0</v>
      </c>
      <c r="AK65">
        <v>0</v>
      </c>
      <c r="AL65">
        <v>0</v>
      </c>
      <c r="AM65">
        <v>0</v>
      </c>
      <c r="AN65">
        <v>7.1648068525350106E-2</v>
      </c>
      <c r="AO65">
        <v>0</v>
      </c>
      <c r="AP65">
        <v>0</v>
      </c>
      <c r="AQ65">
        <v>0</v>
      </c>
      <c r="AR65">
        <v>0</v>
      </c>
      <c r="AS65">
        <v>3.033782973234854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2.9119524636871508</v>
      </c>
      <c r="AZ65">
        <v>5.1806154196157728</v>
      </c>
      <c r="BA65">
        <v>3.4194056963190187</v>
      </c>
      <c r="BB65">
        <v>2.6290134961389962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80.185806624276736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2.6999410480783395</v>
      </c>
      <c r="L66">
        <v>8.84</v>
      </c>
      <c r="M66">
        <v>2.4403388700757978</v>
      </c>
      <c r="N66">
        <v>2.7499156981100654</v>
      </c>
      <c r="O66">
        <v>3.0399830240342665</v>
      </c>
      <c r="P66">
        <v>5.0395477994198092</v>
      </c>
      <c r="Q66">
        <v>0.39994283623055815</v>
      </c>
      <c r="R66">
        <v>1.2296218395204057</v>
      </c>
      <c r="S66">
        <v>0.60976792584269668</v>
      </c>
      <c r="T66">
        <v>1.4301202028985507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4.5506759345233636</v>
      </c>
      <c r="AC66">
        <v>2.9200416960486582</v>
      </c>
      <c r="AD66">
        <v>3.5394134675029907</v>
      </c>
      <c r="AE66">
        <v>4.9298972335892559</v>
      </c>
      <c r="AF66">
        <v>0</v>
      </c>
      <c r="AG66">
        <v>4.5918741680506496</v>
      </c>
      <c r="AH66">
        <v>13.678770459462148</v>
      </c>
      <c r="AI66">
        <v>1.5992867522537202</v>
      </c>
      <c r="AJ66">
        <v>0</v>
      </c>
      <c r="AK66">
        <v>0</v>
      </c>
      <c r="AL66">
        <v>0</v>
      </c>
      <c r="AM66">
        <v>0</v>
      </c>
      <c r="AN66">
        <v>7.1648068525350106E-2</v>
      </c>
      <c r="AO66">
        <v>0</v>
      </c>
      <c r="AP66">
        <v>0</v>
      </c>
      <c r="AQ66">
        <v>0</v>
      </c>
      <c r="AR66">
        <v>0</v>
      </c>
      <c r="AS66">
        <v>3.033782973234854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2.9119524636871508</v>
      </c>
      <c r="AZ66">
        <v>5.1806154196157728</v>
      </c>
      <c r="BA66">
        <v>3.4194056963190187</v>
      </c>
      <c r="BB66">
        <v>2.6290134961389962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81.535557073162423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2.6999410480783395</v>
      </c>
      <c r="L67">
        <v>8.84</v>
      </c>
      <c r="M67">
        <v>2.4403388700757978</v>
      </c>
      <c r="N67">
        <v>2.7499156981100654</v>
      </c>
      <c r="O67">
        <v>3.0399830240342665</v>
      </c>
      <c r="P67">
        <v>5.0395477994198092</v>
      </c>
      <c r="Q67">
        <v>0.39994283623055815</v>
      </c>
      <c r="R67">
        <v>1.2296218395204057</v>
      </c>
      <c r="S67">
        <v>0.60976792584269668</v>
      </c>
      <c r="T67">
        <v>1.209840761904762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4.5506759345233636</v>
      </c>
      <c r="AC67">
        <v>2.9200416960486582</v>
      </c>
      <c r="AD67">
        <v>3.5394134675029907</v>
      </c>
      <c r="AE67">
        <v>4.9298972335892559</v>
      </c>
      <c r="AF67">
        <v>0</v>
      </c>
      <c r="AG67">
        <v>4.5918741680506496</v>
      </c>
      <c r="AH67">
        <v>13.678770459462148</v>
      </c>
      <c r="AI67">
        <v>1.5992867522537202</v>
      </c>
      <c r="AJ67">
        <v>0</v>
      </c>
      <c r="AK67">
        <v>0</v>
      </c>
      <c r="AL67">
        <v>0</v>
      </c>
      <c r="AM67">
        <v>0</v>
      </c>
      <c r="AN67">
        <v>7.1648068525350106E-2</v>
      </c>
      <c r="AO67">
        <v>0</v>
      </c>
      <c r="AP67">
        <v>0</v>
      </c>
      <c r="AQ67">
        <v>0</v>
      </c>
      <c r="AR67">
        <v>0</v>
      </c>
      <c r="AS67">
        <v>3.033782973234854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2.9119524636871508</v>
      </c>
      <c r="AZ67">
        <v>5.1806154196157728</v>
      </c>
      <c r="BA67">
        <v>3.4194056963190187</v>
      </c>
      <c r="BB67">
        <v>2.6290134961389962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81.315277632168645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2.6999410480783395</v>
      </c>
      <c r="L68">
        <v>8.84</v>
      </c>
      <c r="M68">
        <v>2.4403388700757978</v>
      </c>
      <c r="N68">
        <v>2.7499156981100654</v>
      </c>
      <c r="O68">
        <v>3.0399830240342665</v>
      </c>
      <c r="P68">
        <v>5.0395477994198092</v>
      </c>
      <c r="Q68">
        <v>0.39994283623055815</v>
      </c>
      <c r="R68">
        <v>1.2296218395204057</v>
      </c>
      <c r="S68">
        <v>0.54983190315315333</v>
      </c>
      <c r="T68">
        <v>1.4311690877192982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4.5506759345233636</v>
      </c>
      <c r="AC68">
        <v>2.9200416960486582</v>
      </c>
      <c r="AD68">
        <v>3.5394134675029907</v>
      </c>
      <c r="AE68">
        <v>4.9298972335892559</v>
      </c>
      <c r="AF68">
        <v>0</v>
      </c>
      <c r="AG68">
        <v>4.5918741680506496</v>
      </c>
      <c r="AH68">
        <v>13.678770459462148</v>
      </c>
      <c r="AI68">
        <v>1.5992867522537202</v>
      </c>
      <c r="AJ68">
        <v>0</v>
      </c>
      <c r="AK68">
        <v>0</v>
      </c>
      <c r="AL68">
        <v>0</v>
      </c>
      <c r="AM68">
        <v>0</v>
      </c>
      <c r="AN68">
        <v>7.1648068525350106E-2</v>
      </c>
      <c r="AO68">
        <v>0</v>
      </c>
      <c r="AP68">
        <v>0</v>
      </c>
      <c r="AQ68">
        <v>0</v>
      </c>
      <c r="AR68">
        <v>0</v>
      </c>
      <c r="AS68">
        <v>3.033782973234854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2.9119524636871508</v>
      </c>
      <c r="AZ68">
        <v>5.1806154196157728</v>
      </c>
      <c r="BA68">
        <v>3.4194056963190187</v>
      </c>
      <c r="BB68">
        <v>2.6290134961389962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81.476669935293629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2.4399859536665316</v>
      </c>
      <c r="L69">
        <v>8.84</v>
      </c>
      <c r="M69">
        <v>2.4403388700757978</v>
      </c>
      <c r="N69">
        <v>2.7499156981100654</v>
      </c>
      <c r="O69">
        <v>3.0399830240342665</v>
      </c>
      <c r="P69">
        <v>5.0395477994198092</v>
      </c>
      <c r="Q69">
        <v>0.35986617681312866</v>
      </c>
      <c r="R69">
        <v>1.2296218395204057</v>
      </c>
      <c r="S69">
        <v>0.60976792584269668</v>
      </c>
      <c r="T69">
        <v>1.4311690877192982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4.5506759345233636</v>
      </c>
      <c r="AC69">
        <v>2.9200416960486582</v>
      </c>
      <c r="AD69">
        <v>3.5394134675029907</v>
      </c>
      <c r="AE69">
        <v>4.9298972335892559</v>
      </c>
      <c r="AF69">
        <v>0</v>
      </c>
      <c r="AG69">
        <v>4.5918741680506496</v>
      </c>
      <c r="AH69">
        <v>13.678770459462148</v>
      </c>
      <c r="AI69">
        <v>1.5992867522537202</v>
      </c>
      <c r="AJ69">
        <v>0</v>
      </c>
      <c r="AK69">
        <v>0</v>
      </c>
      <c r="AL69">
        <v>0</v>
      </c>
      <c r="AM69">
        <v>0</v>
      </c>
      <c r="AN69">
        <v>7.1648068525350106E-2</v>
      </c>
      <c r="AO69">
        <v>0</v>
      </c>
      <c r="AP69">
        <v>0</v>
      </c>
      <c r="AQ69">
        <v>0</v>
      </c>
      <c r="AR69">
        <v>0</v>
      </c>
      <c r="AS69">
        <v>3.033782973234854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2.9119524636871508</v>
      </c>
      <c r="AZ69">
        <v>5.1806154196157728</v>
      </c>
      <c r="BA69">
        <v>3.4194056963190187</v>
      </c>
      <c r="BB69">
        <v>2.6290134961389962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81.236574204153939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2.5299713511075104</v>
      </c>
      <c r="L70">
        <v>8.84</v>
      </c>
      <c r="M70">
        <v>2.4403388700757978</v>
      </c>
      <c r="N70">
        <v>2.7499156981100654</v>
      </c>
      <c r="O70">
        <v>3.0399830240342665</v>
      </c>
      <c r="P70">
        <v>5.0395477994198092</v>
      </c>
      <c r="Q70">
        <v>0.35986617681312866</v>
      </c>
      <c r="R70">
        <v>1.2296218395204057</v>
      </c>
      <c r="S70">
        <v>0.60976792584269668</v>
      </c>
      <c r="T70">
        <v>1.4311690877192982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4.5506759345233636</v>
      </c>
      <c r="AC70">
        <v>2.9200416960486582</v>
      </c>
      <c r="AD70">
        <v>3.5394134675029907</v>
      </c>
      <c r="AE70">
        <v>4.9298972335892559</v>
      </c>
      <c r="AF70">
        <v>0</v>
      </c>
      <c r="AG70">
        <v>4.5918741680506496</v>
      </c>
      <c r="AH70">
        <v>13.678770459462148</v>
      </c>
      <c r="AI70">
        <v>1.5992867522537202</v>
      </c>
      <c r="AJ70">
        <v>0</v>
      </c>
      <c r="AK70">
        <v>0</v>
      </c>
      <c r="AL70">
        <v>0</v>
      </c>
      <c r="AM70">
        <v>0</v>
      </c>
      <c r="AN70">
        <v>7.1648068525350106E-2</v>
      </c>
      <c r="AO70">
        <v>0</v>
      </c>
      <c r="AP70">
        <v>0</v>
      </c>
      <c r="AQ70">
        <v>0</v>
      </c>
      <c r="AR70">
        <v>0</v>
      </c>
      <c r="AS70">
        <v>3.033782973234854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2.9119524636871508</v>
      </c>
      <c r="AZ70">
        <v>5.1806154196157728</v>
      </c>
      <c r="BA70">
        <v>3.4194056963190187</v>
      </c>
      <c r="BB70">
        <v>2.6290134961389962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81.326559601594909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2.6999410480783395</v>
      </c>
      <c r="L71">
        <v>8.84</v>
      </c>
      <c r="M71">
        <v>2.4403388700757978</v>
      </c>
      <c r="N71">
        <v>2.7499156981100654</v>
      </c>
      <c r="O71">
        <v>3.0399830240342665</v>
      </c>
      <c r="P71">
        <v>5.0395477994198092</v>
      </c>
      <c r="Q71">
        <v>0.35986617681312866</v>
      </c>
      <c r="R71">
        <v>1.2296218395204057</v>
      </c>
      <c r="S71">
        <v>0.60976792584269668</v>
      </c>
      <c r="T71">
        <v>1.4311690877192982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4.5506759345233636</v>
      </c>
      <c r="AC71">
        <v>2.9200416960486582</v>
      </c>
      <c r="AD71">
        <v>3.5394134675029907</v>
      </c>
      <c r="AE71">
        <v>4.9298972335892559</v>
      </c>
      <c r="AF71">
        <v>0</v>
      </c>
      <c r="AG71">
        <v>4.5918741680506496</v>
      </c>
      <c r="AH71">
        <v>13.678770459462148</v>
      </c>
      <c r="AI71">
        <v>1.5992867522537202</v>
      </c>
      <c r="AJ71">
        <v>0</v>
      </c>
      <c r="AK71">
        <v>0</v>
      </c>
      <c r="AL71">
        <v>0</v>
      </c>
      <c r="AM71">
        <v>0</v>
      </c>
      <c r="AN71">
        <v>7.1648068525350106E-2</v>
      </c>
      <c r="AO71">
        <v>0</v>
      </c>
      <c r="AP71">
        <v>0</v>
      </c>
      <c r="AQ71">
        <v>0</v>
      </c>
      <c r="AR71">
        <v>0</v>
      </c>
      <c r="AS71">
        <v>3.033782973234854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2.9119524636871508</v>
      </c>
      <c r="AZ71">
        <v>5.1806154196157728</v>
      </c>
      <c r="BA71">
        <v>3.4194056963190187</v>
      </c>
      <c r="BB71">
        <v>2.6290134961389962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81.496529298565747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2.6999410480783395</v>
      </c>
      <c r="L72">
        <v>8.84</v>
      </c>
      <c r="M72">
        <v>2.4403388700757978</v>
      </c>
      <c r="N72">
        <v>2.7499156981100654</v>
      </c>
      <c r="O72">
        <v>3.0399830240342665</v>
      </c>
      <c r="P72">
        <v>5.0395477994198092</v>
      </c>
      <c r="Q72">
        <v>0.35986617681312866</v>
      </c>
      <c r="R72">
        <v>1.2296218395204057</v>
      </c>
      <c r="S72">
        <v>0.60976792584269668</v>
      </c>
      <c r="T72">
        <v>1.4311690877192982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4.5506759345233636</v>
      </c>
      <c r="AC72">
        <v>2.9200416960486582</v>
      </c>
      <c r="AD72">
        <v>3.5394134675029907</v>
      </c>
      <c r="AE72">
        <v>4.9298972335892559</v>
      </c>
      <c r="AF72">
        <v>0</v>
      </c>
      <c r="AG72">
        <v>4.5918741680506496</v>
      </c>
      <c r="AH72">
        <v>13.678770459462148</v>
      </c>
      <c r="AI72">
        <v>1.5992867522537202</v>
      </c>
      <c r="AJ72">
        <v>0</v>
      </c>
      <c r="AK72">
        <v>0</v>
      </c>
      <c r="AL72">
        <v>0</v>
      </c>
      <c r="AM72">
        <v>0</v>
      </c>
      <c r="AN72">
        <v>7.1648068525350106E-2</v>
      </c>
      <c r="AO72">
        <v>0</v>
      </c>
      <c r="AP72">
        <v>0</v>
      </c>
      <c r="AQ72">
        <v>0</v>
      </c>
      <c r="AR72">
        <v>0</v>
      </c>
      <c r="AS72">
        <v>3.033782973234854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2.9119524636871508</v>
      </c>
      <c r="AZ72">
        <v>5.1806154196157728</v>
      </c>
      <c r="BA72">
        <v>3.4194056963190187</v>
      </c>
      <c r="BB72">
        <v>2.6290134961389962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81.496529298565747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2.6999729391788114</v>
      </c>
      <c r="L73">
        <v>8.84</v>
      </c>
      <c r="M73">
        <v>2.4403388700757978</v>
      </c>
      <c r="N73">
        <v>2.7499156981100654</v>
      </c>
      <c r="O73">
        <v>3.0399830240342665</v>
      </c>
      <c r="P73">
        <v>5.0395477994198092</v>
      </c>
      <c r="Q73">
        <v>0.35986617681312866</v>
      </c>
      <c r="R73">
        <v>1.2296218395204057</v>
      </c>
      <c r="S73">
        <v>0.60976792584269668</v>
      </c>
      <c r="T73">
        <v>1.4311690877192982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4.5506759345233636</v>
      </c>
      <c r="AC73">
        <v>2.9200416960486582</v>
      </c>
      <c r="AD73">
        <v>3.5394134675029907</v>
      </c>
      <c r="AE73">
        <v>4.9298972335892559</v>
      </c>
      <c r="AF73">
        <v>0</v>
      </c>
      <c r="AG73">
        <v>4.5918741680506496</v>
      </c>
      <c r="AH73">
        <v>13.678770459462148</v>
      </c>
      <c r="AI73">
        <v>1.5992867522537202</v>
      </c>
      <c r="AJ73">
        <v>0</v>
      </c>
      <c r="AK73">
        <v>0</v>
      </c>
      <c r="AL73">
        <v>0</v>
      </c>
      <c r="AM73">
        <v>0</v>
      </c>
      <c r="AN73">
        <v>7.1648068525350106E-2</v>
      </c>
      <c r="AO73">
        <v>0</v>
      </c>
      <c r="AP73">
        <v>0</v>
      </c>
      <c r="AQ73">
        <v>0</v>
      </c>
      <c r="AR73">
        <v>0</v>
      </c>
      <c r="AS73">
        <v>3.033782973234854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2.9119524636871508</v>
      </c>
      <c r="AZ73">
        <v>5.1806154196157728</v>
      </c>
      <c r="BA73">
        <v>3.4194056963190187</v>
      </c>
      <c r="BB73">
        <v>2.6290134961389962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81.49656118966621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2.6999729391788114</v>
      </c>
      <c r="L74">
        <v>8.84</v>
      </c>
      <c r="M74">
        <v>2.4403388700757978</v>
      </c>
      <c r="N74">
        <v>2.7499156981100654</v>
      </c>
      <c r="O74">
        <v>3.0399830240342665</v>
      </c>
      <c r="P74">
        <v>5.0395477994198092</v>
      </c>
      <c r="Q74">
        <v>0.35986617681312866</v>
      </c>
      <c r="R74">
        <v>1.2296218395204057</v>
      </c>
      <c r="S74">
        <v>0.60976792584269668</v>
      </c>
      <c r="T74">
        <v>1.4311690877192982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4.5506759345233636</v>
      </c>
      <c r="AC74">
        <v>2.9200416960486582</v>
      </c>
      <c r="AD74">
        <v>3.5394134675029907</v>
      </c>
      <c r="AE74">
        <v>4.9298972335892559</v>
      </c>
      <c r="AF74">
        <v>0</v>
      </c>
      <c r="AG74">
        <v>4.5918741680506496</v>
      </c>
      <c r="AH74">
        <v>13.678770459462148</v>
      </c>
      <c r="AI74">
        <v>1.5992867522537202</v>
      </c>
      <c r="AJ74">
        <v>0</v>
      </c>
      <c r="AK74">
        <v>0</v>
      </c>
      <c r="AL74">
        <v>0</v>
      </c>
      <c r="AM74">
        <v>0.50665403925765862</v>
      </c>
      <c r="AN74">
        <v>7.1648068525350106E-2</v>
      </c>
      <c r="AO74">
        <v>0</v>
      </c>
      <c r="AP74">
        <v>0</v>
      </c>
      <c r="AQ74">
        <v>1.1399720819517629</v>
      </c>
      <c r="AR74">
        <v>0</v>
      </c>
      <c r="AS74">
        <v>3.033782973234854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2.9119524636871508</v>
      </c>
      <c r="AZ74">
        <v>5.1806154196157728</v>
      </c>
      <c r="BA74">
        <v>3.4194056963190187</v>
      </c>
      <c r="BB74">
        <v>2.6290134961389962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83.143187310875632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2.6499880695549889</v>
      </c>
      <c r="L75">
        <v>8.84</v>
      </c>
      <c r="M75">
        <v>2.4403388700757978</v>
      </c>
      <c r="N75">
        <v>2.7499156981100654</v>
      </c>
      <c r="O75">
        <v>3.0399830240342665</v>
      </c>
      <c r="P75">
        <v>5.0395477994198092</v>
      </c>
      <c r="Q75">
        <v>0.35986617681312866</v>
      </c>
      <c r="R75">
        <v>1.2296218395204057</v>
      </c>
      <c r="S75">
        <v>0.60976792584269668</v>
      </c>
      <c r="T75">
        <v>1.4606701805555555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4.5506759345233636</v>
      </c>
      <c r="AC75">
        <v>2.9200416960486582</v>
      </c>
      <c r="AD75">
        <v>3.5394134675029907</v>
      </c>
      <c r="AE75">
        <v>4.9298972335892559</v>
      </c>
      <c r="AF75">
        <v>0</v>
      </c>
      <c r="AG75">
        <v>4.5918741680506496</v>
      </c>
      <c r="AH75">
        <v>13.678770459462148</v>
      </c>
      <c r="AI75">
        <v>1.9191441200587551</v>
      </c>
      <c r="AJ75">
        <v>0</v>
      </c>
      <c r="AK75">
        <v>0</v>
      </c>
      <c r="AL75">
        <v>0</v>
      </c>
      <c r="AM75">
        <v>1.0133080785153172</v>
      </c>
      <c r="AN75">
        <v>7.1648068525350106E-2</v>
      </c>
      <c r="AO75">
        <v>0</v>
      </c>
      <c r="AP75">
        <v>0</v>
      </c>
      <c r="AQ75">
        <v>2.2799442735632316</v>
      </c>
      <c r="AR75">
        <v>0</v>
      </c>
      <c r="AS75">
        <v>3.033782973234854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2.9119524636871508</v>
      </c>
      <c r="AZ75">
        <v>5.1806154196157728</v>
      </c>
      <c r="BA75">
        <v>3.4194056963190187</v>
      </c>
      <c r="BB75">
        <v>2.6290134961389962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85.089187132762248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2.6699629547831578</v>
      </c>
      <c r="L76">
        <v>8.84</v>
      </c>
      <c r="M76">
        <v>2.4403388700757978</v>
      </c>
      <c r="N76">
        <v>2.7499156981100654</v>
      </c>
      <c r="O76">
        <v>3.0399830240342665</v>
      </c>
      <c r="P76">
        <v>5.0395477994198092</v>
      </c>
      <c r="Q76">
        <v>0.35986617681312866</v>
      </c>
      <c r="R76">
        <v>1.2296218395204057</v>
      </c>
      <c r="S76">
        <v>0.60976792584269668</v>
      </c>
      <c r="T76">
        <v>1.4606701805555555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4.5506759345233636</v>
      </c>
      <c r="AC76">
        <v>2.9200416960486582</v>
      </c>
      <c r="AD76">
        <v>3.5394134675029907</v>
      </c>
      <c r="AE76">
        <v>4.9298972335892559</v>
      </c>
      <c r="AF76">
        <v>0</v>
      </c>
      <c r="AG76">
        <v>4.5918741680506496</v>
      </c>
      <c r="AH76">
        <v>13.678770459462148</v>
      </c>
      <c r="AI76">
        <v>1.9191441200587551</v>
      </c>
      <c r="AJ76">
        <v>0</v>
      </c>
      <c r="AK76">
        <v>0</v>
      </c>
      <c r="AL76">
        <v>0</v>
      </c>
      <c r="AM76">
        <v>1.5168915024117071</v>
      </c>
      <c r="AN76">
        <v>7.1648068525350106E-2</v>
      </c>
      <c r="AO76">
        <v>0</v>
      </c>
      <c r="AP76">
        <v>0</v>
      </c>
      <c r="AQ76">
        <v>3.419916355514995</v>
      </c>
      <c r="AR76">
        <v>0</v>
      </c>
      <c r="AS76">
        <v>3.033782973234854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2.9119524636871508</v>
      </c>
      <c r="AZ76">
        <v>5.1806154196157728</v>
      </c>
      <c r="BA76">
        <v>3.4194056963190187</v>
      </c>
      <c r="BB76">
        <v>2.6290134961389962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86.752717523838569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2.6999584506153358</v>
      </c>
      <c r="L77">
        <v>8.84</v>
      </c>
      <c r="M77">
        <v>2.4403388700757978</v>
      </c>
      <c r="N77">
        <v>2.7499156981100654</v>
      </c>
      <c r="O77">
        <v>3.0399830240342665</v>
      </c>
      <c r="P77">
        <v>5.0395477994198092</v>
      </c>
      <c r="Q77">
        <v>0.35986617681312866</v>
      </c>
      <c r="R77">
        <v>1.2296218395204057</v>
      </c>
      <c r="S77">
        <v>0.60976792584269668</v>
      </c>
      <c r="T77">
        <v>1.4606701805555555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4.5506759345233636</v>
      </c>
      <c r="AC77">
        <v>2.9200416960486582</v>
      </c>
      <c r="AD77">
        <v>3.5394134675029907</v>
      </c>
      <c r="AE77">
        <v>4.9298972335892559</v>
      </c>
      <c r="AF77">
        <v>0.71776031049211364</v>
      </c>
      <c r="AG77">
        <v>4.5918741680506496</v>
      </c>
      <c r="AH77">
        <v>13.678770459462148</v>
      </c>
      <c r="AI77">
        <v>1.9191441200587551</v>
      </c>
      <c r="AJ77">
        <v>0</v>
      </c>
      <c r="AK77">
        <v>0</v>
      </c>
      <c r="AL77">
        <v>0</v>
      </c>
      <c r="AM77">
        <v>1.5168915024117071</v>
      </c>
      <c r="AN77">
        <v>7.1648068525350106E-2</v>
      </c>
      <c r="AO77">
        <v>0</v>
      </c>
      <c r="AP77">
        <v>0</v>
      </c>
      <c r="AQ77">
        <v>4.5767770191654611</v>
      </c>
      <c r="AR77">
        <v>0</v>
      </c>
      <c r="AS77">
        <v>3.033782973234854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2.9119524636871508</v>
      </c>
      <c r="AZ77">
        <v>5.1806154196157728</v>
      </c>
      <c r="BA77">
        <v>3.4194056963190187</v>
      </c>
      <c r="BB77">
        <v>2.6290134961389962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88.65733399381331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2.7000200463095219</v>
      </c>
      <c r="L78">
        <v>8.6</v>
      </c>
      <c r="M78">
        <v>2.4403388700757978</v>
      </c>
      <c r="N78">
        <v>2.7499156981100654</v>
      </c>
      <c r="O78">
        <v>3.0399830240342665</v>
      </c>
      <c r="P78">
        <v>5.0395477994198092</v>
      </c>
      <c r="Q78">
        <v>0.35986617681312866</v>
      </c>
      <c r="R78">
        <v>1.2296218395204057</v>
      </c>
      <c r="S78">
        <v>0.60976792584269668</v>
      </c>
      <c r="T78">
        <v>1.4606701805555555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4.6827131327089786</v>
      </c>
      <c r="AC78">
        <v>2.9200416960486582</v>
      </c>
      <c r="AD78">
        <v>3.6101658609545062</v>
      </c>
      <c r="AE78">
        <v>4.9298972335892559</v>
      </c>
      <c r="AF78">
        <v>0.7599814026798033</v>
      </c>
      <c r="AG78">
        <v>4.5918741680506496</v>
      </c>
      <c r="AH78">
        <v>13.835462228025841</v>
      </c>
      <c r="AI78">
        <v>2.3029728746533427</v>
      </c>
      <c r="AJ78">
        <v>0</v>
      </c>
      <c r="AK78">
        <v>0</v>
      </c>
      <c r="AL78">
        <v>0</v>
      </c>
      <c r="AM78">
        <v>1.5168915024117071</v>
      </c>
      <c r="AN78">
        <v>7.1648068525350106E-2</v>
      </c>
      <c r="AO78">
        <v>0</v>
      </c>
      <c r="AP78">
        <v>0</v>
      </c>
      <c r="AQ78">
        <v>4.5767770191654611</v>
      </c>
      <c r="AR78">
        <v>0</v>
      </c>
      <c r="AS78">
        <v>3.1218076225713376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2.9607061791590494</v>
      </c>
      <c r="AZ78">
        <v>5.1806154196157728</v>
      </c>
      <c r="BA78">
        <v>3.5000125560538122</v>
      </c>
      <c r="BB78">
        <v>2.6290134961389962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89.420312021033794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2.7899976491435989</v>
      </c>
      <c r="L79">
        <v>8.26</v>
      </c>
      <c r="M79">
        <v>2.4403388700757978</v>
      </c>
      <c r="N79">
        <v>2.7499156981100654</v>
      </c>
      <c r="O79">
        <v>3.0399830240342665</v>
      </c>
      <c r="P79">
        <v>5.0395477994198092</v>
      </c>
      <c r="Q79">
        <v>0.35986617681312866</v>
      </c>
      <c r="R79">
        <v>1.2296218395204057</v>
      </c>
      <c r="S79">
        <v>0.60976792584269668</v>
      </c>
      <c r="T79">
        <v>1.4606701805555555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4.6827131327089786</v>
      </c>
      <c r="AC79">
        <v>2.9200416960486582</v>
      </c>
      <c r="AD79">
        <v>3.6101658609545062</v>
      </c>
      <c r="AE79">
        <v>4.9298972335892559</v>
      </c>
      <c r="AF79">
        <v>0.71776031049211364</v>
      </c>
      <c r="AG79">
        <v>4.5918741680506496</v>
      </c>
      <c r="AH79">
        <v>13.835462228025841</v>
      </c>
      <c r="AI79">
        <v>4.9298972546285293</v>
      </c>
      <c r="AJ79">
        <v>0</v>
      </c>
      <c r="AK79">
        <v>0</v>
      </c>
      <c r="AL79">
        <v>0</v>
      </c>
      <c r="AM79">
        <v>1.5168915024117071</v>
      </c>
      <c r="AN79">
        <v>7.1648068525350106E-2</v>
      </c>
      <c r="AO79">
        <v>0</v>
      </c>
      <c r="AP79">
        <v>0</v>
      </c>
      <c r="AQ79">
        <v>4.5767770191654611</v>
      </c>
      <c r="AR79">
        <v>0</v>
      </c>
      <c r="AS79">
        <v>3.1218076225713376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2.9607061791590494</v>
      </c>
      <c r="AZ79">
        <v>5.1806154196157728</v>
      </c>
      <c r="BA79">
        <v>3.5000125560538122</v>
      </c>
      <c r="BB79">
        <v>2.6290134961389962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91.754992911655364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2.6999501716933447</v>
      </c>
      <c r="L80">
        <v>8.26</v>
      </c>
      <c r="M80">
        <v>2.4403388700757978</v>
      </c>
      <c r="N80">
        <v>2.7499156981100654</v>
      </c>
      <c r="O80">
        <v>3.0399830240342665</v>
      </c>
      <c r="P80">
        <v>5.0395477994198092</v>
      </c>
      <c r="Q80">
        <v>0.35986617681312866</v>
      </c>
      <c r="R80">
        <v>1.2296218395204057</v>
      </c>
      <c r="S80">
        <v>0.60976792584269668</v>
      </c>
      <c r="T80">
        <v>1.4606701805555555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4.6827131327089786</v>
      </c>
      <c r="AC80">
        <v>2.9200416960486582</v>
      </c>
      <c r="AD80">
        <v>3.6101658609545062</v>
      </c>
      <c r="AE80">
        <v>4.9298972335892559</v>
      </c>
      <c r="AF80">
        <v>0.71776031049211364</v>
      </c>
      <c r="AG80">
        <v>4.5918741680506496</v>
      </c>
      <c r="AH80">
        <v>13.835462228025841</v>
      </c>
      <c r="AI80">
        <v>4.9298972546285293</v>
      </c>
      <c r="AJ80">
        <v>0</v>
      </c>
      <c r="AK80">
        <v>0</v>
      </c>
      <c r="AL80">
        <v>0</v>
      </c>
      <c r="AM80">
        <v>1.3434007743848349</v>
      </c>
      <c r="AN80">
        <v>7.1648068525350106E-2</v>
      </c>
      <c r="AO80">
        <v>0</v>
      </c>
      <c r="AP80">
        <v>0</v>
      </c>
      <c r="AQ80">
        <v>4.5767770191654611</v>
      </c>
      <c r="AR80">
        <v>0</v>
      </c>
      <c r="AS80">
        <v>3.1218076225713376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2.9607061791590494</v>
      </c>
      <c r="AZ80">
        <v>5.1806154196157728</v>
      </c>
      <c r="BA80">
        <v>3.5000125560538122</v>
      </c>
      <c r="BB80">
        <v>2.6290134961389962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91.491454706178232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2.6999501716933447</v>
      </c>
      <c r="L81">
        <v>8.26</v>
      </c>
      <c r="M81">
        <v>2.4403388700757978</v>
      </c>
      <c r="N81">
        <v>2.7499156981100654</v>
      </c>
      <c r="O81">
        <v>3.0399830240342665</v>
      </c>
      <c r="P81">
        <v>5.0395477994198092</v>
      </c>
      <c r="Q81">
        <v>0.35986617681312866</v>
      </c>
      <c r="R81">
        <v>1.2296218395204057</v>
      </c>
      <c r="S81">
        <v>0.60976792584269668</v>
      </c>
      <c r="T81">
        <v>1.4606701805555555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4.6827131327089786</v>
      </c>
      <c r="AC81">
        <v>2.9200416960486582</v>
      </c>
      <c r="AD81">
        <v>3.6101658609545062</v>
      </c>
      <c r="AE81">
        <v>4.9298972335892559</v>
      </c>
      <c r="AF81">
        <v>0.71776031049211364</v>
      </c>
      <c r="AG81">
        <v>4.5918741680506496</v>
      </c>
      <c r="AH81">
        <v>13.835462228025841</v>
      </c>
      <c r="AI81">
        <v>4.9298972546285293</v>
      </c>
      <c r="AJ81">
        <v>0</v>
      </c>
      <c r="AK81">
        <v>0</v>
      </c>
      <c r="AL81">
        <v>0</v>
      </c>
      <c r="AM81">
        <v>1.3434007743848349</v>
      </c>
      <c r="AN81">
        <v>7.1648068525350106E-2</v>
      </c>
      <c r="AO81">
        <v>0</v>
      </c>
      <c r="AP81">
        <v>0</v>
      </c>
      <c r="AQ81">
        <v>4.5767770191654611</v>
      </c>
      <c r="AR81">
        <v>0</v>
      </c>
      <c r="AS81">
        <v>3.1218076225713376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2.9607061791590494</v>
      </c>
      <c r="AZ81">
        <v>5.1806154196157728</v>
      </c>
      <c r="BA81">
        <v>3.5000125560538122</v>
      </c>
      <c r="BB81">
        <v>2.6290134961389962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91.491454706178232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2.6999501716933447</v>
      </c>
      <c r="L82">
        <v>8.26</v>
      </c>
      <c r="M82">
        <v>2.4403388700757978</v>
      </c>
      <c r="N82">
        <v>2.7499156981100654</v>
      </c>
      <c r="O82">
        <v>3.0399830240342665</v>
      </c>
      <c r="P82">
        <v>5.0395477994198092</v>
      </c>
      <c r="Q82">
        <v>0.35986617681312866</v>
      </c>
      <c r="R82">
        <v>1.2296218395204057</v>
      </c>
      <c r="S82">
        <v>0.60976792584269668</v>
      </c>
      <c r="T82">
        <v>1.4606701805555555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4.6827131327089786</v>
      </c>
      <c r="AC82">
        <v>2.9200416960486582</v>
      </c>
      <c r="AD82">
        <v>3.6101658609545062</v>
      </c>
      <c r="AE82">
        <v>4.9298972335892559</v>
      </c>
      <c r="AF82">
        <v>0.71776031049211364</v>
      </c>
      <c r="AG82">
        <v>4.5918741680506496</v>
      </c>
      <c r="AH82">
        <v>13.835462228025841</v>
      </c>
      <c r="AI82">
        <v>4.9298972546285293</v>
      </c>
      <c r="AJ82">
        <v>0</v>
      </c>
      <c r="AK82">
        <v>0</v>
      </c>
      <c r="AL82">
        <v>0</v>
      </c>
      <c r="AM82">
        <v>1.3434007743848349</v>
      </c>
      <c r="AN82">
        <v>7.1648068525350106E-2</v>
      </c>
      <c r="AO82">
        <v>0</v>
      </c>
      <c r="AP82">
        <v>0</v>
      </c>
      <c r="AQ82">
        <v>4.5767770191654611</v>
      </c>
      <c r="AR82">
        <v>0</v>
      </c>
      <c r="AS82">
        <v>3.1218076225713376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2.9607061791590494</v>
      </c>
      <c r="AZ82">
        <v>5.1806154196157728</v>
      </c>
      <c r="BA82">
        <v>3.5000125560538122</v>
      </c>
      <c r="BB82">
        <v>2.6290134961389962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91.491454706178232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2.6999501716933447</v>
      </c>
      <c r="L83">
        <v>8.26</v>
      </c>
      <c r="M83">
        <v>2.4403388700757978</v>
      </c>
      <c r="N83">
        <v>2.7499156981100654</v>
      </c>
      <c r="O83">
        <v>3.0399830240342665</v>
      </c>
      <c r="P83">
        <v>5.0395477994198092</v>
      </c>
      <c r="Q83">
        <v>0.35986617681312866</v>
      </c>
      <c r="R83">
        <v>1.2296218395204057</v>
      </c>
      <c r="S83">
        <v>0.60976792584269668</v>
      </c>
      <c r="T83">
        <v>1.4606701805555555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4.6827131327089786</v>
      </c>
      <c r="AC83">
        <v>2.9200416960486582</v>
      </c>
      <c r="AD83">
        <v>3.6101658609545062</v>
      </c>
      <c r="AE83">
        <v>4.9298972335892559</v>
      </c>
      <c r="AF83">
        <v>0.71776031049211364</v>
      </c>
      <c r="AG83">
        <v>4.5918741680506496</v>
      </c>
      <c r="AH83">
        <v>13.835462228025841</v>
      </c>
      <c r="AI83">
        <v>4.9298972546285293</v>
      </c>
      <c r="AJ83">
        <v>0</v>
      </c>
      <c r="AK83">
        <v>0</v>
      </c>
      <c r="AL83">
        <v>0</v>
      </c>
      <c r="AM83">
        <v>1.2794293844749511</v>
      </c>
      <c r="AN83">
        <v>7.1648068525350106E-2</v>
      </c>
      <c r="AO83">
        <v>0</v>
      </c>
      <c r="AP83">
        <v>0</v>
      </c>
      <c r="AQ83">
        <v>4.5767770191654611</v>
      </c>
      <c r="AR83">
        <v>0</v>
      </c>
      <c r="AS83">
        <v>3.1218076225713376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2.9607061791590494</v>
      </c>
      <c r="AZ83">
        <v>5.1806154196157728</v>
      </c>
      <c r="BA83">
        <v>3.5000125560538122</v>
      </c>
      <c r="BB83">
        <v>2.6290134961389962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91.427483316268351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2.6999501716933447</v>
      </c>
      <c r="L84">
        <v>8.26</v>
      </c>
      <c r="M84">
        <v>2.4403388700757978</v>
      </c>
      <c r="N84">
        <v>2.7499156981100654</v>
      </c>
      <c r="O84">
        <v>3.0399830240342665</v>
      </c>
      <c r="P84">
        <v>5.0395477994198092</v>
      </c>
      <c r="Q84">
        <v>0.35986617681312866</v>
      </c>
      <c r="R84">
        <v>1.2296218395204057</v>
      </c>
      <c r="S84">
        <v>0.60976792584269668</v>
      </c>
      <c r="T84">
        <v>1.4606701805555555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4.6827131327089786</v>
      </c>
      <c r="AC84">
        <v>2.9200416960486582</v>
      </c>
      <c r="AD84">
        <v>3.6101658609545062</v>
      </c>
      <c r="AE84">
        <v>4.9298972335892559</v>
      </c>
      <c r="AF84">
        <v>0.71776031049211364</v>
      </c>
      <c r="AG84">
        <v>4.5918741680506496</v>
      </c>
      <c r="AH84">
        <v>13.835462228025841</v>
      </c>
      <c r="AI84">
        <v>4.9298972546285293</v>
      </c>
      <c r="AJ84">
        <v>0</v>
      </c>
      <c r="AK84">
        <v>0</v>
      </c>
      <c r="AL84">
        <v>0</v>
      </c>
      <c r="AM84">
        <v>1.2794293844749511</v>
      </c>
      <c r="AN84">
        <v>7.1648068525350106E-2</v>
      </c>
      <c r="AO84">
        <v>0</v>
      </c>
      <c r="AP84">
        <v>0</v>
      </c>
      <c r="AQ84">
        <v>4.5767770191654611</v>
      </c>
      <c r="AR84">
        <v>0</v>
      </c>
      <c r="AS84">
        <v>3.1218076225713376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2.9607061791590494</v>
      </c>
      <c r="AZ84">
        <v>5.1806154196157728</v>
      </c>
      <c r="BA84">
        <v>3.5000125560538122</v>
      </c>
      <c r="BB84">
        <v>2.6290134961389962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91.427483316268351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2.6199980151515159</v>
      </c>
      <c r="L85">
        <v>8.26</v>
      </c>
      <c r="M85">
        <v>2.4403388700757978</v>
      </c>
      <c r="N85">
        <v>2.7499156981100654</v>
      </c>
      <c r="O85">
        <v>3.0399830240342665</v>
      </c>
      <c r="P85">
        <v>5.0395477994198092</v>
      </c>
      <c r="Q85">
        <v>0.35986617681312866</v>
      </c>
      <c r="R85">
        <v>1.2296218395204057</v>
      </c>
      <c r="S85">
        <v>0.60976792584269668</v>
      </c>
      <c r="T85">
        <v>1.4606701805555555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4.6827131327089786</v>
      </c>
      <c r="AC85">
        <v>2.9200416960486582</v>
      </c>
      <c r="AD85">
        <v>3.6101658609545062</v>
      </c>
      <c r="AE85">
        <v>4.9298972335892559</v>
      </c>
      <c r="AF85">
        <v>0.71776031049211364</v>
      </c>
      <c r="AG85">
        <v>4.5918741680506496</v>
      </c>
      <c r="AH85">
        <v>13.835462228025841</v>
      </c>
      <c r="AI85">
        <v>3.1985735045074404</v>
      </c>
      <c r="AJ85">
        <v>0</v>
      </c>
      <c r="AK85">
        <v>0</v>
      </c>
      <c r="AL85">
        <v>0</v>
      </c>
      <c r="AM85">
        <v>1.2794293844749511</v>
      </c>
      <c r="AN85">
        <v>7.1648068525350106E-2</v>
      </c>
      <c r="AO85">
        <v>0</v>
      </c>
      <c r="AP85">
        <v>0</v>
      </c>
      <c r="AQ85">
        <v>4.5767770191654611</v>
      </c>
      <c r="AR85">
        <v>0</v>
      </c>
      <c r="AS85">
        <v>3.1218076225713376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2.9607061791590494</v>
      </c>
      <c r="AZ85">
        <v>5.1806154196157728</v>
      </c>
      <c r="BA85">
        <v>3.5000125560538122</v>
      </c>
      <c r="BB85">
        <v>2.6290134961389962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89.616207409605423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2.7000200463095219</v>
      </c>
      <c r="L86">
        <v>8.26</v>
      </c>
      <c r="M86">
        <v>2.4403388700757978</v>
      </c>
      <c r="N86">
        <v>2.7499156981100654</v>
      </c>
      <c r="O86">
        <v>3.0399830240342665</v>
      </c>
      <c r="P86">
        <v>5.0395477994198092</v>
      </c>
      <c r="Q86">
        <v>0.35986617681312866</v>
      </c>
      <c r="R86">
        <v>1.2296218395204057</v>
      </c>
      <c r="S86">
        <v>0.60976792584269668</v>
      </c>
      <c r="T86">
        <v>1.4606701805555555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4.5506759345233636</v>
      </c>
      <c r="AC86">
        <v>2.9200416960486582</v>
      </c>
      <c r="AD86">
        <v>3.5394134675029907</v>
      </c>
      <c r="AE86">
        <v>4.9298972335892559</v>
      </c>
      <c r="AF86">
        <v>0.71776031049211364</v>
      </c>
      <c r="AG86">
        <v>4.5918741680506496</v>
      </c>
      <c r="AH86">
        <v>13.678770459462148</v>
      </c>
      <c r="AI86">
        <v>3.1985735045074404</v>
      </c>
      <c r="AJ86">
        <v>0</v>
      </c>
      <c r="AK86">
        <v>0</v>
      </c>
      <c r="AL86">
        <v>0</v>
      </c>
      <c r="AM86">
        <v>1.2794293844749511</v>
      </c>
      <c r="AN86">
        <v>7.1648068525350106E-2</v>
      </c>
      <c r="AO86">
        <v>0</v>
      </c>
      <c r="AP86">
        <v>0</v>
      </c>
      <c r="AQ86">
        <v>4.5767770191654611</v>
      </c>
      <c r="AR86">
        <v>0</v>
      </c>
      <c r="AS86">
        <v>3.033782973234854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2.9119524636871508</v>
      </c>
      <c r="AZ86">
        <v>5.1806154196157728</v>
      </c>
      <c r="BA86">
        <v>3.4194056963190187</v>
      </c>
      <c r="BB86">
        <v>2.6290134961389962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89.119362856019421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2.7000200463095219</v>
      </c>
      <c r="L87">
        <v>8.26</v>
      </c>
      <c r="M87">
        <v>2.4403388700757978</v>
      </c>
      <c r="N87">
        <v>2.7499156981100654</v>
      </c>
      <c r="O87">
        <v>3.0399830240342665</v>
      </c>
      <c r="P87">
        <v>5.0395477994198092</v>
      </c>
      <c r="Q87">
        <v>0.34023383783783789</v>
      </c>
      <c r="R87">
        <v>1.2296218395204057</v>
      </c>
      <c r="S87">
        <v>0.60976792584269668</v>
      </c>
      <c r="T87">
        <v>1.4606701805555555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4.5506759345233636</v>
      </c>
      <c r="AC87">
        <v>2.9200416960486582</v>
      </c>
      <c r="AD87">
        <v>3.5394134675029907</v>
      </c>
      <c r="AE87">
        <v>4.9298972335892559</v>
      </c>
      <c r="AF87">
        <v>0.71776031049211364</v>
      </c>
      <c r="AG87">
        <v>4.5918741680506496</v>
      </c>
      <c r="AH87">
        <v>13.678770459462148</v>
      </c>
      <c r="AI87">
        <v>3.1985735045074404</v>
      </c>
      <c r="AJ87">
        <v>0</v>
      </c>
      <c r="AK87">
        <v>0</v>
      </c>
      <c r="AL87">
        <v>0</v>
      </c>
      <c r="AM87">
        <v>1.2794293844749511</v>
      </c>
      <c r="AN87">
        <v>7.1648068525350106E-2</v>
      </c>
      <c r="AO87">
        <v>0</v>
      </c>
      <c r="AP87">
        <v>0</v>
      </c>
      <c r="AQ87">
        <v>4.5767770191654611</v>
      </c>
      <c r="AR87">
        <v>0</v>
      </c>
      <c r="AS87">
        <v>3.033782973234854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2.9119524636871508</v>
      </c>
      <c r="AZ87">
        <v>5.1806154196157728</v>
      </c>
      <c r="BA87">
        <v>3.4194056963190187</v>
      </c>
      <c r="BB87">
        <v>2.6290134961389962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89.099730517044136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2.7000200463095219</v>
      </c>
      <c r="L88">
        <v>8.26</v>
      </c>
      <c r="M88">
        <v>2.4403388700757978</v>
      </c>
      <c r="N88">
        <v>2.7499156981100654</v>
      </c>
      <c r="O88">
        <v>3.0399830240342665</v>
      </c>
      <c r="P88">
        <v>5.0395477994198092</v>
      </c>
      <c r="Q88">
        <v>0.34023383783783789</v>
      </c>
      <c r="R88">
        <v>1.2296218395204057</v>
      </c>
      <c r="S88">
        <v>0.60976792584269668</v>
      </c>
      <c r="T88">
        <v>1.4606701805555555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4.5506759345233636</v>
      </c>
      <c r="AC88">
        <v>2.9200416960486582</v>
      </c>
      <c r="AD88">
        <v>3.5394134675029907</v>
      </c>
      <c r="AE88">
        <v>4.9298972335892559</v>
      </c>
      <c r="AF88">
        <v>0.71776031049211364</v>
      </c>
      <c r="AG88">
        <v>4.5918741680506496</v>
      </c>
      <c r="AH88">
        <v>13.678770459462148</v>
      </c>
      <c r="AI88">
        <v>3.1985735045074404</v>
      </c>
      <c r="AJ88">
        <v>0</v>
      </c>
      <c r="AK88">
        <v>0</v>
      </c>
      <c r="AL88">
        <v>0</v>
      </c>
      <c r="AM88">
        <v>1.2794293844749511</v>
      </c>
      <c r="AN88">
        <v>7.1648068525350106E-2</v>
      </c>
      <c r="AO88">
        <v>0</v>
      </c>
      <c r="AP88">
        <v>0</v>
      </c>
      <c r="AQ88">
        <v>4.5767770191654611</v>
      </c>
      <c r="AR88">
        <v>0</v>
      </c>
      <c r="AS88">
        <v>3.033782973234854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2.9119524636871508</v>
      </c>
      <c r="AZ88">
        <v>5.1806154196157728</v>
      </c>
      <c r="BA88">
        <v>3.4194056963190187</v>
      </c>
      <c r="BB88">
        <v>2.6290134961389962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89.099730517044136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2.7000200463095219</v>
      </c>
      <c r="L89">
        <v>8.26</v>
      </c>
      <c r="M89">
        <v>2.4403388700757978</v>
      </c>
      <c r="N89">
        <v>2.7499156981100654</v>
      </c>
      <c r="O89">
        <v>3.0399830240342665</v>
      </c>
      <c r="P89">
        <v>5.0395477994198092</v>
      </c>
      <c r="Q89">
        <v>0.39994283623055815</v>
      </c>
      <c r="R89">
        <v>1.2296218395204057</v>
      </c>
      <c r="S89">
        <v>0.60976792584269668</v>
      </c>
      <c r="T89">
        <v>1.4606701805555555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4.5506759345233636</v>
      </c>
      <c r="AC89">
        <v>2.9200416960486582</v>
      </c>
      <c r="AD89">
        <v>3.5394134675029907</v>
      </c>
      <c r="AE89">
        <v>4.9298972335892559</v>
      </c>
      <c r="AF89">
        <v>0.71776031049211364</v>
      </c>
      <c r="AG89">
        <v>4.5918741680506496</v>
      </c>
      <c r="AH89">
        <v>13.678770459462148</v>
      </c>
      <c r="AI89">
        <v>3.1985735045074404</v>
      </c>
      <c r="AJ89">
        <v>0</v>
      </c>
      <c r="AK89">
        <v>0</v>
      </c>
      <c r="AL89">
        <v>0</v>
      </c>
      <c r="AM89">
        <v>1.2794293844749511</v>
      </c>
      <c r="AN89">
        <v>7.1648068525350106E-2</v>
      </c>
      <c r="AO89">
        <v>0</v>
      </c>
      <c r="AP89">
        <v>0</v>
      </c>
      <c r="AQ89">
        <v>4.5767770191654611</v>
      </c>
      <c r="AR89">
        <v>0</v>
      </c>
      <c r="AS89">
        <v>3.033782973234854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2.9119524636871508</v>
      </c>
      <c r="AZ89">
        <v>5.1806154196157728</v>
      </c>
      <c r="BA89">
        <v>3.4194056963190187</v>
      </c>
      <c r="BB89">
        <v>2.6290134961389962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89.159439515436858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2.7000200463095219</v>
      </c>
      <c r="L90">
        <v>8.26</v>
      </c>
      <c r="M90">
        <v>2.4403388700757978</v>
      </c>
      <c r="N90">
        <v>2.7499156981100654</v>
      </c>
      <c r="O90">
        <v>3.0399830240342665</v>
      </c>
      <c r="P90">
        <v>5.0395477994198092</v>
      </c>
      <c r="Q90">
        <v>0.39994283623055815</v>
      </c>
      <c r="R90">
        <v>1.2296218395204057</v>
      </c>
      <c r="S90">
        <v>0.60976792584269668</v>
      </c>
      <c r="T90">
        <v>1.4606701805555555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4.6827131327089786</v>
      </c>
      <c r="AC90">
        <v>2.9200416960486582</v>
      </c>
      <c r="AD90">
        <v>3.6101658609545062</v>
      </c>
      <c r="AE90">
        <v>4.9298972335892559</v>
      </c>
      <c r="AF90">
        <v>1.4355204693928021</v>
      </c>
      <c r="AG90">
        <v>4.5918741680506496</v>
      </c>
      <c r="AH90">
        <v>13.835462228025841</v>
      </c>
      <c r="AI90">
        <v>3.1985735045074404</v>
      </c>
      <c r="AJ90">
        <v>0</v>
      </c>
      <c r="AK90">
        <v>0</v>
      </c>
      <c r="AL90">
        <v>0</v>
      </c>
      <c r="AM90">
        <v>1.2794293844749511</v>
      </c>
      <c r="AN90">
        <v>7.1648068525350106E-2</v>
      </c>
      <c r="AO90">
        <v>0</v>
      </c>
      <c r="AP90">
        <v>0</v>
      </c>
      <c r="AQ90">
        <v>4.5767770191654611</v>
      </c>
      <c r="AR90">
        <v>0</v>
      </c>
      <c r="AS90">
        <v>3.1218076225713376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2.9607061791590494</v>
      </c>
      <c r="AZ90">
        <v>5.1806154196157728</v>
      </c>
      <c r="BA90">
        <v>3.5000125560538122</v>
      </c>
      <c r="BB90">
        <v>2.6290134961389962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90.454066259081543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2.7000200463095219</v>
      </c>
      <c r="L91">
        <v>8.26</v>
      </c>
      <c r="M91">
        <v>2.4403388700757978</v>
      </c>
      <c r="N91">
        <v>2.7499156981100654</v>
      </c>
      <c r="O91">
        <v>3.0399830240342665</v>
      </c>
      <c r="P91">
        <v>5.0395477994198092</v>
      </c>
      <c r="Q91">
        <v>0.39994283623055815</v>
      </c>
      <c r="R91">
        <v>1.2296218395204057</v>
      </c>
      <c r="S91">
        <v>0.60976792584269668</v>
      </c>
      <c r="T91">
        <v>1.4606701805555555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4.6827131327089786</v>
      </c>
      <c r="AC91">
        <v>2.9200416960486582</v>
      </c>
      <c r="AD91">
        <v>3.6101658609545062</v>
      </c>
      <c r="AE91">
        <v>4.9298972335892559</v>
      </c>
      <c r="AF91">
        <v>1.4355204693928021</v>
      </c>
      <c r="AG91">
        <v>4.5918741680506496</v>
      </c>
      <c r="AH91">
        <v>13.835462228025841</v>
      </c>
      <c r="AI91">
        <v>3.1985735045074404</v>
      </c>
      <c r="AJ91">
        <v>0</v>
      </c>
      <c r="AK91">
        <v>0</v>
      </c>
      <c r="AL91">
        <v>0</v>
      </c>
      <c r="AM91">
        <v>1.2794293844749511</v>
      </c>
      <c r="AN91">
        <v>7.1648068525350106E-2</v>
      </c>
      <c r="AO91">
        <v>0</v>
      </c>
      <c r="AP91">
        <v>0</v>
      </c>
      <c r="AQ91">
        <v>4.5767770191654611</v>
      </c>
      <c r="AR91">
        <v>0</v>
      </c>
      <c r="AS91">
        <v>3.1218076225713376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2.9607061791590494</v>
      </c>
      <c r="AZ91">
        <v>5.1806154196157728</v>
      </c>
      <c r="BA91">
        <v>3.5000125560538122</v>
      </c>
      <c r="BB91">
        <v>2.6290134961389962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90.454066259081543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2.7000200463095219</v>
      </c>
      <c r="L92">
        <v>8.26</v>
      </c>
      <c r="M92">
        <v>2.4403388700757978</v>
      </c>
      <c r="N92">
        <v>2.7499156981100654</v>
      </c>
      <c r="O92">
        <v>3.0399830240342665</v>
      </c>
      <c r="P92">
        <v>5.0395477994198092</v>
      </c>
      <c r="Q92">
        <v>0.39994283623055815</v>
      </c>
      <c r="R92">
        <v>1.2296218395204057</v>
      </c>
      <c r="S92">
        <v>0.60976792584269668</v>
      </c>
      <c r="T92">
        <v>1.4606701805555555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4.6827131327089786</v>
      </c>
      <c r="AC92">
        <v>2.9200416960486582</v>
      </c>
      <c r="AD92">
        <v>3.6101658609545062</v>
      </c>
      <c r="AE92">
        <v>4.9298972335892559</v>
      </c>
      <c r="AF92">
        <v>1.4355204693928021</v>
      </c>
      <c r="AG92">
        <v>4.5918741680506496</v>
      </c>
      <c r="AH92">
        <v>13.835462228025841</v>
      </c>
      <c r="AI92">
        <v>3.1985735045074404</v>
      </c>
      <c r="AJ92">
        <v>0</v>
      </c>
      <c r="AK92">
        <v>0</v>
      </c>
      <c r="AL92">
        <v>0</v>
      </c>
      <c r="AM92">
        <v>1.2794293844749511</v>
      </c>
      <c r="AN92">
        <v>7.1648068525350106E-2</v>
      </c>
      <c r="AO92">
        <v>0</v>
      </c>
      <c r="AP92">
        <v>0</v>
      </c>
      <c r="AQ92">
        <v>4.5767770191654611</v>
      </c>
      <c r="AR92">
        <v>0</v>
      </c>
      <c r="AS92">
        <v>3.1218076225713376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2.9607061791590494</v>
      </c>
      <c r="AZ92">
        <v>5.1806154196157728</v>
      </c>
      <c r="BA92">
        <v>3.5000125560538122</v>
      </c>
      <c r="BB92">
        <v>2.6290134961389962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90.454066259081543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2.7000200463095219</v>
      </c>
      <c r="L93">
        <v>8.26</v>
      </c>
      <c r="M93">
        <v>2.4403388700757978</v>
      </c>
      <c r="N93">
        <v>2.7499156981100654</v>
      </c>
      <c r="O93">
        <v>3.0399830240342665</v>
      </c>
      <c r="P93">
        <v>5.0395477994198092</v>
      </c>
      <c r="Q93">
        <v>0.39994283623055815</v>
      </c>
      <c r="R93">
        <v>1.2296218395204057</v>
      </c>
      <c r="S93">
        <v>0.60976792584269668</v>
      </c>
      <c r="T93">
        <v>1.4606701805555555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4.6827131327089786</v>
      </c>
      <c r="AC93">
        <v>2.9200416960486582</v>
      </c>
      <c r="AD93">
        <v>3.6101658609545062</v>
      </c>
      <c r="AE93">
        <v>4.9298972335892559</v>
      </c>
      <c r="AF93">
        <v>1.4355204693928021</v>
      </c>
      <c r="AG93">
        <v>4.5918741680506496</v>
      </c>
      <c r="AH93">
        <v>13.835462228025841</v>
      </c>
      <c r="AI93">
        <v>3.1985735045074404</v>
      </c>
      <c r="AJ93">
        <v>0</v>
      </c>
      <c r="AK93">
        <v>0</v>
      </c>
      <c r="AL93">
        <v>0</v>
      </c>
      <c r="AM93">
        <v>1.2794293844749511</v>
      </c>
      <c r="AN93">
        <v>7.1648068525350106E-2</v>
      </c>
      <c r="AO93">
        <v>0</v>
      </c>
      <c r="AP93">
        <v>0</v>
      </c>
      <c r="AQ93">
        <v>4.5767770191654611</v>
      </c>
      <c r="AR93">
        <v>0</v>
      </c>
      <c r="AS93">
        <v>3.1218076225713376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2.9607061791590494</v>
      </c>
      <c r="AZ93">
        <v>5.1806154196157728</v>
      </c>
      <c r="BA93">
        <v>3.5000125560538122</v>
      </c>
      <c r="BB93">
        <v>2.6290134961389962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90.454066259081543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2.7000200463095219</v>
      </c>
      <c r="L94">
        <v>8.26</v>
      </c>
      <c r="M94">
        <v>2.4403388700757978</v>
      </c>
      <c r="N94">
        <v>2.7499156981100654</v>
      </c>
      <c r="O94">
        <v>3.0399830240342665</v>
      </c>
      <c r="P94">
        <v>5.0395477994198092</v>
      </c>
      <c r="Q94">
        <v>0.39994283623055815</v>
      </c>
      <c r="R94">
        <v>1.2296218395204057</v>
      </c>
      <c r="S94">
        <v>0.60976792584269668</v>
      </c>
      <c r="T94">
        <v>1.4606701805555555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4.5506759345233636</v>
      </c>
      <c r="AC94">
        <v>2.9200416960486582</v>
      </c>
      <c r="AD94">
        <v>3.5394134675029907</v>
      </c>
      <c r="AE94">
        <v>4.9298972335892559</v>
      </c>
      <c r="AF94">
        <v>1.4355204693928021</v>
      </c>
      <c r="AG94">
        <v>4.5918741680506496</v>
      </c>
      <c r="AH94">
        <v>13.678770459462148</v>
      </c>
      <c r="AI94">
        <v>3.1985735045074404</v>
      </c>
      <c r="AJ94">
        <v>0</v>
      </c>
      <c r="AK94">
        <v>0</v>
      </c>
      <c r="AL94">
        <v>0</v>
      </c>
      <c r="AM94">
        <v>1.0235434908823053</v>
      </c>
      <c r="AN94">
        <v>7.1648068525350106E-2</v>
      </c>
      <c r="AO94">
        <v>0</v>
      </c>
      <c r="AP94">
        <v>0</v>
      </c>
      <c r="AQ94">
        <v>4.5767770191654611</v>
      </c>
      <c r="AR94">
        <v>0</v>
      </c>
      <c r="AS94">
        <v>3.033782973234854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2.9119524636871508</v>
      </c>
      <c r="AZ94">
        <v>5.1806154196157728</v>
      </c>
      <c r="BA94">
        <v>3.4194056963190187</v>
      </c>
      <c r="BB94">
        <v>2.6290134961389962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89.621313780744899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2.7000200463095219</v>
      </c>
      <c r="L95">
        <v>8.26</v>
      </c>
      <c r="M95">
        <v>2.4403388700757978</v>
      </c>
      <c r="N95">
        <v>2.7499156981100654</v>
      </c>
      <c r="O95">
        <v>3.0399830240342665</v>
      </c>
      <c r="P95">
        <v>5.0395477994198092</v>
      </c>
      <c r="Q95">
        <v>0.39994283623055815</v>
      </c>
      <c r="R95">
        <v>1.2296218395204057</v>
      </c>
      <c r="S95">
        <v>0.60976792584269668</v>
      </c>
      <c r="T95">
        <v>1.4606701805555555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4.5506759345233636</v>
      </c>
      <c r="AC95">
        <v>2.9200416960486582</v>
      </c>
      <c r="AD95">
        <v>3.5394134675029907</v>
      </c>
      <c r="AE95">
        <v>4.9298972335892559</v>
      </c>
      <c r="AF95">
        <v>1.4355204693928021</v>
      </c>
      <c r="AG95">
        <v>4.5918741680506496</v>
      </c>
      <c r="AH95">
        <v>13.678770459462148</v>
      </c>
      <c r="AI95">
        <v>3.1985735045074404</v>
      </c>
      <c r="AJ95">
        <v>0</v>
      </c>
      <c r="AK95">
        <v>0</v>
      </c>
      <c r="AL95">
        <v>0</v>
      </c>
      <c r="AM95">
        <v>1.0235434908823053</v>
      </c>
      <c r="AN95">
        <v>7.1648068525350106E-2</v>
      </c>
      <c r="AO95">
        <v>0</v>
      </c>
      <c r="AP95">
        <v>0</v>
      </c>
      <c r="AQ95">
        <v>4.5767770191654611</v>
      </c>
      <c r="AR95">
        <v>0</v>
      </c>
      <c r="AS95">
        <v>3.033782973234854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2.9119524636871508</v>
      </c>
      <c r="AZ95">
        <v>5.1806154196157728</v>
      </c>
      <c r="BA95">
        <v>3.4194056963190187</v>
      </c>
      <c r="BB95">
        <v>2.6290134961389962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89.621313780744899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2.7000200463095219</v>
      </c>
      <c r="L96">
        <v>8.26</v>
      </c>
      <c r="M96">
        <v>2.4403388700757978</v>
      </c>
      <c r="N96">
        <v>2.7499156981100654</v>
      </c>
      <c r="O96">
        <v>3.0399830240342665</v>
      </c>
      <c r="P96">
        <v>5.0395477994198092</v>
      </c>
      <c r="Q96">
        <v>0.39994283623055815</v>
      </c>
      <c r="R96">
        <v>1.2296218395204057</v>
      </c>
      <c r="S96">
        <v>0.60976792584269668</v>
      </c>
      <c r="T96">
        <v>1.4606701805555555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4.5506759345233636</v>
      </c>
      <c r="AC96">
        <v>2.9200416960486582</v>
      </c>
      <c r="AD96">
        <v>3.5394134675029907</v>
      </c>
      <c r="AE96">
        <v>4.9298972335892559</v>
      </c>
      <c r="AF96">
        <v>1.4355204693928021</v>
      </c>
      <c r="AG96">
        <v>4.5918741680506496</v>
      </c>
      <c r="AH96">
        <v>13.678770459462148</v>
      </c>
      <c r="AI96">
        <v>3.1985735045074404</v>
      </c>
      <c r="AJ96">
        <v>0</v>
      </c>
      <c r="AK96">
        <v>0</v>
      </c>
      <c r="AL96">
        <v>0</v>
      </c>
      <c r="AM96">
        <v>1.0235434908823053</v>
      </c>
      <c r="AN96">
        <v>7.1648068525350106E-2</v>
      </c>
      <c r="AO96">
        <v>0</v>
      </c>
      <c r="AP96">
        <v>0</v>
      </c>
      <c r="AQ96">
        <v>4.5767770191654611</v>
      </c>
      <c r="AR96">
        <v>0</v>
      </c>
      <c r="AS96">
        <v>3.033782973234854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2.9119524636871508</v>
      </c>
      <c r="AZ96">
        <v>5.1806154196157728</v>
      </c>
      <c r="BA96">
        <v>3.4194056963190187</v>
      </c>
      <c r="BB96">
        <v>2.6290134961389962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89.621313780744899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2.7000200463095219</v>
      </c>
      <c r="L97">
        <v>8.26</v>
      </c>
      <c r="M97">
        <v>2.4403388700757978</v>
      </c>
      <c r="N97">
        <v>2.7499156981100654</v>
      </c>
      <c r="O97">
        <v>3.0399830240342665</v>
      </c>
      <c r="P97">
        <v>5.0395477994198092</v>
      </c>
      <c r="Q97">
        <v>0.39994283623055815</v>
      </c>
      <c r="R97">
        <v>1.2296218395204057</v>
      </c>
      <c r="S97">
        <v>0.60976792584269668</v>
      </c>
      <c r="T97">
        <v>1.4606701805555555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4.5506759345233636</v>
      </c>
      <c r="AC97">
        <v>2.9200416960486582</v>
      </c>
      <c r="AD97">
        <v>3.5394134675029907</v>
      </c>
      <c r="AE97">
        <v>4.9298972335892559</v>
      </c>
      <c r="AF97">
        <v>2.026617124343284</v>
      </c>
      <c r="AG97">
        <v>4.5918741680506496</v>
      </c>
      <c r="AH97">
        <v>13.678770459462148</v>
      </c>
      <c r="AI97">
        <v>3.1985735045074404</v>
      </c>
      <c r="AJ97">
        <v>0</v>
      </c>
      <c r="AK97">
        <v>0</v>
      </c>
      <c r="AL97">
        <v>0</v>
      </c>
      <c r="AM97">
        <v>1.0235434908823053</v>
      </c>
      <c r="AN97">
        <v>7.1648068525350106E-2</v>
      </c>
      <c r="AO97">
        <v>0</v>
      </c>
      <c r="AP97">
        <v>0</v>
      </c>
      <c r="AQ97">
        <v>4.3910037170767797</v>
      </c>
      <c r="AR97">
        <v>0</v>
      </c>
      <c r="AS97">
        <v>3.033782973234854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2.9119524636871508</v>
      </c>
      <c r="AZ97">
        <v>5.1806154196157728</v>
      </c>
      <c r="BA97">
        <v>3.4194056963190187</v>
      </c>
      <c r="BB97">
        <v>2.6290134961389962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90.026637133606698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2.7000200463095219</v>
      </c>
      <c r="L98">
        <v>8.26</v>
      </c>
      <c r="M98">
        <v>2.4403388700757978</v>
      </c>
      <c r="N98">
        <v>2.7499156981100654</v>
      </c>
      <c r="O98">
        <v>3.0399830240342665</v>
      </c>
      <c r="P98">
        <v>5.0395477994198092</v>
      </c>
      <c r="Q98">
        <v>0.39994283623055815</v>
      </c>
      <c r="R98">
        <v>1.2296218395204057</v>
      </c>
      <c r="S98">
        <v>0.60976792584269668</v>
      </c>
      <c r="T98">
        <v>1.4606701805555555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4.5506759345233636</v>
      </c>
      <c r="AC98">
        <v>2.9200416960486582</v>
      </c>
      <c r="AD98">
        <v>3.5394134675029907</v>
      </c>
      <c r="AE98">
        <v>4.9298972335892559</v>
      </c>
      <c r="AF98">
        <v>2.026617124343284</v>
      </c>
      <c r="AG98">
        <v>4.5918741680506496</v>
      </c>
      <c r="AH98">
        <v>13.678770459462148</v>
      </c>
      <c r="AI98">
        <v>3.1985735045074404</v>
      </c>
      <c r="AJ98">
        <v>0</v>
      </c>
      <c r="AK98">
        <v>0</v>
      </c>
      <c r="AL98">
        <v>0</v>
      </c>
      <c r="AM98">
        <v>1.0235434908823053</v>
      </c>
      <c r="AN98">
        <v>7.1648068525350106E-2</v>
      </c>
      <c r="AO98">
        <v>0</v>
      </c>
      <c r="AP98">
        <v>0</v>
      </c>
      <c r="AQ98">
        <v>4.3910037170767797</v>
      </c>
      <c r="AR98">
        <v>0</v>
      </c>
      <c r="AS98">
        <v>3.033782973234854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2.9119524636871508</v>
      </c>
      <c r="AZ98">
        <v>5.1806154196157728</v>
      </c>
      <c r="BA98">
        <v>3.4194056963190187</v>
      </c>
      <c r="BB98">
        <v>2.6290134961389962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90.026637133606698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5.1847042437012603E-2</v>
      </c>
      <c r="L99">
        <f t="shared" si="2"/>
        <v>0.16894984238991537</v>
      </c>
      <c r="M99">
        <f t="shared" si="2"/>
        <v>4.5467831387243793E-2</v>
      </c>
      <c r="N99">
        <f t="shared" si="2"/>
        <v>5.1233084115176505E-2</v>
      </c>
      <c r="O99">
        <f t="shared" si="2"/>
        <v>5.6644573300438233E-2</v>
      </c>
      <c r="P99">
        <f t="shared" si="2"/>
        <v>9.3875191061942739E-2</v>
      </c>
      <c r="Q99">
        <f t="shared" si="2"/>
        <v>7.490976168619488E-3</v>
      </c>
      <c r="R99">
        <f t="shared" si="2"/>
        <v>2.2751049706167155E-2</v>
      </c>
      <c r="S99">
        <f t="shared" si="2"/>
        <v>1.1723754731027877E-2</v>
      </c>
      <c r="T99">
        <f t="shared" si="2"/>
        <v>2.8702479149752973E-2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0.10961233402311758</v>
      </c>
      <c r="AC99">
        <f t="shared" si="2"/>
        <v>7.0081000705167762E-2</v>
      </c>
      <c r="AD99">
        <f t="shared" si="2"/>
        <v>8.5158180400426248E-2</v>
      </c>
      <c r="AE99">
        <f t="shared" si="2"/>
        <v>0.11831753360614219</v>
      </c>
      <c r="AF99">
        <f t="shared" si="2"/>
        <v>1.9157865564919573E-2</v>
      </c>
      <c r="AG99">
        <f t="shared" si="2"/>
        <v>0.11020498003321562</v>
      </c>
      <c r="AH99">
        <f t="shared" si="2"/>
        <v>0.32876056633278261</v>
      </c>
      <c r="AI99">
        <f t="shared" si="2"/>
        <v>5.3629969927691805E-2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2.1642187914677605E-2</v>
      </c>
      <c r="AN99">
        <f t="shared" si="2"/>
        <v>1.7062474385076923E-3</v>
      </c>
      <c r="AO99">
        <f t="shared" si="2"/>
        <v>0</v>
      </c>
      <c r="AP99">
        <f t="shared" si="2"/>
        <v>0</v>
      </c>
      <c r="AQ99">
        <f t="shared" si="2"/>
        <v>4.2981171373112484E-2</v>
      </c>
      <c r="AR99">
        <f t="shared" si="2"/>
        <v>0</v>
      </c>
      <c r="AS99">
        <f t="shared" si="2"/>
        <v>7.3074865305645886E-2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7.0033120274907421E-2</v>
      </c>
      <c r="AZ99">
        <f t="shared" si="2"/>
        <v>0.12433477007077862</v>
      </c>
      <c r="BA99">
        <f t="shared" si="2"/>
        <v>8.230755729086088E-2</v>
      </c>
      <c r="BB99">
        <f t="shared" si="2"/>
        <v>6.3811055713320616E-2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1.9134992304225709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19.327999999999999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19.327999999999999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18.40992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18.40992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17.994368000000001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17.994368000000001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16.950655999999999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16.950655999999999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16.670400000000001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16.670400000000001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15.394752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15.394752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15.500676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15.500676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13.655232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13.655232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14.068440000000001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14.068440000000001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14.264063999999999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14.264063999999999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13.017408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13.017408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14.855299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14.855299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14.88256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14.88256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17.259858999999999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17.259858999999999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18.670847999999999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18.670847999999999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19.327999999999999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19.327999999999999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19.327999999999999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19.327999999999999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19.327999999999999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19.327999999999999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19.327999999999999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19.327999999999999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19.327999999999999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19.327999999999999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19.327999999999999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19.327999999999999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19.327999999999999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19.327999999999999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19.327999999999999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19.327999999999999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19.327999999999999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19.327999999999999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19.327999999999999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19.327999999999999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19.327999999999999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19.327999999999999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19.327999999999999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19.327999999999999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19.327999999999999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19.327999999999999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19.327999999999999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19.327999999999999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19.327999999999999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19.327999999999999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19.327999999999999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19.327999999999999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19.327999999999999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19.327999999999999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19.327999999999999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19.327999999999999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19.327999999999999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19.327999999999999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19.327999999999999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19.327999999999999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19.327999999999999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19.327999999999999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19.327999999999999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19.327999999999999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19.327999999999999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19.327999999999999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19.327999999999999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19.327999999999999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19.327999999999999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19.327999999999999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19.327999999999999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19.327999999999999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19.327999999999999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19.327999999999999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19.327999999999999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19.327999999999999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19.327999999999999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19.327999999999999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19.327999999999999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19.327999999999999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19.327999999999999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19.327999999999999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19.327999999999999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19.327999999999999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19.327999999999999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19.327999999999999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19.327999999999999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19.327999999999999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19.327999999999999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19.327999999999999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19.327999999999999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19.327999999999999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19.327999999999999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19.327999999999999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19.327999999999999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19.327999999999999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19.327999999999999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19.327999999999999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19.327999999999999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19.327999999999999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19.327999999999999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19.327999999999999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19.327999999999999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19.327999999999999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19.327999999999999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19.327999999999999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19.327999999999999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19.327999999999999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19.327999999999999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19.327999999999999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19.327999999999999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19.327999999999999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19.327999999999999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19.327999999999999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19.327999999999999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19.327999999999999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19.327999999999999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19.327999999999999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19.327999999999999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19.327999999999999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19.327999999999999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19.327999999999999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19.327999999999999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19.327999999999999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19.327999999999999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19.327999999999999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19.327999999999999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19.327999999999999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19.327999999999999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19.327999999999999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19.327999999999999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19.327999999999999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19.327999999999999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19.327999999999999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19.327999999999999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19.327999999999999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19.327999999999999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19.327999999999999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19.327999999999999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19.327999999999999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19.327999999999999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19.327999999999999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19.327999999999999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19.327999999999999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19.327999999999999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19.327999999999999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19.327999999999999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19.327999999999999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19.327999999999999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19.327999999999999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19.327999999999999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19.327999999999999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19.327999999999999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19.327999999999999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19.327999999999999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19.327999999999999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19.327999999999999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19.327999999999999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19.327999999999999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19.327999999999999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19.327999999999999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19.327999999999999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19.327999999999999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19.327999999999999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19.327999999999999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19.327999999999999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19.327999999999999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19.327999999999999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19.327999999999999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19.327999999999999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19.327999999999999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19.327999999999999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19.327999999999999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19.327999999999999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19.327999999999999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19.327999999999999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19.327999999999999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19.327999999999999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19.327999999999999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19.327999999999999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19.327970000000001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19.327970000000001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0.45162261299999956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0.45162261299999956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45439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494.76</v>
      </c>
      <c r="L3" s="201">
        <v>13.15</v>
      </c>
      <c r="M3" s="201">
        <v>63.96</v>
      </c>
      <c r="N3" s="201">
        <v>53</v>
      </c>
      <c r="O3" s="201">
        <v>74.08</v>
      </c>
      <c r="P3" s="201">
        <v>31.41</v>
      </c>
      <c r="Q3" s="201">
        <v>9.64</v>
      </c>
      <c r="R3" s="201">
        <v>19.16</v>
      </c>
      <c r="S3" s="201">
        <v>11.78</v>
      </c>
      <c r="T3" s="201">
        <v>1.42</v>
      </c>
      <c r="U3" s="201">
        <v>48.36</v>
      </c>
      <c r="V3" s="201">
        <v>5.6</v>
      </c>
      <c r="W3" s="201">
        <v>18.809999999999999</v>
      </c>
      <c r="X3" s="201">
        <v>41.96</v>
      </c>
      <c r="Y3" s="201">
        <v>0</v>
      </c>
      <c r="Z3">
        <v>0</v>
      </c>
      <c r="AA3" s="201">
        <v>14.09</v>
      </c>
      <c r="AB3" s="201">
        <v>0</v>
      </c>
      <c r="AC3" s="201">
        <v>0</v>
      </c>
      <c r="AD3" s="201">
        <v>0</v>
      </c>
      <c r="AE3" s="201">
        <v>78.08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170</v>
      </c>
      <c r="AN3" s="201">
        <v>0</v>
      </c>
      <c r="AO3">
        <v>0</v>
      </c>
      <c r="AP3" s="201">
        <v>118.52</v>
      </c>
      <c r="AQ3" s="201">
        <v>38.29</v>
      </c>
      <c r="AR3" s="201">
        <v>0</v>
      </c>
      <c r="AS3" s="201">
        <v>7.68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2.46</v>
      </c>
      <c r="AZ3" s="201">
        <v>4.71</v>
      </c>
      <c r="BA3" s="201">
        <v>3.1</v>
      </c>
      <c r="BB3" s="201">
        <v>2.5499999999999998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494.76</v>
      </c>
      <c r="L4" s="201">
        <v>13.15</v>
      </c>
      <c r="M4" s="201">
        <v>63.96</v>
      </c>
      <c r="N4" s="201">
        <v>53</v>
      </c>
      <c r="O4" s="201">
        <v>74.08</v>
      </c>
      <c r="P4" s="201">
        <v>31.41</v>
      </c>
      <c r="Q4" s="201">
        <v>9.64</v>
      </c>
      <c r="R4" s="201">
        <v>19.16</v>
      </c>
      <c r="S4" s="201">
        <v>11.78</v>
      </c>
      <c r="T4" s="201">
        <v>1.42</v>
      </c>
      <c r="U4" s="201">
        <v>48.38</v>
      </c>
      <c r="V4" s="201">
        <v>5.6</v>
      </c>
      <c r="W4" s="201">
        <v>18.809999999999999</v>
      </c>
      <c r="X4" s="201">
        <v>41.96</v>
      </c>
      <c r="Y4" s="201">
        <v>0</v>
      </c>
      <c r="Z4">
        <v>0</v>
      </c>
      <c r="AA4" s="201">
        <v>14.09</v>
      </c>
      <c r="AB4" s="201">
        <v>0</v>
      </c>
      <c r="AC4" s="201">
        <v>0</v>
      </c>
      <c r="AD4" s="201">
        <v>0</v>
      </c>
      <c r="AE4" s="201">
        <v>78.08</v>
      </c>
      <c r="AF4" s="201">
        <v>0</v>
      </c>
      <c r="AG4" s="201">
        <v>0</v>
      </c>
      <c r="AH4" s="201">
        <v>0</v>
      </c>
      <c r="AI4" s="201">
        <v>99.61</v>
      </c>
      <c r="AJ4" s="201">
        <v>0</v>
      </c>
      <c r="AK4" s="201">
        <v>0</v>
      </c>
      <c r="AL4" s="201">
        <v>0</v>
      </c>
      <c r="AM4" s="201">
        <v>170</v>
      </c>
      <c r="AN4" s="201">
        <v>0</v>
      </c>
      <c r="AO4">
        <v>0</v>
      </c>
      <c r="AP4" s="201">
        <v>118.52</v>
      </c>
      <c r="AQ4" s="201">
        <v>38.29</v>
      </c>
      <c r="AR4" s="201">
        <v>0</v>
      </c>
      <c r="AS4" s="201">
        <v>7.68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2.46</v>
      </c>
      <c r="AZ4" s="201">
        <v>4.71</v>
      </c>
      <c r="BA4" s="201">
        <v>3.1</v>
      </c>
      <c r="BB4" s="201">
        <v>2.5499999999999998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494.76</v>
      </c>
      <c r="L5" s="201">
        <v>13.15</v>
      </c>
      <c r="M5" s="201">
        <v>63.96</v>
      </c>
      <c r="N5" s="201">
        <v>53</v>
      </c>
      <c r="O5" s="201">
        <v>74.08</v>
      </c>
      <c r="P5" s="201">
        <v>31.41</v>
      </c>
      <c r="Q5" s="201">
        <v>9.64</v>
      </c>
      <c r="R5" s="201">
        <v>19.16</v>
      </c>
      <c r="S5" s="201">
        <v>11.78</v>
      </c>
      <c r="T5" s="201">
        <v>1.42</v>
      </c>
      <c r="U5" s="201">
        <v>48.38</v>
      </c>
      <c r="V5" s="201">
        <v>5.6</v>
      </c>
      <c r="W5" s="201">
        <v>18.809999999999999</v>
      </c>
      <c r="X5" s="201">
        <v>41.96</v>
      </c>
      <c r="Y5" s="201">
        <v>0</v>
      </c>
      <c r="Z5">
        <v>0</v>
      </c>
      <c r="AA5" s="201">
        <v>14.09</v>
      </c>
      <c r="AB5" s="201">
        <v>0</v>
      </c>
      <c r="AC5" s="201">
        <v>0</v>
      </c>
      <c r="AD5" s="201">
        <v>0</v>
      </c>
      <c r="AE5" s="201">
        <v>78.08</v>
      </c>
      <c r="AF5" s="201">
        <v>0</v>
      </c>
      <c r="AG5" s="201">
        <v>0</v>
      </c>
      <c r="AH5" s="201">
        <v>0</v>
      </c>
      <c r="AI5" s="201">
        <v>99.61</v>
      </c>
      <c r="AJ5" s="201">
        <v>0</v>
      </c>
      <c r="AK5" s="201">
        <v>0</v>
      </c>
      <c r="AL5" s="201">
        <v>0</v>
      </c>
      <c r="AM5" s="201">
        <v>170</v>
      </c>
      <c r="AN5" s="201">
        <v>0</v>
      </c>
      <c r="AO5">
        <v>0</v>
      </c>
      <c r="AP5" s="201">
        <v>118.52</v>
      </c>
      <c r="AQ5" s="201">
        <v>38.29</v>
      </c>
      <c r="AR5" s="201">
        <v>0</v>
      </c>
      <c r="AS5" s="201">
        <v>7.68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2.46</v>
      </c>
      <c r="AZ5" s="201">
        <v>4.71</v>
      </c>
      <c r="BA5" s="201">
        <v>3.1</v>
      </c>
      <c r="BB5" s="201">
        <v>2.5499999999999998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494.76</v>
      </c>
      <c r="L6" s="201">
        <v>13.15</v>
      </c>
      <c r="M6" s="201">
        <v>63.96</v>
      </c>
      <c r="N6" s="201">
        <v>53</v>
      </c>
      <c r="O6" s="201">
        <v>74.08</v>
      </c>
      <c r="P6" s="201">
        <v>31.41</v>
      </c>
      <c r="Q6" s="201">
        <v>9.64</v>
      </c>
      <c r="R6" s="201">
        <v>19.16</v>
      </c>
      <c r="S6" s="201">
        <v>11.78</v>
      </c>
      <c r="T6" s="201">
        <v>1.42</v>
      </c>
      <c r="U6" s="201">
        <v>48.38</v>
      </c>
      <c r="V6" s="201">
        <v>5.6</v>
      </c>
      <c r="W6" s="201">
        <v>18.809999999999999</v>
      </c>
      <c r="X6" s="201">
        <v>41.96</v>
      </c>
      <c r="Y6" s="201">
        <v>0</v>
      </c>
      <c r="Z6">
        <v>0</v>
      </c>
      <c r="AA6" s="201">
        <v>14.09</v>
      </c>
      <c r="AB6" s="201">
        <v>0</v>
      </c>
      <c r="AC6" s="201">
        <v>0</v>
      </c>
      <c r="AD6" s="201">
        <v>0</v>
      </c>
      <c r="AE6" s="201">
        <v>78.08</v>
      </c>
      <c r="AF6" s="201">
        <v>0</v>
      </c>
      <c r="AG6" s="201">
        <v>0</v>
      </c>
      <c r="AH6" s="201">
        <v>0</v>
      </c>
      <c r="AI6" s="201">
        <v>99.61</v>
      </c>
      <c r="AJ6" s="201">
        <v>0</v>
      </c>
      <c r="AK6" s="201">
        <v>0</v>
      </c>
      <c r="AL6" s="201">
        <v>0</v>
      </c>
      <c r="AM6" s="201">
        <v>156</v>
      </c>
      <c r="AN6" s="201">
        <v>0</v>
      </c>
      <c r="AO6">
        <v>0</v>
      </c>
      <c r="AP6" s="201">
        <v>118.52</v>
      </c>
      <c r="AQ6" s="201">
        <v>38.29</v>
      </c>
      <c r="AR6" s="201">
        <v>0</v>
      </c>
      <c r="AS6" s="201">
        <v>7.68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2.46</v>
      </c>
      <c r="AZ6" s="201">
        <v>4.71</v>
      </c>
      <c r="BA6" s="201">
        <v>3.1</v>
      </c>
      <c r="BB6" s="201">
        <v>2.5499999999999998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494.76</v>
      </c>
      <c r="L7" s="201">
        <v>13.15</v>
      </c>
      <c r="M7" s="201">
        <v>63.96</v>
      </c>
      <c r="N7" s="201">
        <v>53</v>
      </c>
      <c r="O7" s="201">
        <v>74.08</v>
      </c>
      <c r="P7" s="201">
        <v>31.41</v>
      </c>
      <c r="Q7" s="201">
        <v>9.64</v>
      </c>
      <c r="R7" s="201">
        <v>19.16</v>
      </c>
      <c r="S7" s="201">
        <v>11.78</v>
      </c>
      <c r="T7" s="201">
        <v>1.42</v>
      </c>
      <c r="U7" s="201">
        <v>48.38</v>
      </c>
      <c r="V7" s="201">
        <v>5.6</v>
      </c>
      <c r="W7" s="201">
        <v>18.809999999999999</v>
      </c>
      <c r="X7" s="201">
        <v>41.96</v>
      </c>
      <c r="Y7" s="201">
        <v>0</v>
      </c>
      <c r="Z7">
        <v>0</v>
      </c>
      <c r="AA7" s="201">
        <v>14.09</v>
      </c>
      <c r="AB7" s="201">
        <v>0</v>
      </c>
      <c r="AC7" s="201">
        <v>0</v>
      </c>
      <c r="AD7" s="201">
        <v>0</v>
      </c>
      <c r="AE7" s="201">
        <v>78.08</v>
      </c>
      <c r="AF7" s="201">
        <v>0</v>
      </c>
      <c r="AG7" s="201">
        <v>0</v>
      </c>
      <c r="AH7" s="201">
        <v>0</v>
      </c>
      <c r="AI7" s="201">
        <v>99.61</v>
      </c>
      <c r="AJ7" s="201">
        <v>0</v>
      </c>
      <c r="AK7" s="201">
        <v>0</v>
      </c>
      <c r="AL7" s="201">
        <v>0</v>
      </c>
      <c r="AM7" s="201">
        <v>193.03</v>
      </c>
      <c r="AN7" s="201">
        <v>0</v>
      </c>
      <c r="AO7">
        <v>0</v>
      </c>
      <c r="AP7" s="201">
        <v>118.52</v>
      </c>
      <c r="AQ7" s="201">
        <v>38.29</v>
      </c>
      <c r="AR7" s="201">
        <v>0</v>
      </c>
      <c r="AS7" s="201">
        <v>7.68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2.46</v>
      </c>
      <c r="AZ7" s="201">
        <v>4.71</v>
      </c>
      <c r="BA7" s="201">
        <v>3.1</v>
      </c>
      <c r="BB7" s="201">
        <v>2.5499999999999998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494.76</v>
      </c>
      <c r="L8" s="201">
        <v>13.61</v>
      </c>
      <c r="M8" s="201">
        <v>63.96</v>
      </c>
      <c r="N8" s="201">
        <v>53</v>
      </c>
      <c r="O8" s="201">
        <v>74.08</v>
      </c>
      <c r="P8" s="201">
        <v>31.41</v>
      </c>
      <c r="Q8" s="201">
        <v>9.64</v>
      </c>
      <c r="R8" s="201">
        <v>19.16</v>
      </c>
      <c r="S8" s="201">
        <v>11.78</v>
      </c>
      <c r="T8" s="201">
        <v>1.42</v>
      </c>
      <c r="U8" s="201">
        <v>48.38</v>
      </c>
      <c r="V8" s="201">
        <v>5.6</v>
      </c>
      <c r="W8" s="201">
        <v>18.809999999999999</v>
      </c>
      <c r="X8" s="201">
        <v>41.96</v>
      </c>
      <c r="Y8" s="201">
        <v>0</v>
      </c>
      <c r="Z8">
        <v>0</v>
      </c>
      <c r="AA8" s="201">
        <v>14.09</v>
      </c>
      <c r="AB8" s="201">
        <v>0</v>
      </c>
      <c r="AC8" s="201">
        <v>0</v>
      </c>
      <c r="AD8" s="201">
        <v>0</v>
      </c>
      <c r="AE8" s="201">
        <v>78.08</v>
      </c>
      <c r="AF8" s="201">
        <v>0</v>
      </c>
      <c r="AG8" s="201">
        <v>0</v>
      </c>
      <c r="AH8" s="201">
        <v>0</v>
      </c>
      <c r="AI8" s="201">
        <v>99.61</v>
      </c>
      <c r="AJ8" s="201">
        <v>0</v>
      </c>
      <c r="AK8" s="201">
        <v>0</v>
      </c>
      <c r="AL8" s="201">
        <v>0</v>
      </c>
      <c r="AM8" s="201">
        <v>170</v>
      </c>
      <c r="AN8" s="201">
        <v>0</v>
      </c>
      <c r="AO8">
        <v>0</v>
      </c>
      <c r="AP8" s="201">
        <v>118.52</v>
      </c>
      <c r="AQ8" s="201">
        <v>38.29</v>
      </c>
      <c r="AR8" s="201">
        <v>0</v>
      </c>
      <c r="AS8" s="201">
        <v>7.68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2.46</v>
      </c>
      <c r="AZ8" s="201">
        <v>4.71</v>
      </c>
      <c r="BA8" s="201">
        <v>3.1</v>
      </c>
      <c r="BB8" s="201">
        <v>2.5499999999999998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494.77</v>
      </c>
      <c r="L9" s="201">
        <v>15.19</v>
      </c>
      <c r="M9" s="201">
        <v>63.96</v>
      </c>
      <c r="N9" s="201">
        <v>53</v>
      </c>
      <c r="O9" s="201">
        <v>74.08</v>
      </c>
      <c r="P9" s="201">
        <v>31.41</v>
      </c>
      <c r="Q9" s="201">
        <v>9.64</v>
      </c>
      <c r="R9" s="201">
        <v>19.16</v>
      </c>
      <c r="S9" s="201">
        <v>11.78</v>
      </c>
      <c r="T9" s="201">
        <v>1.42</v>
      </c>
      <c r="U9" s="201">
        <v>48.38</v>
      </c>
      <c r="V9" s="201">
        <v>5.6</v>
      </c>
      <c r="W9" s="201">
        <v>18.809999999999999</v>
      </c>
      <c r="X9" s="201">
        <v>41.96</v>
      </c>
      <c r="Y9" s="201">
        <v>0</v>
      </c>
      <c r="Z9">
        <v>0</v>
      </c>
      <c r="AA9" s="201">
        <v>14.09</v>
      </c>
      <c r="AB9" s="201">
        <v>0</v>
      </c>
      <c r="AC9" s="201">
        <v>0</v>
      </c>
      <c r="AD9" s="201">
        <v>0</v>
      </c>
      <c r="AE9" s="201">
        <v>78.08</v>
      </c>
      <c r="AF9" s="201">
        <v>0</v>
      </c>
      <c r="AG9" s="201">
        <v>0</v>
      </c>
      <c r="AH9" s="201">
        <v>0</v>
      </c>
      <c r="AI9" s="201">
        <v>99.61</v>
      </c>
      <c r="AJ9" s="201">
        <v>0</v>
      </c>
      <c r="AK9" s="201">
        <v>0</v>
      </c>
      <c r="AL9" s="201">
        <v>0</v>
      </c>
      <c r="AM9" s="201">
        <v>159</v>
      </c>
      <c r="AN9" s="201">
        <v>0</v>
      </c>
      <c r="AO9">
        <v>0</v>
      </c>
      <c r="AP9" s="201">
        <v>118.52</v>
      </c>
      <c r="AQ9" s="201">
        <v>38.29</v>
      </c>
      <c r="AR9" s="201">
        <v>0</v>
      </c>
      <c r="AS9" s="201">
        <v>7.68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2.46</v>
      </c>
      <c r="AZ9" s="201">
        <v>4.71</v>
      </c>
      <c r="BA9" s="201">
        <v>3.1</v>
      </c>
      <c r="BB9" s="201">
        <v>2.5499999999999998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495.05</v>
      </c>
      <c r="L10" s="201">
        <v>11.01</v>
      </c>
      <c r="M10" s="201">
        <v>63.96</v>
      </c>
      <c r="N10" s="201">
        <v>53</v>
      </c>
      <c r="O10" s="201">
        <v>74.08</v>
      </c>
      <c r="P10" s="201">
        <v>31.41</v>
      </c>
      <c r="Q10" s="201">
        <v>9.64</v>
      </c>
      <c r="R10" s="201">
        <v>19.16</v>
      </c>
      <c r="S10" s="201">
        <v>11.78</v>
      </c>
      <c r="T10" s="201">
        <v>1.42</v>
      </c>
      <c r="U10" s="201">
        <v>48.38</v>
      </c>
      <c r="V10" s="201">
        <v>5.6</v>
      </c>
      <c r="W10" s="201">
        <v>18.809999999999999</v>
      </c>
      <c r="X10" s="201">
        <v>41.96</v>
      </c>
      <c r="Y10" s="201">
        <v>0</v>
      </c>
      <c r="Z10">
        <v>0</v>
      </c>
      <c r="AA10" s="201">
        <v>14.09</v>
      </c>
      <c r="AB10" s="201">
        <v>0</v>
      </c>
      <c r="AC10" s="201">
        <v>0</v>
      </c>
      <c r="AD10" s="201">
        <v>0</v>
      </c>
      <c r="AE10" s="201">
        <v>78.08</v>
      </c>
      <c r="AF10" s="201">
        <v>0</v>
      </c>
      <c r="AG10" s="201">
        <v>0</v>
      </c>
      <c r="AH10" s="201">
        <v>0</v>
      </c>
      <c r="AI10" s="201">
        <v>99.61</v>
      </c>
      <c r="AJ10" s="201">
        <v>0</v>
      </c>
      <c r="AK10" s="201">
        <v>0</v>
      </c>
      <c r="AL10" s="201">
        <v>0</v>
      </c>
      <c r="AM10" s="201">
        <v>124</v>
      </c>
      <c r="AN10" s="201">
        <v>0</v>
      </c>
      <c r="AO10">
        <v>0</v>
      </c>
      <c r="AP10" s="201">
        <v>118.52</v>
      </c>
      <c r="AQ10" s="201">
        <v>38.29</v>
      </c>
      <c r="AR10" s="201">
        <v>0</v>
      </c>
      <c r="AS10" s="201">
        <v>7.68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2.46</v>
      </c>
      <c r="AZ10" s="201">
        <v>4.71</v>
      </c>
      <c r="BA10" s="201">
        <v>3.1</v>
      </c>
      <c r="BB10" s="201">
        <v>2.5499999999999998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495.06</v>
      </c>
      <c r="L11" s="201">
        <v>13.71</v>
      </c>
      <c r="M11" s="201">
        <v>63.96</v>
      </c>
      <c r="N11" s="201">
        <v>53</v>
      </c>
      <c r="O11" s="201">
        <v>74.08</v>
      </c>
      <c r="P11" s="201">
        <v>31.41</v>
      </c>
      <c r="Q11" s="201">
        <v>9.64</v>
      </c>
      <c r="R11" s="201">
        <v>19.16</v>
      </c>
      <c r="S11" s="201">
        <v>11.78</v>
      </c>
      <c r="T11" s="201">
        <v>1.42</v>
      </c>
      <c r="U11" s="201">
        <v>48.38</v>
      </c>
      <c r="V11" s="201">
        <v>5.6</v>
      </c>
      <c r="W11" s="201">
        <v>18.809999999999999</v>
      </c>
      <c r="X11" s="201">
        <v>41.96</v>
      </c>
      <c r="Y11" s="201">
        <v>0</v>
      </c>
      <c r="Z11">
        <v>0</v>
      </c>
      <c r="AA11" s="201">
        <v>14.09</v>
      </c>
      <c r="AB11" s="201">
        <v>0</v>
      </c>
      <c r="AC11" s="201">
        <v>0</v>
      </c>
      <c r="AD11" s="201">
        <v>0</v>
      </c>
      <c r="AE11" s="201">
        <v>78.08</v>
      </c>
      <c r="AF11" s="201">
        <v>0</v>
      </c>
      <c r="AG11" s="201">
        <v>0</v>
      </c>
      <c r="AH11" s="201">
        <v>0</v>
      </c>
      <c r="AI11" s="201">
        <v>99.61</v>
      </c>
      <c r="AJ11" s="201">
        <v>0</v>
      </c>
      <c r="AK11" s="201">
        <v>0</v>
      </c>
      <c r="AL11" s="201">
        <v>0</v>
      </c>
      <c r="AM11" s="201">
        <v>170</v>
      </c>
      <c r="AN11" s="201">
        <v>0</v>
      </c>
      <c r="AO11">
        <v>0</v>
      </c>
      <c r="AP11" s="201">
        <v>118.52</v>
      </c>
      <c r="AQ11" s="201">
        <v>38.29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2.46</v>
      </c>
      <c r="AZ11" s="201">
        <v>4.71</v>
      </c>
      <c r="BA11" s="201">
        <v>3.1</v>
      </c>
      <c r="BB11" s="201">
        <v>2.5499999999999998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495.06</v>
      </c>
      <c r="L12" s="201">
        <v>15.12</v>
      </c>
      <c r="M12" s="201">
        <v>63.96</v>
      </c>
      <c r="N12" s="201">
        <v>53</v>
      </c>
      <c r="O12" s="201">
        <v>74.08</v>
      </c>
      <c r="P12" s="201">
        <v>31.41</v>
      </c>
      <c r="Q12" s="201">
        <v>9.64</v>
      </c>
      <c r="R12" s="201">
        <v>19.16</v>
      </c>
      <c r="S12" s="201">
        <v>11.78</v>
      </c>
      <c r="T12" s="201">
        <v>1.42</v>
      </c>
      <c r="U12" s="201">
        <v>48.38</v>
      </c>
      <c r="V12" s="201">
        <v>5.6</v>
      </c>
      <c r="W12" s="201">
        <v>18.809999999999999</v>
      </c>
      <c r="X12" s="201">
        <v>41.96</v>
      </c>
      <c r="Y12" s="201">
        <v>0</v>
      </c>
      <c r="Z12">
        <v>0</v>
      </c>
      <c r="AA12" s="201">
        <v>14.09</v>
      </c>
      <c r="AB12" s="201">
        <v>0</v>
      </c>
      <c r="AC12" s="201">
        <v>0</v>
      </c>
      <c r="AD12" s="201">
        <v>0</v>
      </c>
      <c r="AE12" s="201">
        <v>78.08</v>
      </c>
      <c r="AF12" s="201">
        <v>0</v>
      </c>
      <c r="AG12" s="201">
        <v>0</v>
      </c>
      <c r="AH12" s="201">
        <v>0</v>
      </c>
      <c r="AI12" s="201">
        <v>99.61</v>
      </c>
      <c r="AJ12" s="201">
        <v>0</v>
      </c>
      <c r="AK12" s="201">
        <v>0</v>
      </c>
      <c r="AL12" s="201">
        <v>0</v>
      </c>
      <c r="AM12" s="201">
        <v>170</v>
      </c>
      <c r="AN12" s="201">
        <v>0</v>
      </c>
      <c r="AO12">
        <v>0</v>
      </c>
      <c r="AP12" s="201">
        <v>118.52</v>
      </c>
      <c r="AQ12" s="201">
        <v>38.29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2.46</v>
      </c>
      <c r="AZ12" s="201">
        <v>4.71</v>
      </c>
      <c r="BA12" s="201">
        <v>3.1</v>
      </c>
      <c r="BB12" s="201">
        <v>2.5499999999999998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495.06</v>
      </c>
      <c r="L13" s="201">
        <v>15.12</v>
      </c>
      <c r="M13" s="201">
        <v>63.96</v>
      </c>
      <c r="N13" s="201">
        <v>53</v>
      </c>
      <c r="O13" s="201">
        <v>74.08</v>
      </c>
      <c r="P13" s="201">
        <v>31.41</v>
      </c>
      <c r="Q13" s="201">
        <v>9.64</v>
      </c>
      <c r="R13" s="201">
        <v>19.16</v>
      </c>
      <c r="S13" s="201">
        <v>11.78</v>
      </c>
      <c r="T13" s="201">
        <v>1.42</v>
      </c>
      <c r="U13" s="201">
        <v>48.38</v>
      </c>
      <c r="V13" s="201">
        <v>5.6</v>
      </c>
      <c r="W13" s="201">
        <v>18.809999999999999</v>
      </c>
      <c r="X13" s="201">
        <v>41.96</v>
      </c>
      <c r="Y13" s="201">
        <v>0</v>
      </c>
      <c r="Z13">
        <v>0</v>
      </c>
      <c r="AA13" s="201">
        <v>14.09</v>
      </c>
      <c r="AB13" s="201">
        <v>0</v>
      </c>
      <c r="AC13" s="201">
        <v>0</v>
      </c>
      <c r="AD13" s="201">
        <v>0</v>
      </c>
      <c r="AE13" s="201">
        <v>78.08</v>
      </c>
      <c r="AF13" s="201">
        <v>0</v>
      </c>
      <c r="AG13" s="201">
        <v>0</v>
      </c>
      <c r="AH13" s="201">
        <v>0</v>
      </c>
      <c r="AI13" s="201">
        <v>99.61</v>
      </c>
      <c r="AJ13" s="201">
        <v>0</v>
      </c>
      <c r="AK13" s="201">
        <v>0</v>
      </c>
      <c r="AL13" s="201">
        <v>0</v>
      </c>
      <c r="AM13" s="201">
        <v>170</v>
      </c>
      <c r="AN13" s="201">
        <v>0</v>
      </c>
      <c r="AO13">
        <v>0</v>
      </c>
      <c r="AP13" s="201">
        <v>118.52</v>
      </c>
      <c r="AQ13" s="201">
        <v>38.29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2.46</v>
      </c>
      <c r="AZ13" s="201">
        <v>4.71</v>
      </c>
      <c r="BA13" s="201">
        <v>3.1</v>
      </c>
      <c r="BB13" s="201">
        <v>2.5499999999999998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495.06</v>
      </c>
      <c r="L14" s="201">
        <v>15.12</v>
      </c>
      <c r="M14" s="201">
        <v>63.96</v>
      </c>
      <c r="N14" s="201">
        <v>53</v>
      </c>
      <c r="O14" s="201">
        <v>74.08</v>
      </c>
      <c r="P14" s="201">
        <v>31.41</v>
      </c>
      <c r="Q14" s="201">
        <v>9.64</v>
      </c>
      <c r="R14" s="201">
        <v>19.16</v>
      </c>
      <c r="S14" s="201">
        <v>11.78</v>
      </c>
      <c r="T14" s="201">
        <v>1.42</v>
      </c>
      <c r="U14" s="201">
        <v>48.38</v>
      </c>
      <c r="V14" s="201">
        <v>5.6</v>
      </c>
      <c r="W14" s="201">
        <v>18.809999999999999</v>
      </c>
      <c r="X14" s="201">
        <v>41.96</v>
      </c>
      <c r="Y14" s="201">
        <v>0</v>
      </c>
      <c r="Z14">
        <v>0</v>
      </c>
      <c r="AA14" s="201">
        <v>14.09</v>
      </c>
      <c r="AB14" s="201">
        <v>0</v>
      </c>
      <c r="AC14" s="201">
        <v>0</v>
      </c>
      <c r="AD14" s="201">
        <v>0</v>
      </c>
      <c r="AE14" s="201">
        <v>78.08</v>
      </c>
      <c r="AF14" s="201">
        <v>0</v>
      </c>
      <c r="AG14" s="201">
        <v>0</v>
      </c>
      <c r="AH14" s="201">
        <v>0</v>
      </c>
      <c r="AI14" s="201">
        <v>99.61</v>
      </c>
      <c r="AJ14" s="201">
        <v>0</v>
      </c>
      <c r="AK14" s="201">
        <v>0</v>
      </c>
      <c r="AL14" s="201">
        <v>0</v>
      </c>
      <c r="AM14" s="201">
        <v>170</v>
      </c>
      <c r="AN14" s="201">
        <v>0</v>
      </c>
      <c r="AO14">
        <v>0</v>
      </c>
      <c r="AP14" s="201">
        <v>118.52</v>
      </c>
      <c r="AQ14" s="201">
        <v>38.29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2.46</v>
      </c>
      <c r="AZ14" s="201">
        <v>4.71</v>
      </c>
      <c r="BA14" s="201">
        <v>3.1</v>
      </c>
      <c r="BB14" s="201">
        <v>2.5499999999999998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495.05</v>
      </c>
      <c r="L15" s="201">
        <v>15.12</v>
      </c>
      <c r="M15" s="201">
        <v>63.97</v>
      </c>
      <c r="N15" s="201">
        <v>53</v>
      </c>
      <c r="O15" s="201">
        <v>74.08</v>
      </c>
      <c r="P15" s="201">
        <v>31.41</v>
      </c>
      <c r="Q15" s="201">
        <v>9.6300000000000008</v>
      </c>
      <c r="R15" s="201">
        <v>18.649999999999999</v>
      </c>
      <c r="S15" s="201">
        <v>11.78</v>
      </c>
      <c r="T15" s="201">
        <v>1.43</v>
      </c>
      <c r="U15" s="201">
        <v>48.38</v>
      </c>
      <c r="V15" s="201">
        <v>5.6</v>
      </c>
      <c r="W15" s="201">
        <v>18.809999999999999</v>
      </c>
      <c r="X15" s="201">
        <v>41.96</v>
      </c>
      <c r="Y15" s="201">
        <v>0</v>
      </c>
      <c r="Z15">
        <v>0</v>
      </c>
      <c r="AA15" s="201">
        <v>14.09</v>
      </c>
      <c r="AB15" s="201">
        <v>0</v>
      </c>
      <c r="AC15" s="201">
        <v>0</v>
      </c>
      <c r="AD15" s="201">
        <v>0</v>
      </c>
      <c r="AE15" s="201">
        <v>78.08</v>
      </c>
      <c r="AF15" s="201">
        <v>0</v>
      </c>
      <c r="AG15" s="201">
        <v>0</v>
      </c>
      <c r="AH15" s="201">
        <v>0</v>
      </c>
      <c r="AI15" s="201">
        <v>99.61</v>
      </c>
      <c r="AJ15" s="201">
        <v>0</v>
      </c>
      <c r="AK15" s="201">
        <v>0</v>
      </c>
      <c r="AL15" s="201">
        <v>0</v>
      </c>
      <c r="AM15" s="201">
        <v>170</v>
      </c>
      <c r="AN15" s="201">
        <v>0</v>
      </c>
      <c r="AO15">
        <v>0</v>
      </c>
      <c r="AP15" s="201">
        <v>118.52</v>
      </c>
      <c r="AQ15" s="201">
        <v>38.29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2.46</v>
      </c>
      <c r="AZ15" s="201">
        <v>4.71</v>
      </c>
      <c r="BA15" s="201">
        <v>3.1</v>
      </c>
      <c r="BB15" s="201">
        <v>2.5499999999999998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495.05</v>
      </c>
      <c r="L16" s="201">
        <v>15.12</v>
      </c>
      <c r="M16" s="201">
        <v>63.97</v>
      </c>
      <c r="N16" s="201">
        <v>53</v>
      </c>
      <c r="O16" s="201">
        <v>74.08</v>
      </c>
      <c r="P16" s="201">
        <v>31.41</v>
      </c>
      <c r="Q16" s="201">
        <v>9.6300000000000008</v>
      </c>
      <c r="R16" s="201">
        <v>19.16</v>
      </c>
      <c r="S16" s="201">
        <v>11.78</v>
      </c>
      <c r="T16" s="201">
        <v>1.43</v>
      </c>
      <c r="U16" s="201">
        <v>48.38</v>
      </c>
      <c r="V16" s="201">
        <v>5.6</v>
      </c>
      <c r="W16" s="201">
        <v>18.809999999999999</v>
      </c>
      <c r="X16" s="201">
        <v>41.96</v>
      </c>
      <c r="Y16" s="201">
        <v>0</v>
      </c>
      <c r="Z16">
        <v>0</v>
      </c>
      <c r="AA16" s="201">
        <v>14.09</v>
      </c>
      <c r="AB16" s="201">
        <v>0</v>
      </c>
      <c r="AC16" s="201">
        <v>0</v>
      </c>
      <c r="AD16" s="201">
        <v>0</v>
      </c>
      <c r="AE16" s="201">
        <v>78.08</v>
      </c>
      <c r="AF16" s="201">
        <v>0</v>
      </c>
      <c r="AG16" s="201">
        <v>0</v>
      </c>
      <c r="AH16" s="201">
        <v>0</v>
      </c>
      <c r="AI16" s="201">
        <v>99.61</v>
      </c>
      <c r="AJ16" s="201">
        <v>0</v>
      </c>
      <c r="AK16" s="201">
        <v>0</v>
      </c>
      <c r="AL16" s="201">
        <v>0</v>
      </c>
      <c r="AM16" s="201">
        <v>170</v>
      </c>
      <c r="AN16" s="201">
        <v>0</v>
      </c>
      <c r="AO16">
        <v>0</v>
      </c>
      <c r="AP16" s="201">
        <v>118.52</v>
      </c>
      <c r="AQ16" s="201">
        <v>38.29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2.46</v>
      </c>
      <c r="AZ16" s="201">
        <v>4.71</v>
      </c>
      <c r="BA16" s="201">
        <v>3.1</v>
      </c>
      <c r="BB16" s="201">
        <v>2.5499999999999998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495.05</v>
      </c>
      <c r="L17" s="201">
        <v>15.12</v>
      </c>
      <c r="M17" s="201">
        <v>63.97</v>
      </c>
      <c r="N17" s="201">
        <v>53</v>
      </c>
      <c r="O17" s="201">
        <v>74.08</v>
      </c>
      <c r="P17" s="201">
        <v>31.41</v>
      </c>
      <c r="Q17" s="201">
        <v>9.6300000000000008</v>
      </c>
      <c r="R17" s="201">
        <v>19.16</v>
      </c>
      <c r="S17" s="201">
        <v>11.78</v>
      </c>
      <c r="T17" s="201">
        <v>1.43</v>
      </c>
      <c r="U17" s="201">
        <v>48.38</v>
      </c>
      <c r="V17" s="201">
        <v>5.6</v>
      </c>
      <c r="W17" s="201">
        <v>18.809999999999999</v>
      </c>
      <c r="X17" s="201">
        <v>41.96</v>
      </c>
      <c r="Y17" s="201">
        <v>0</v>
      </c>
      <c r="Z17">
        <v>0</v>
      </c>
      <c r="AA17" s="201">
        <v>14.09</v>
      </c>
      <c r="AB17" s="201">
        <v>0</v>
      </c>
      <c r="AC17" s="201">
        <v>0</v>
      </c>
      <c r="AD17" s="201">
        <v>0</v>
      </c>
      <c r="AE17" s="201">
        <v>78.08</v>
      </c>
      <c r="AF17" s="201">
        <v>0</v>
      </c>
      <c r="AG17" s="201">
        <v>0</v>
      </c>
      <c r="AH17" s="201">
        <v>0</v>
      </c>
      <c r="AI17" s="201">
        <v>99.61</v>
      </c>
      <c r="AJ17" s="201">
        <v>0</v>
      </c>
      <c r="AK17" s="201">
        <v>0</v>
      </c>
      <c r="AL17" s="201">
        <v>0</v>
      </c>
      <c r="AM17" s="201">
        <v>170</v>
      </c>
      <c r="AN17" s="201">
        <v>0</v>
      </c>
      <c r="AO17">
        <v>0</v>
      </c>
      <c r="AP17" s="201">
        <v>118.52</v>
      </c>
      <c r="AQ17" s="201">
        <v>38.29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2.46</v>
      </c>
      <c r="AZ17" s="201">
        <v>4.71</v>
      </c>
      <c r="BA17" s="201">
        <v>3.1</v>
      </c>
      <c r="BB17" s="201">
        <v>2.5499999999999998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495.05</v>
      </c>
      <c r="L18" s="201">
        <v>15.12</v>
      </c>
      <c r="M18" s="201">
        <v>63.97</v>
      </c>
      <c r="N18" s="201">
        <v>53</v>
      </c>
      <c r="O18" s="201">
        <v>74.08</v>
      </c>
      <c r="P18" s="201">
        <v>31.41</v>
      </c>
      <c r="Q18" s="201">
        <v>9.6300000000000008</v>
      </c>
      <c r="R18" s="201">
        <v>19.16</v>
      </c>
      <c r="S18" s="201">
        <v>11.78</v>
      </c>
      <c r="T18" s="201">
        <v>1.43</v>
      </c>
      <c r="U18" s="201">
        <v>48.38</v>
      </c>
      <c r="V18" s="201">
        <v>5.6</v>
      </c>
      <c r="W18" s="201">
        <v>18.809999999999999</v>
      </c>
      <c r="X18" s="201">
        <v>41.96</v>
      </c>
      <c r="Y18" s="201">
        <v>0</v>
      </c>
      <c r="Z18">
        <v>0</v>
      </c>
      <c r="AA18" s="201">
        <v>14.09</v>
      </c>
      <c r="AB18" s="201">
        <v>0</v>
      </c>
      <c r="AC18" s="201">
        <v>0</v>
      </c>
      <c r="AD18" s="201">
        <v>0</v>
      </c>
      <c r="AE18" s="201">
        <v>78.08</v>
      </c>
      <c r="AF18" s="201">
        <v>0</v>
      </c>
      <c r="AG18" s="201">
        <v>0</v>
      </c>
      <c r="AH18" s="201">
        <v>0</v>
      </c>
      <c r="AI18" s="201">
        <v>99.61</v>
      </c>
      <c r="AJ18" s="201">
        <v>0</v>
      </c>
      <c r="AK18" s="201">
        <v>0</v>
      </c>
      <c r="AL18" s="201">
        <v>0</v>
      </c>
      <c r="AM18" s="201">
        <v>170</v>
      </c>
      <c r="AN18" s="201">
        <v>0</v>
      </c>
      <c r="AO18">
        <v>0</v>
      </c>
      <c r="AP18" s="201">
        <v>118.52</v>
      </c>
      <c r="AQ18" s="201">
        <v>38.29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2.46</v>
      </c>
      <c r="AZ18" s="201">
        <v>4.71</v>
      </c>
      <c r="BA18" s="201">
        <v>3.1</v>
      </c>
      <c r="BB18" s="201">
        <v>2.5499999999999998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495.05</v>
      </c>
      <c r="L19" s="201">
        <v>14.86</v>
      </c>
      <c r="M19" s="201">
        <v>63.97</v>
      </c>
      <c r="N19" s="201">
        <v>53</v>
      </c>
      <c r="O19" s="201">
        <v>74.08</v>
      </c>
      <c r="P19" s="201">
        <v>31.41</v>
      </c>
      <c r="Q19" s="201">
        <v>9.6300000000000008</v>
      </c>
      <c r="R19" s="201">
        <v>19.16</v>
      </c>
      <c r="S19" s="201">
        <v>11.78</v>
      </c>
      <c r="T19" s="201">
        <v>1.43</v>
      </c>
      <c r="U19" s="201">
        <v>48.38</v>
      </c>
      <c r="V19" s="201">
        <v>5.6</v>
      </c>
      <c r="W19" s="201">
        <v>18.809999999999999</v>
      </c>
      <c r="X19" s="201">
        <v>41.96</v>
      </c>
      <c r="Y19" s="201">
        <v>0</v>
      </c>
      <c r="Z19">
        <v>0</v>
      </c>
      <c r="AA19" s="201">
        <v>14.09</v>
      </c>
      <c r="AB19" s="201">
        <v>0</v>
      </c>
      <c r="AC19" s="201">
        <v>0</v>
      </c>
      <c r="AD19" s="201">
        <v>0</v>
      </c>
      <c r="AE19" s="201">
        <v>78.650000000000006</v>
      </c>
      <c r="AF19" s="201">
        <v>0</v>
      </c>
      <c r="AG19" s="201">
        <v>0</v>
      </c>
      <c r="AH19" s="201">
        <v>0</v>
      </c>
      <c r="AI19" s="201">
        <v>99.61</v>
      </c>
      <c r="AJ19" s="201">
        <v>0</v>
      </c>
      <c r="AK19" s="201">
        <v>0</v>
      </c>
      <c r="AL19" s="201">
        <v>0</v>
      </c>
      <c r="AM19" s="201">
        <v>170</v>
      </c>
      <c r="AN19" s="201">
        <v>0</v>
      </c>
      <c r="AO19">
        <v>0</v>
      </c>
      <c r="AP19" s="201">
        <v>118.52</v>
      </c>
      <c r="AQ19" s="201">
        <v>38.29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2.46</v>
      </c>
      <c r="AZ19" s="201">
        <v>4.71</v>
      </c>
      <c r="BA19" s="201">
        <v>3.1</v>
      </c>
      <c r="BB19" s="201">
        <v>2.5499999999999998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495.05</v>
      </c>
      <c r="L20" s="201">
        <v>14.86</v>
      </c>
      <c r="M20" s="201">
        <v>63.97</v>
      </c>
      <c r="N20" s="201">
        <v>53</v>
      </c>
      <c r="O20" s="201">
        <v>74.08</v>
      </c>
      <c r="P20" s="201">
        <v>31.41</v>
      </c>
      <c r="Q20" s="201">
        <v>9.6300000000000008</v>
      </c>
      <c r="R20" s="201">
        <v>18.600000000000001</v>
      </c>
      <c r="S20" s="201">
        <v>11.78</v>
      </c>
      <c r="T20" s="201">
        <v>0.78</v>
      </c>
      <c r="U20" s="201">
        <v>48.38</v>
      </c>
      <c r="V20" s="201">
        <v>5.6</v>
      </c>
      <c r="W20" s="201">
        <v>18.809999999999999</v>
      </c>
      <c r="X20" s="201">
        <v>41.96</v>
      </c>
      <c r="Y20" s="201">
        <v>0</v>
      </c>
      <c r="Z20">
        <v>0</v>
      </c>
      <c r="AA20" s="201">
        <v>14.09</v>
      </c>
      <c r="AB20" s="201">
        <v>0</v>
      </c>
      <c r="AC20" s="201">
        <v>0</v>
      </c>
      <c r="AD20" s="201">
        <v>0</v>
      </c>
      <c r="AE20" s="201">
        <v>78.650000000000006</v>
      </c>
      <c r="AF20" s="201">
        <v>0</v>
      </c>
      <c r="AG20" s="201">
        <v>0</v>
      </c>
      <c r="AH20" s="201">
        <v>0</v>
      </c>
      <c r="AI20" s="201">
        <v>99.61</v>
      </c>
      <c r="AJ20" s="201">
        <v>0</v>
      </c>
      <c r="AK20" s="201">
        <v>0</v>
      </c>
      <c r="AL20" s="201">
        <v>0</v>
      </c>
      <c r="AM20" s="201">
        <v>170</v>
      </c>
      <c r="AN20" s="201">
        <v>0</v>
      </c>
      <c r="AO20">
        <v>0</v>
      </c>
      <c r="AP20" s="201">
        <v>118.52</v>
      </c>
      <c r="AQ20" s="201">
        <v>38.29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2.46</v>
      </c>
      <c r="AZ20" s="201">
        <v>4.71</v>
      </c>
      <c r="BA20" s="201">
        <v>3.1</v>
      </c>
      <c r="BB20" s="201">
        <v>2.5499999999999998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495.05</v>
      </c>
      <c r="L21" s="201">
        <v>14.86</v>
      </c>
      <c r="M21" s="201">
        <v>63.97</v>
      </c>
      <c r="N21" s="201">
        <v>53</v>
      </c>
      <c r="O21" s="201">
        <v>74.08</v>
      </c>
      <c r="P21" s="201">
        <v>31.41</v>
      </c>
      <c r="Q21" s="201">
        <v>9.6300000000000008</v>
      </c>
      <c r="R21" s="201">
        <v>18.600000000000001</v>
      </c>
      <c r="S21" s="201">
        <v>11.78</v>
      </c>
      <c r="T21" s="201">
        <v>1.21</v>
      </c>
      <c r="U21" s="201">
        <v>48.38</v>
      </c>
      <c r="V21" s="201">
        <v>5.6</v>
      </c>
      <c r="W21" s="201">
        <v>18.809999999999999</v>
      </c>
      <c r="X21" s="201">
        <v>41.96</v>
      </c>
      <c r="Y21" s="201">
        <v>0</v>
      </c>
      <c r="Z21">
        <v>0</v>
      </c>
      <c r="AA21" s="201">
        <v>14.09</v>
      </c>
      <c r="AB21" s="201">
        <v>0</v>
      </c>
      <c r="AC21" s="201">
        <v>0</v>
      </c>
      <c r="AD21" s="201">
        <v>0</v>
      </c>
      <c r="AE21" s="201">
        <v>78.650000000000006</v>
      </c>
      <c r="AF21" s="201">
        <v>0</v>
      </c>
      <c r="AG21" s="201">
        <v>0</v>
      </c>
      <c r="AH21" s="201">
        <v>0</v>
      </c>
      <c r="AI21" s="201">
        <v>99.61</v>
      </c>
      <c r="AJ21" s="201">
        <v>0</v>
      </c>
      <c r="AK21" s="201">
        <v>0</v>
      </c>
      <c r="AL21" s="201">
        <v>0</v>
      </c>
      <c r="AM21" s="201">
        <v>170</v>
      </c>
      <c r="AN21" s="201">
        <v>0</v>
      </c>
      <c r="AO21">
        <v>0</v>
      </c>
      <c r="AP21" s="201">
        <v>118.52</v>
      </c>
      <c r="AQ21" s="201">
        <v>38.29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2.46</v>
      </c>
      <c r="AZ21" s="201">
        <v>4.71</v>
      </c>
      <c r="BA21" s="201">
        <v>3.1</v>
      </c>
      <c r="BB21" s="201">
        <v>2.5499999999999998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495.05</v>
      </c>
      <c r="L22" s="201">
        <v>14.86</v>
      </c>
      <c r="M22" s="201">
        <v>63.97</v>
      </c>
      <c r="N22" s="201">
        <v>53</v>
      </c>
      <c r="O22" s="201">
        <v>74.08</v>
      </c>
      <c r="P22" s="201">
        <v>31.41</v>
      </c>
      <c r="Q22" s="201">
        <v>9.6300000000000008</v>
      </c>
      <c r="R22" s="201">
        <v>18.600000000000001</v>
      </c>
      <c r="S22" s="201">
        <v>11.78</v>
      </c>
      <c r="T22" s="201">
        <v>1.43</v>
      </c>
      <c r="U22" s="201">
        <v>48.38</v>
      </c>
      <c r="V22" s="201">
        <v>5.6</v>
      </c>
      <c r="W22" s="201">
        <v>18.809999999999999</v>
      </c>
      <c r="X22" s="201">
        <v>41.96</v>
      </c>
      <c r="Y22" s="201">
        <v>0</v>
      </c>
      <c r="Z22">
        <v>0</v>
      </c>
      <c r="AA22" s="201">
        <v>14.09</v>
      </c>
      <c r="AB22" s="201">
        <v>0</v>
      </c>
      <c r="AC22" s="201">
        <v>0</v>
      </c>
      <c r="AD22" s="201">
        <v>0</v>
      </c>
      <c r="AE22" s="201">
        <v>78.650000000000006</v>
      </c>
      <c r="AF22" s="201">
        <v>0</v>
      </c>
      <c r="AG22" s="201">
        <v>0</v>
      </c>
      <c r="AH22" s="201">
        <v>0</v>
      </c>
      <c r="AI22" s="201">
        <v>99.61</v>
      </c>
      <c r="AJ22" s="201">
        <v>0</v>
      </c>
      <c r="AK22" s="201">
        <v>0</v>
      </c>
      <c r="AL22" s="201">
        <v>0</v>
      </c>
      <c r="AM22" s="201">
        <v>170</v>
      </c>
      <c r="AN22" s="201">
        <v>0</v>
      </c>
      <c r="AO22">
        <v>0</v>
      </c>
      <c r="AP22" s="201">
        <v>118.52</v>
      </c>
      <c r="AQ22" s="201">
        <v>38.29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2.46</v>
      </c>
      <c r="AZ22" s="201">
        <v>4.71</v>
      </c>
      <c r="BA22" s="201">
        <v>3.1</v>
      </c>
      <c r="BB22" s="201">
        <v>2.5499999999999998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495.05</v>
      </c>
      <c r="L23" s="201">
        <v>14.86</v>
      </c>
      <c r="M23" s="201">
        <v>63.97</v>
      </c>
      <c r="N23" s="201">
        <v>53</v>
      </c>
      <c r="O23" s="201">
        <v>74.08</v>
      </c>
      <c r="P23" s="201">
        <v>31.41</v>
      </c>
      <c r="Q23" s="201">
        <v>9.6300000000000008</v>
      </c>
      <c r="R23" s="201">
        <v>18.600000000000001</v>
      </c>
      <c r="S23" s="201">
        <v>11.78</v>
      </c>
      <c r="T23" s="201">
        <v>0.6</v>
      </c>
      <c r="U23" s="201">
        <v>48.38</v>
      </c>
      <c r="V23" s="201">
        <v>5.6</v>
      </c>
      <c r="W23" s="201">
        <v>18.809999999999999</v>
      </c>
      <c r="X23" s="201">
        <v>41.96</v>
      </c>
      <c r="Y23" s="201">
        <v>0</v>
      </c>
      <c r="Z23">
        <v>0</v>
      </c>
      <c r="AA23" s="201">
        <v>14.09</v>
      </c>
      <c r="AB23" s="201">
        <v>0</v>
      </c>
      <c r="AC23" s="201">
        <v>0</v>
      </c>
      <c r="AD23" s="201">
        <v>0</v>
      </c>
      <c r="AE23" s="201">
        <v>78.650000000000006</v>
      </c>
      <c r="AF23" s="201">
        <v>0</v>
      </c>
      <c r="AG23" s="201">
        <v>0</v>
      </c>
      <c r="AH23" s="201">
        <v>0</v>
      </c>
      <c r="AI23" s="201">
        <v>99.61</v>
      </c>
      <c r="AJ23" s="201">
        <v>0</v>
      </c>
      <c r="AK23" s="201">
        <v>0</v>
      </c>
      <c r="AL23" s="201">
        <v>0</v>
      </c>
      <c r="AM23" s="201">
        <v>170</v>
      </c>
      <c r="AN23" s="201">
        <v>0</v>
      </c>
      <c r="AO23">
        <v>0</v>
      </c>
      <c r="AP23" s="201">
        <v>118.52</v>
      </c>
      <c r="AQ23" s="201">
        <v>38.29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2.46</v>
      </c>
      <c r="AZ23" s="201">
        <v>4.71</v>
      </c>
      <c r="BA23" s="201">
        <v>3.1</v>
      </c>
      <c r="BB23" s="201">
        <v>2.5499999999999998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495.05</v>
      </c>
      <c r="L24" s="201">
        <v>14.86</v>
      </c>
      <c r="M24" s="201">
        <v>63.97</v>
      </c>
      <c r="N24" s="201">
        <v>53</v>
      </c>
      <c r="O24" s="201">
        <v>74.08</v>
      </c>
      <c r="P24" s="201">
        <v>31.41</v>
      </c>
      <c r="Q24" s="201">
        <v>9.6300000000000008</v>
      </c>
      <c r="R24" s="201">
        <v>18.600000000000001</v>
      </c>
      <c r="S24" s="201">
        <v>11.78</v>
      </c>
      <c r="T24" s="201">
        <v>0.78</v>
      </c>
      <c r="U24" s="201">
        <v>48.38</v>
      </c>
      <c r="V24" s="201">
        <v>5.6</v>
      </c>
      <c r="W24" s="201">
        <v>18.809999999999999</v>
      </c>
      <c r="X24" s="201">
        <v>41.96</v>
      </c>
      <c r="Y24" s="201">
        <v>0</v>
      </c>
      <c r="Z24">
        <v>0</v>
      </c>
      <c r="AA24" s="201">
        <v>14.09</v>
      </c>
      <c r="AB24" s="201">
        <v>0</v>
      </c>
      <c r="AC24" s="201">
        <v>0</v>
      </c>
      <c r="AD24" s="201">
        <v>0</v>
      </c>
      <c r="AE24" s="201">
        <v>78.650000000000006</v>
      </c>
      <c r="AF24" s="201">
        <v>0</v>
      </c>
      <c r="AG24" s="201">
        <v>0</v>
      </c>
      <c r="AH24" s="201">
        <v>0</v>
      </c>
      <c r="AI24" s="201">
        <v>99.61</v>
      </c>
      <c r="AJ24" s="201">
        <v>0</v>
      </c>
      <c r="AK24" s="201">
        <v>0</v>
      </c>
      <c r="AL24" s="201">
        <v>0</v>
      </c>
      <c r="AM24" s="201">
        <v>170</v>
      </c>
      <c r="AN24" s="201">
        <v>0</v>
      </c>
      <c r="AO24">
        <v>0</v>
      </c>
      <c r="AP24" s="201">
        <v>118.52</v>
      </c>
      <c r="AQ24" s="201">
        <v>38.29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2.46</v>
      </c>
      <c r="AZ24" s="201">
        <v>4.71</v>
      </c>
      <c r="BA24" s="201">
        <v>3.1</v>
      </c>
      <c r="BB24" s="201">
        <v>2.5499999999999998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495.05</v>
      </c>
      <c r="L25" s="201">
        <v>14.86</v>
      </c>
      <c r="M25" s="201">
        <v>63.97</v>
      </c>
      <c r="N25" s="201">
        <v>53</v>
      </c>
      <c r="O25" s="201">
        <v>74.08</v>
      </c>
      <c r="P25" s="201">
        <v>31.41</v>
      </c>
      <c r="Q25" s="201">
        <v>9.6300000000000008</v>
      </c>
      <c r="R25" s="201">
        <v>18.600000000000001</v>
      </c>
      <c r="S25" s="201">
        <v>11.78</v>
      </c>
      <c r="T25" s="201">
        <v>0.78</v>
      </c>
      <c r="U25" s="201">
        <v>48.38</v>
      </c>
      <c r="V25" s="201">
        <v>5.6</v>
      </c>
      <c r="W25" s="201">
        <v>18.809999999999999</v>
      </c>
      <c r="X25" s="201">
        <v>41.96</v>
      </c>
      <c r="Y25" s="201">
        <v>0</v>
      </c>
      <c r="Z25">
        <v>0</v>
      </c>
      <c r="AA25" s="201">
        <v>14.09</v>
      </c>
      <c r="AB25" s="201">
        <v>0</v>
      </c>
      <c r="AC25" s="201">
        <v>0</v>
      </c>
      <c r="AD25" s="201">
        <v>0</v>
      </c>
      <c r="AE25" s="201">
        <v>78.650000000000006</v>
      </c>
      <c r="AF25" s="201">
        <v>0</v>
      </c>
      <c r="AG25" s="201">
        <v>0</v>
      </c>
      <c r="AH25" s="201">
        <v>0</v>
      </c>
      <c r="AI25" s="201">
        <v>99.61</v>
      </c>
      <c r="AJ25" s="201">
        <v>0</v>
      </c>
      <c r="AK25" s="201">
        <v>0</v>
      </c>
      <c r="AL25" s="201">
        <v>0</v>
      </c>
      <c r="AM25" s="201">
        <v>170</v>
      </c>
      <c r="AN25" s="201">
        <v>0</v>
      </c>
      <c r="AO25">
        <v>0</v>
      </c>
      <c r="AP25" s="201">
        <v>118.52</v>
      </c>
      <c r="AQ25" s="201">
        <v>38.29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2.46</v>
      </c>
      <c r="AZ25" s="201">
        <v>4.71</v>
      </c>
      <c r="BA25" s="201">
        <v>3.1</v>
      </c>
      <c r="BB25" s="201">
        <v>2.5499999999999998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495.06</v>
      </c>
      <c r="L26" s="201">
        <v>14.86</v>
      </c>
      <c r="M26" s="201">
        <v>63.97</v>
      </c>
      <c r="N26" s="201">
        <v>53</v>
      </c>
      <c r="O26" s="201">
        <v>74.08</v>
      </c>
      <c r="P26" s="201">
        <v>31.41</v>
      </c>
      <c r="Q26" s="201">
        <v>9.6300000000000008</v>
      </c>
      <c r="R26" s="201">
        <v>18.600000000000001</v>
      </c>
      <c r="S26" s="201">
        <v>11.78</v>
      </c>
      <c r="T26" s="201">
        <v>1.43</v>
      </c>
      <c r="U26" s="201">
        <v>48.38</v>
      </c>
      <c r="V26" s="201">
        <v>5.6</v>
      </c>
      <c r="W26" s="201">
        <v>18.809999999999999</v>
      </c>
      <c r="X26" s="201">
        <v>41.96</v>
      </c>
      <c r="Y26" s="201">
        <v>0</v>
      </c>
      <c r="Z26">
        <v>0</v>
      </c>
      <c r="AA26" s="201">
        <v>14.09</v>
      </c>
      <c r="AB26" s="201">
        <v>0</v>
      </c>
      <c r="AC26" s="201">
        <v>0</v>
      </c>
      <c r="AD26" s="201">
        <v>0</v>
      </c>
      <c r="AE26" s="201">
        <v>78.650000000000006</v>
      </c>
      <c r="AF26" s="201">
        <v>0</v>
      </c>
      <c r="AG26" s="201">
        <v>0</v>
      </c>
      <c r="AH26" s="201">
        <v>0</v>
      </c>
      <c r="AI26" s="201">
        <v>99.61</v>
      </c>
      <c r="AJ26" s="201">
        <v>0</v>
      </c>
      <c r="AK26" s="201">
        <v>0</v>
      </c>
      <c r="AL26" s="201">
        <v>0</v>
      </c>
      <c r="AM26" s="201">
        <v>170</v>
      </c>
      <c r="AN26" s="201">
        <v>0</v>
      </c>
      <c r="AO26">
        <v>0</v>
      </c>
      <c r="AP26" s="201">
        <v>118.52</v>
      </c>
      <c r="AQ26" s="201">
        <v>38.29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2.46</v>
      </c>
      <c r="AZ26" s="201">
        <v>4.71</v>
      </c>
      <c r="BA26" s="201">
        <v>3.1</v>
      </c>
      <c r="BB26" s="201">
        <v>2.5499999999999998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497.06</v>
      </c>
      <c r="L27" s="201">
        <v>15.04</v>
      </c>
      <c r="M27" s="201">
        <v>63.97</v>
      </c>
      <c r="N27" s="201">
        <v>53</v>
      </c>
      <c r="O27" s="201">
        <v>74.08</v>
      </c>
      <c r="P27" s="201">
        <v>31.41</v>
      </c>
      <c r="Q27" s="201">
        <v>9.6300000000000008</v>
      </c>
      <c r="R27" s="201">
        <v>18.78</v>
      </c>
      <c r="S27" s="201">
        <v>11.78</v>
      </c>
      <c r="T27" s="201">
        <v>1.47</v>
      </c>
      <c r="U27" s="201">
        <v>48.38</v>
      </c>
      <c r="V27" s="201">
        <v>5.61</v>
      </c>
      <c r="W27" s="201">
        <v>18.809999999999999</v>
      </c>
      <c r="X27" s="201">
        <v>41.96</v>
      </c>
      <c r="Y27" s="201">
        <v>0</v>
      </c>
      <c r="Z27">
        <v>0</v>
      </c>
      <c r="AA27" s="201">
        <v>14.09</v>
      </c>
      <c r="AB27" s="201">
        <v>0</v>
      </c>
      <c r="AC27" s="201">
        <v>0</v>
      </c>
      <c r="AD27" s="201">
        <v>0</v>
      </c>
      <c r="AE27" s="201">
        <v>78.650000000000006</v>
      </c>
      <c r="AF27" s="201">
        <v>0</v>
      </c>
      <c r="AG27" s="201">
        <v>0</v>
      </c>
      <c r="AH27" s="201">
        <v>0</v>
      </c>
      <c r="AI27" s="201">
        <v>99.61</v>
      </c>
      <c r="AJ27" s="201">
        <v>0</v>
      </c>
      <c r="AK27" s="201">
        <v>0</v>
      </c>
      <c r="AL27" s="201">
        <v>0</v>
      </c>
      <c r="AM27" s="201">
        <v>158</v>
      </c>
      <c r="AN27" s="201">
        <v>0</v>
      </c>
      <c r="AO27">
        <v>0</v>
      </c>
      <c r="AP27" s="201">
        <v>118.52</v>
      </c>
      <c r="AQ27" s="201">
        <v>38.29</v>
      </c>
      <c r="AR27" s="201">
        <v>14.2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2.46</v>
      </c>
      <c r="AZ27" s="201">
        <v>4.71</v>
      </c>
      <c r="BA27" s="201">
        <v>3.1</v>
      </c>
      <c r="BB27" s="201">
        <v>2.5499999999999998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495.06</v>
      </c>
      <c r="L28" s="201">
        <v>15.02</v>
      </c>
      <c r="M28" s="201">
        <v>63.97</v>
      </c>
      <c r="N28" s="201">
        <v>53</v>
      </c>
      <c r="O28" s="201">
        <v>74.08</v>
      </c>
      <c r="P28" s="201">
        <v>31.41</v>
      </c>
      <c r="Q28" s="201">
        <v>9.6300000000000008</v>
      </c>
      <c r="R28" s="201">
        <v>18.600000000000001</v>
      </c>
      <c r="S28" s="201">
        <v>11.78</v>
      </c>
      <c r="T28" s="201">
        <v>1.47</v>
      </c>
      <c r="U28" s="201">
        <v>48.38</v>
      </c>
      <c r="V28" s="201">
        <v>5.61</v>
      </c>
      <c r="W28" s="201">
        <v>18.809999999999999</v>
      </c>
      <c r="X28" s="201">
        <v>41.96</v>
      </c>
      <c r="Y28" s="201">
        <v>0</v>
      </c>
      <c r="Z28">
        <v>0</v>
      </c>
      <c r="AA28" s="201">
        <v>14.09</v>
      </c>
      <c r="AB28" s="201">
        <v>0</v>
      </c>
      <c r="AC28" s="201">
        <v>0</v>
      </c>
      <c r="AD28" s="201">
        <v>0</v>
      </c>
      <c r="AE28" s="201">
        <v>78.650000000000006</v>
      </c>
      <c r="AF28" s="201">
        <v>0</v>
      </c>
      <c r="AG28" s="201">
        <v>0</v>
      </c>
      <c r="AH28" s="201">
        <v>0</v>
      </c>
      <c r="AI28" s="201">
        <v>99.61</v>
      </c>
      <c r="AJ28" s="201">
        <v>0</v>
      </c>
      <c r="AK28" s="201">
        <v>0</v>
      </c>
      <c r="AL28" s="201">
        <v>0</v>
      </c>
      <c r="AM28" s="201">
        <v>110</v>
      </c>
      <c r="AN28" s="201">
        <v>0</v>
      </c>
      <c r="AO28">
        <v>0</v>
      </c>
      <c r="AP28" s="201">
        <v>118.52</v>
      </c>
      <c r="AQ28" s="201">
        <v>38.29</v>
      </c>
      <c r="AR28" s="201">
        <v>24.47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2.46</v>
      </c>
      <c r="AZ28" s="201">
        <v>4.71</v>
      </c>
      <c r="BA28" s="201">
        <v>3.1</v>
      </c>
      <c r="BB28" s="201">
        <v>2.5499999999999998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430.05</v>
      </c>
      <c r="L29" s="201">
        <v>10</v>
      </c>
      <c r="M29" s="201">
        <v>63.97</v>
      </c>
      <c r="N29" s="201">
        <v>53</v>
      </c>
      <c r="O29" s="201">
        <v>74.08</v>
      </c>
      <c r="P29" s="201">
        <v>31.41</v>
      </c>
      <c r="Q29" s="201">
        <v>9.6300000000000008</v>
      </c>
      <c r="R29" s="201">
        <v>19.16</v>
      </c>
      <c r="S29" s="201">
        <v>11.78</v>
      </c>
      <c r="T29" s="201">
        <v>1.47</v>
      </c>
      <c r="U29" s="201">
        <v>48.38</v>
      </c>
      <c r="V29" s="201">
        <v>5.61</v>
      </c>
      <c r="W29" s="201">
        <v>18.809999999999999</v>
      </c>
      <c r="X29" s="201">
        <v>41.96</v>
      </c>
      <c r="Y29" s="201">
        <v>0</v>
      </c>
      <c r="Z29">
        <v>0</v>
      </c>
      <c r="AA29" s="201">
        <v>14.09</v>
      </c>
      <c r="AB29" s="201">
        <v>0</v>
      </c>
      <c r="AC29" s="201">
        <v>0</v>
      </c>
      <c r="AD29" s="201">
        <v>0</v>
      </c>
      <c r="AE29" s="201">
        <v>78.650000000000006</v>
      </c>
      <c r="AF29" s="201">
        <v>0</v>
      </c>
      <c r="AG29" s="201">
        <v>0</v>
      </c>
      <c r="AH29" s="201">
        <v>0</v>
      </c>
      <c r="AI29" s="201">
        <v>99.61</v>
      </c>
      <c r="AJ29" s="201">
        <v>0</v>
      </c>
      <c r="AK29" s="201">
        <v>0</v>
      </c>
      <c r="AL29" s="201">
        <v>0</v>
      </c>
      <c r="AM29" s="201">
        <v>100</v>
      </c>
      <c r="AN29" s="201">
        <v>0</v>
      </c>
      <c r="AO29">
        <v>0</v>
      </c>
      <c r="AP29" s="201">
        <v>118.52</v>
      </c>
      <c r="AQ29" s="201">
        <v>38.29</v>
      </c>
      <c r="AR29" s="201">
        <v>30.42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2.46</v>
      </c>
      <c r="AZ29" s="201">
        <v>4.71</v>
      </c>
      <c r="BA29" s="201">
        <v>3.1</v>
      </c>
      <c r="BB29" s="201">
        <v>2.5499999999999998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391.39</v>
      </c>
      <c r="L30" s="201">
        <v>10</v>
      </c>
      <c r="M30" s="201">
        <v>63.97</v>
      </c>
      <c r="N30" s="201">
        <v>53</v>
      </c>
      <c r="O30" s="201">
        <v>74.08</v>
      </c>
      <c r="P30" s="201">
        <v>31.41</v>
      </c>
      <c r="Q30" s="201">
        <v>9.6300000000000008</v>
      </c>
      <c r="R30" s="201">
        <v>19.16</v>
      </c>
      <c r="S30" s="201">
        <v>11.78</v>
      </c>
      <c r="T30" s="201">
        <v>1.47</v>
      </c>
      <c r="U30" s="201">
        <v>48.38</v>
      </c>
      <c r="V30" s="201">
        <v>5.61</v>
      </c>
      <c r="W30" s="201">
        <v>18.809999999999999</v>
      </c>
      <c r="X30" s="201">
        <v>41.96</v>
      </c>
      <c r="Y30" s="201">
        <v>0</v>
      </c>
      <c r="Z30">
        <v>0</v>
      </c>
      <c r="AA30" s="201">
        <v>14.09</v>
      </c>
      <c r="AB30" s="201">
        <v>0</v>
      </c>
      <c r="AC30" s="201">
        <v>0</v>
      </c>
      <c r="AD30" s="201">
        <v>0</v>
      </c>
      <c r="AE30" s="201">
        <v>78.650000000000006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100</v>
      </c>
      <c r="AN30" s="201">
        <v>0</v>
      </c>
      <c r="AO30">
        <v>0</v>
      </c>
      <c r="AP30" s="201">
        <v>118.52</v>
      </c>
      <c r="AQ30" s="201">
        <v>38.29</v>
      </c>
      <c r="AR30" s="201">
        <v>37.5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2.46</v>
      </c>
      <c r="AZ30" s="201">
        <v>4.71</v>
      </c>
      <c r="BA30" s="201">
        <v>3.1</v>
      </c>
      <c r="BB30" s="201">
        <v>2.5499999999999998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347.91</v>
      </c>
      <c r="L31" s="201">
        <v>9.73</v>
      </c>
      <c r="M31" s="201">
        <v>63.97</v>
      </c>
      <c r="N31" s="201">
        <v>53</v>
      </c>
      <c r="O31" s="201">
        <v>74.08</v>
      </c>
      <c r="P31" s="201">
        <v>31.41</v>
      </c>
      <c r="Q31" s="201">
        <v>9.64</v>
      </c>
      <c r="R31" s="201">
        <v>19.16</v>
      </c>
      <c r="S31" s="201">
        <v>11.78</v>
      </c>
      <c r="T31" s="201">
        <v>1.47</v>
      </c>
      <c r="U31" s="201">
        <v>48.38</v>
      </c>
      <c r="V31" s="201">
        <v>5.61</v>
      </c>
      <c r="W31" s="201">
        <v>18.809999999999999</v>
      </c>
      <c r="X31" s="201">
        <v>41.96</v>
      </c>
      <c r="Y31" s="201">
        <v>0</v>
      </c>
      <c r="Z31">
        <v>0</v>
      </c>
      <c r="AA31" s="201">
        <v>14.09</v>
      </c>
      <c r="AB31" s="201">
        <v>0</v>
      </c>
      <c r="AC31" s="201">
        <v>0</v>
      </c>
      <c r="AD31" s="201">
        <v>0</v>
      </c>
      <c r="AE31" s="201">
        <v>78.650000000000006</v>
      </c>
      <c r="AF31" s="201">
        <v>0</v>
      </c>
      <c r="AG31" s="201">
        <v>0</v>
      </c>
      <c r="AH31" s="201">
        <v>0</v>
      </c>
      <c r="AI31" s="201">
        <v>99.61</v>
      </c>
      <c r="AJ31" s="201">
        <v>0</v>
      </c>
      <c r="AK31" s="201">
        <v>0</v>
      </c>
      <c r="AL31" s="201">
        <v>0</v>
      </c>
      <c r="AM31" s="201">
        <v>100</v>
      </c>
      <c r="AN31" s="201">
        <v>0</v>
      </c>
      <c r="AO31">
        <v>0</v>
      </c>
      <c r="AP31" s="201">
        <v>118.52</v>
      </c>
      <c r="AQ31" s="201">
        <v>38.29</v>
      </c>
      <c r="AR31" s="201">
        <v>39.9</v>
      </c>
      <c r="AS31" s="201">
        <v>7.68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2.46</v>
      </c>
      <c r="AZ31" s="201">
        <v>4.71</v>
      </c>
      <c r="BA31" s="201">
        <v>3.1</v>
      </c>
      <c r="BB31" s="201">
        <v>2.5499999999999998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294.75</v>
      </c>
      <c r="L32" s="201">
        <v>9.73</v>
      </c>
      <c r="M32" s="201">
        <v>63.97</v>
      </c>
      <c r="N32" s="201">
        <v>53</v>
      </c>
      <c r="O32" s="201">
        <v>74.08</v>
      </c>
      <c r="P32" s="201">
        <v>31.41</v>
      </c>
      <c r="Q32" s="201">
        <v>9.64</v>
      </c>
      <c r="R32" s="201">
        <v>19.149999999999999</v>
      </c>
      <c r="S32" s="201">
        <v>11.78</v>
      </c>
      <c r="T32" s="201">
        <v>1.42</v>
      </c>
      <c r="U32" s="201">
        <v>48.38</v>
      </c>
      <c r="V32" s="201">
        <v>5.61</v>
      </c>
      <c r="W32" s="201">
        <v>18.809999999999999</v>
      </c>
      <c r="X32" s="201">
        <v>41.96</v>
      </c>
      <c r="Y32" s="201">
        <v>0</v>
      </c>
      <c r="Z32">
        <v>0</v>
      </c>
      <c r="AA32" s="201">
        <v>14.09</v>
      </c>
      <c r="AB32" s="201">
        <v>0</v>
      </c>
      <c r="AC32" s="201">
        <v>0</v>
      </c>
      <c r="AD32" s="201">
        <v>0</v>
      </c>
      <c r="AE32" s="201">
        <v>78.650000000000006</v>
      </c>
      <c r="AF32" s="201">
        <v>0</v>
      </c>
      <c r="AG32" s="201">
        <v>0</v>
      </c>
      <c r="AH32" s="201">
        <v>0</v>
      </c>
      <c r="AI32" s="201">
        <v>99.61</v>
      </c>
      <c r="AJ32" s="201">
        <v>0</v>
      </c>
      <c r="AK32" s="201">
        <v>0</v>
      </c>
      <c r="AL32" s="201">
        <v>0</v>
      </c>
      <c r="AM32" s="201">
        <v>100</v>
      </c>
      <c r="AN32" s="201">
        <v>0</v>
      </c>
      <c r="AO32">
        <v>0</v>
      </c>
      <c r="AP32" s="201">
        <v>122.64</v>
      </c>
      <c r="AQ32" s="201">
        <v>38.29</v>
      </c>
      <c r="AR32" s="201">
        <v>40.5</v>
      </c>
      <c r="AS32" s="201">
        <v>7.68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2.46</v>
      </c>
      <c r="AZ32" s="201">
        <v>4.71</v>
      </c>
      <c r="BA32" s="201">
        <v>3.1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270.55</v>
      </c>
      <c r="L33" s="201">
        <v>9.73</v>
      </c>
      <c r="M33" s="201">
        <v>63.97</v>
      </c>
      <c r="N33" s="201">
        <v>53</v>
      </c>
      <c r="O33" s="201">
        <v>74.08</v>
      </c>
      <c r="P33" s="201">
        <v>31.41</v>
      </c>
      <c r="Q33" s="201">
        <v>9.6300000000000008</v>
      </c>
      <c r="R33" s="201">
        <v>19.149999999999999</v>
      </c>
      <c r="S33" s="201">
        <v>11.78</v>
      </c>
      <c r="T33" s="201">
        <v>1.42</v>
      </c>
      <c r="U33" s="201">
        <v>48.38</v>
      </c>
      <c r="V33" s="201">
        <v>5.73</v>
      </c>
      <c r="W33" s="201">
        <v>18.809999999999999</v>
      </c>
      <c r="X33" s="201">
        <v>41.96</v>
      </c>
      <c r="Y33" s="201">
        <v>0</v>
      </c>
      <c r="Z33">
        <v>0</v>
      </c>
      <c r="AA33" s="201">
        <v>14.09</v>
      </c>
      <c r="AB33" s="201">
        <v>0</v>
      </c>
      <c r="AC33" s="201">
        <v>0</v>
      </c>
      <c r="AD33" s="201">
        <v>0</v>
      </c>
      <c r="AE33" s="201">
        <v>78.650000000000006</v>
      </c>
      <c r="AF33" s="201">
        <v>0</v>
      </c>
      <c r="AG33" s="201">
        <v>0</v>
      </c>
      <c r="AH33" s="201">
        <v>0</v>
      </c>
      <c r="AI33" s="201">
        <v>99.61</v>
      </c>
      <c r="AJ33" s="201">
        <v>0</v>
      </c>
      <c r="AK33" s="201">
        <v>0</v>
      </c>
      <c r="AL33" s="201">
        <v>0</v>
      </c>
      <c r="AM33" s="201">
        <v>100</v>
      </c>
      <c r="AN33" s="201">
        <v>0</v>
      </c>
      <c r="AO33">
        <v>0</v>
      </c>
      <c r="AP33" s="201">
        <v>118.52</v>
      </c>
      <c r="AQ33" s="201">
        <v>38.340000000000003</v>
      </c>
      <c r="AR33" s="201">
        <v>44.5</v>
      </c>
      <c r="AS33" s="201">
        <v>7.68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2.46</v>
      </c>
      <c r="AZ33" s="201">
        <v>4.71</v>
      </c>
      <c r="BA33" s="201">
        <v>3.1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270.55</v>
      </c>
      <c r="L34" s="201">
        <v>9.73</v>
      </c>
      <c r="M34" s="201">
        <v>63.97</v>
      </c>
      <c r="N34" s="201">
        <v>53</v>
      </c>
      <c r="O34" s="201">
        <v>74.08</v>
      </c>
      <c r="P34" s="201">
        <v>31.41</v>
      </c>
      <c r="Q34" s="201">
        <v>9.6300000000000008</v>
      </c>
      <c r="R34" s="201">
        <v>19.149999999999999</v>
      </c>
      <c r="S34" s="201">
        <v>11.78</v>
      </c>
      <c r="T34" s="201">
        <v>1.42</v>
      </c>
      <c r="U34" s="201">
        <v>48.38</v>
      </c>
      <c r="V34" s="201">
        <v>5.73</v>
      </c>
      <c r="W34" s="201">
        <v>18.809999999999999</v>
      </c>
      <c r="X34" s="201">
        <v>41.96</v>
      </c>
      <c r="Y34" s="201">
        <v>0</v>
      </c>
      <c r="Z34">
        <v>0</v>
      </c>
      <c r="AA34" s="201">
        <v>14.09</v>
      </c>
      <c r="AB34" s="201">
        <v>0</v>
      </c>
      <c r="AC34" s="201">
        <v>0</v>
      </c>
      <c r="AD34" s="201">
        <v>0</v>
      </c>
      <c r="AE34" s="201">
        <v>78.650000000000006</v>
      </c>
      <c r="AF34" s="201">
        <v>0</v>
      </c>
      <c r="AG34" s="201">
        <v>0</v>
      </c>
      <c r="AH34" s="201">
        <v>0</v>
      </c>
      <c r="AI34" s="201">
        <v>99.61</v>
      </c>
      <c r="AJ34" s="201">
        <v>0</v>
      </c>
      <c r="AK34" s="201">
        <v>0</v>
      </c>
      <c r="AL34" s="201">
        <v>0</v>
      </c>
      <c r="AM34" s="201">
        <v>100</v>
      </c>
      <c r="AN34" s="201">
        <v>0</v>
      </c>
      <c r="AO34">
        <v>0</v>
      </c>
      <c r="AP34" s="201">
        <v>118.52</v>
      </c>
      <c r="AQ34" s="201">
        <v>38.340000000000003</v>
      </c>
      <c r="AR34" s="201">
        <v>44.5</v>
      </c>
      <c r="AS34" s="201">
        <v>7.68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2.46</v>
      </c>
      <c r="AZ34" s="201">
        <v>4.71</v>
      </c>
      <c r="BA34" s="201">
        <v>3.1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261.64999999999998</v>
      </c>
      <c r="L35" s="201">
        <v>9.7100000000000009</v>
      </c>
      <c r="M35" s="201">
        <v>63.97</v>
      </c>
      <c r="N35" s="201">
        <v>53</v>
      </c>
      <c r="O35" s="201">
        <v>74.08</v>
      </c>
      <c r="P35" s="201">
        <v>31.41</v>
      </c>
      <c r="Q35" s="201">
        <v>5.12</v>
      </c>
      <c r="R35" s="201">
        <v>10.54</v>
      </c>
      <c r="S35" s="201">
        <v>6.67</v>
      </c>
      <c r="T35" s="201">
        <v>0.79</v>
      </c>
      <c r="U35" s="201">
        <v>48.38</v>
      </c>
      <c r="V35" s="201">
        <v>4.6500000000000004</v>
      </c>
      <c r="W35" s="201">
        <v>18.809999999999999</v>
      </c>
      <c r="X35" s="201">
        <v>41.96</v>
      </c>
      <c r="Y35" s="201">
        <v>0</v>
      </c>
      <c r="Z35">
        <v>0</v>
      </c>
      <c r="AA35" s="201">
        <v>14.09</v>
      </c>
      <c r="AB35" s="201">
        <v>0</v>
      </c>
      <c r="AC35" s="201">
        <v>0</v>
      </c>
      <c r="AD35" s="201">
        <v>0</v>
      </c>
      <c r="AE35" s="201">
        <v>78.650000000000006</v>
      </c>
      <c r="AF35" s="201">
        <v>0</v>
      </c>
      <c r="AG35" s="201">
        <v>0</v>
      </c>
      <c r="AH35" s="201">
        <v>0</v>
      </c>
      <c r="AI35" s="201">
        <v>99.61</v>
      </c>
      <c r="AJ35" s="201">
        <v>0</v>
      </c>
      <c r="AK35" s="201">
        <v>0</v>
      </c>
      <c r="AL35" s="201">
        <v>0</v>
      </c>
      <c r="AM35" s="201">
        <v>100</v>
      </c>
      <c r="AN35" s="201">
        <v>0</v>
      </c>
      <c r="AO35">
        <v>0</v>
      </c>
      <c r="AP35" s="201">
        <v>72.48</v>
      </c>
      <c r="AQ35" s="201">
        <v>25.34</v>
      </c>
      <c r="AR35" s="201">
        <v>46.5</v>
      </c>
      <c r="AS35" s="201">
        <v>7.68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2.46</v>
      </c>
      <c r="AZ35" s="201">
        <v>4.71</v>
      </c>
      <c r="BA35" s="201">
        <v>3.1</v>
      </c>
      <c r="BB35" s="201">
        <v>2.2799999999999998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260.89</v>
      </c>
      <c r="L36" s="201">
        <v>9.7100000000000009</v>
      </c>
      <c r="M36" s="201">
        <v>63.97</v>
      </c>
      <c r="N36" s="201">
        <v>53</v>
      </c>
      <c r="O36" s="201">
        <v>74.08</v>
      </c>
      <c r="P36" s="201">
        <v>31.41</v>
      </c>
      <c r="Q36" s="201">
        <v>5.12</v>
      </c>
      <c r="R36" s="201">
        <v>10.28</v>
      </c>
      <c r="S36" s="201">
        <v>6.51</v>
      </c>
      <c r="T36" s="201">
        <v>0.75</v>
      </c>
      <c r="U36" s="201">
        <v>48.38</v>
      </c>
      <c r="V36" s="201">
        <v>4.6500000000000004</v>
      </c>
      <c r="W36" s="201">
        <v>9.66</v>
      </c>
      <c r="X36" s="201">
        <v>33.82</v>
      </c>
      <c r="Y36" s="201">
        <v>0</v>
      </c>
      <c r="Z36">
        <v>0</v>
      </c>
      <c r="AA36" s="201">
        <v>14.09</v>
      </c>
      <c r="AB36" s="201">
        <v>0</v>
      </c>
      <c r="AC36" s="201">
        <v>0</v>
      </c>
      <c r="AD36" s="201">
        <v>0</v>
      </c>
      <c r="AE36" s="201">
        <v>78.650000000000006</v>
      </c>
      <c r="AF36" s="201">
        <v>0</v>
      </c>
      <c r="AG36" s="201">
        <v>0</v>
      </c>
      <c r="AH36" s="201">
        <v>0</v>
      </c>
      <c r="AI36" s="201">
        <v>99.61</v>
      </c>
      <c r="AJ36" s="201">
        <v>0</v>
      </c>
      <c r="AK36" s="201">
        <v>0</v>
      </c>
      <c r="AL36" s="201">
        <v>0</v>
      </c>
      <c r="AM36" s="201">
        <v>100</v>
      </c>
      <c r="AN36" s="201">
        <v>0</v>
      </c>
      <c r="AO36">
        <v>0</v>
      </c>
      <c r="AP36" s="201">
        <v>57.98</v>
      </c>
      <c r="AQ36" s="201">
        <v>25.34</v>
      </c>
      <c r="AR36" s="201">
        <v>47.5</v>
      </c>
      <c r="AS36" s="201">
        <v>4.83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2.46</v>
      </c>
      <c r="AZ36" s="201">
        <v>4.71</v>
      </c>
      <c r="BA36" s="201">
        <v>3.1</v>
      </c>
      <c r="BB36" s="201">
        <v>2.2799999999999998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260.89</v>
      </c>
      <c r="L37" s="201">
        <v>9.7100000000000009</v>
      </c>
      <c r="M37" s="201">
        <v>63.97</v>
      </c>
      <c r="N37" s="201">
        <v>53</v>
      </c>
      <c r="O37" s="201">
        <v>74.08</v>
      </c>
      <c r="P37" s="201">
        <v>31.41</v>
      </c>
      <c r="Q37" s="201">
        <v>5.12</v>
      </c>
      <c r="R37" s="201">
        <v>10.3</v>
      </c>
      <c r="S37" s="201">
        <v>6.51</v>
      </c>
      <c r="T37" s="201">
        <v>0.75</v>
      </c>
      <c r="U37" s="201">
        <v>48.38</v>
      </c>
      <c r="V37" s="201">
        <v>4.6500000000000004</v>
      </c>
      <c r="W37" s="201">
        <v>9.66</v>
      </c>
      <c r="X37" s="201">
        <v>33.82</v>
      </c>
      <c r="Y37" s="201">
        <v>0</v>
      </c>
      <c r="Z37">
        <v>0</v>
      </c>
      <c r="AA37" s="201">
        <v>14.09</v>
      </c>
      <c r="AB37" s="201">
        <v>0</v>
      </c>
      <c r="AC37" s="201">
        <v>0</v>
      </c>
      <c r="AD37" s="201">
        <v>0</v>
      </c>
      <c r="AE37" s="201">
        <v>78.650000000000006</v>
      </c>
      <c r="AF37" s="201">
        <v>0</v>
      </c>
      <c r="AG37" s="201">
        <v>0</v>
      </c>
      <c r="AH37" s="201">
        <v>0</v>
      </c>
      <c r="AI37" s="201">
        <v>99.61</v>
      </c>
      <c r="AJ37" s="201">
        <v>0</v>
      </c>
      <c r="AK37" s="201">
        <v>0</v>
      </c>
      <c r="AL37" s="201">
        <v>0</v>
      </c>
      <c r="AM37" s="201">
        <v>100</v>
      </c>
      <c r="AN37" s="201">
        <v>0</v>
      </c>
      <c r="AO37">
        <v>0</v>
      </c>
      <c r="AP37" s="201">
        <v>57.98</v>
      </c>
      <c r="AQ37" s="201">
        <v>25.34</v>
      </c>
      <c r="AR37" s="201">
        <v>47.5</v>
      </c>
      <c r="AS37" s="201">
        <v>4.83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2.46</v>
      </c>
      <c r="AZ37" s="201">
        <v>4.71</v>
      </c>
      <c r="BA37" s="201">
        <v>3.1</v>
      </c>
      <c r="BB37" s="201">
        <v>2.2799999999999998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260.89</v>
      </c>
      <c r="L38" s="201">
        <v>9.7100000000000009</v>
      </c>
      <c r="M38" s="201">
        <v>63.97</v>
      </c>
      <c r="N38" s="201">
        <v>53</v>
      </c>
      <c r="O38" s="201">
        <v>74.08</v>
      </c>
      <c r="P38" s="201">
        <v>31.41</v>
      </c>
      <c r="Q38" s="201">
        <v>5.12</v>
      </c>
      <c r="R38" s="201">
        <v>10.28</v>
      </c>
      <c r="S38" s="201">
        <v>6.51</v>
      </c>
      <c r="T38" s="201">
        <v>0.75</v>
      </c>
      <c r="U38" s="201">
        <v>48.38</v>
      </c>
      <c r="V38" s="201">
        <v>4.6500000000000004</v>
      </c>
      <c r="W38" s="201">
        <v>9.67</v>
      </c>
      <c r="X38" s="201">
        <v>33.82</v>
      </c>
      <c r="Y38" s="201">
        <v>0</v>
      </c>
      <c r="Z38">
        <v>0</v>
      </c>
      <c r="AA38" s="201">
        <v>12.72</v>
      </c>
      <c r="AB38" s="201">
        <v>0</v>
      </c>
      <c r="AC38" s="201">
        <v>0</v>
      </c>
      <c r="AD38" s="201">
        <v>0</v>
      </c>
      <c r="AE38" s="201">
        <v>78.650000000000006</v>
      </c>
      <c r="AF38" s="201">
        <v>0</v>
      </c>
      <c r="AG38" s="201">
        <v>0</v>
      </c>
      <c r="AH38" s="201">
        <v>0</v>
      </c>
      <c r="AI38" s="201">
        <v>99.61</v>
      </c>
      <c r="AJ38" s="201">
        <v>0</v>
      </c>
      <c r="AK38" s="201">
        <v>0</v>
      </c>
      <c r="AL38" s="201">
        <v>0</v>
      </c>
      <c r="AM38" s="201">
        <v>100</v>
      </c>
      <c r="AN38" s="201">
        <v>0</v>
      </c>
      <c r="AO38">
        <v>0</v>
      </c>
      <c r="AP38" s="201">
        <v>57.98</v>
      </c>
      <c r="AQ38" s="201">
        <v>25.34</v>
      </c>
      <c r="AR38" s="201">
        <v>47.5</v>
      </c>
      <c r="AS38" s="201">
        <v>4.83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2.46</v>
      </c>
      <c r="AZ38" s="201">
        <v>4.71</v>
      </c>
      <c r="BA38" s="201">
        <v>3.1</v>
      </c>
      <c r="BB38" s="201">
        <v>2.2799999999999998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199.6</v>
      </c>
      <c r="L39" s="201">
        <v>9.7100000000000009</v>
      </c>
      <c r="M39" s="201">
        <v>63.97</v>
      </c>
      <c r="N39" s="201">
        <v>53</v>
      </c>
      <c r="O39" s="201">
        <v>74.069999999999993</v>
      </c>
      <c r="P39" s="201">
        <v>31.41</v>
      </c>
      <c r="Q39" s="201">
        <v>5.12</v>
      </c>
      <c r="R39" s="201">
        <v>10.19</v>
      </c>
      <c r="S39" s="201">
        <v>6.06</v>
      </c>
      <c r="T39" s="201">
        <v>0.75</v>
      </c>
      <c r="U39" s="201">
        <v>48.38</v>
      </c>
      <c r="V39" s="201">
        <v>4.6500000000000004</v>
      </c>
      <c r="W39" s="201">
        <v>9.66</v>
      </c>
      <c r="X39" s="201">
        <v>33.82</v>
      </c>
      <c r="Y39" s="201">
        <v>0</v>
      </c>
      <c r="Z39">
        <v>0</v>
      </c>
      <c r="AA39" s="201">
        <v>12.72</v>
      </c>
      <c r="AB39" s="201">
        <v>0</v>
      </c>
      <c r="AC39" s="201">
        <v>0</v>
      </c>
      <c r="AD39" s="201">
        <v>0</v>
      </c>
      <c r="AE39" s="201">
        <v>78.650000000000006</v>
      </c>
      <c r="AF39" s="201">
        <v>0</v>
      </c>
      <c r="AG39" s="201">
        <v>0</v>
      </c>
      <c r="AH39" s="201">
        <v>0</v>
      </c>
      <c r="AI39" s="201">
        <v>99.61</v>
      </c>
      <c r="AJ39" s="201">
        <v>0</v>
      </c>
      <c r="AK39" s="201">
        <v>0</v>
      </c>
      <c r="AL39" s="201">
        <v>0</v>
      </c>
      <c r="AM39" s="201">
        <v>100</v>
      </c>
      <c r="AN39" s="201">
        <v>0</v>
      </c>
      <c r="AO39">
        <v>0</v>
      </c>
      <c r="AP39" s="201">
        <v>57.98</v>
      </c>
      <c r="AQ39" s="201">
        <v>25.34</v>
      </c>
      <c r="AR39" s="201">
        <v>47.5</v>
      </c>
      <c r="AS39" s="201">
        <v>4.83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2.46</v>
      </c>
      <c r="AZ39" s="201">
        <v>4.71</v>
      </c>
      <c r="BA39" s="201">
        <v>3.1</v>
      </c>
      <c r="BB39" s="201">
        <v>2.2799999999999998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197.21</v>
      </c>
      <c r="L40" s="201">
        <v>9.7100000000000009</v>
      </c>
      <c r="M40" s="201">
        <v>63.97</v>
      </c>
      <c r="N40" s="201">
        <v>53</v>
      </c>
      <c r="O40" s="201">
        <v>74.069999999999993</v>
      </c>
      <c r="P40" s="201">
        <v>31.41</v>
      </c>
      <c r="Q40" s="201">
        <v>5.12</v>
      </c>
      <c r="R40" s="201">
        <v>10.19</v>
      </c>
      <c r="S40" s="201">
        <v>6.06</v>
      </c>
      <c r="T40" s="201">
        <v>0.75</v>
      </c>
      <c r="U40" s="201">
        <v>48.38</v>
      </c>
      <c r="V40" s="201">
        <v>4.6500000000000004</v>
      </c>
      <c r="W40" s="201">
        <v>9.66</v>
      </c>
      <c r="X40" s="201">
        <v>33.82</v>
      </c>
      <c r="Y40" s="201">
        <v>0</v>
      </c>
      <c r="Z40">
        <v>0</v>
      </c>
      <c r="AA40" s="201">
        <v>12.72</v>
      </c>
      <c r="AB40" s="201">
        <v>0</v>
      </c>
      <c r="AC40" s="201">
        <v>0</v>
      </c>
      <c r="AD40" s="201">
        <v>0</v>
      </c>
      <c r="AE40" s="201">
        <v>78.650000000000006</v>
      </c>
      <c r="AF40" s="201">
        <v>0</v>
      </c>
      <c r="AG40" s="201">
        <v>0</v>
      </c>
      <c r="AH40" s="201">
        <v>0</v>
      </c>
      <c r="AI40" s="201">
        <v>99.61</v>
      </c>
      <c r="AJ40" s="201">
        <v>0</v>
      </c>
      <c r="AK40" s="201">
        <v>0</v>
      </c>
      <c r="AL40" s="201">
        <v>0</v>
      </c>
      <c r="AM40" s="201">
        <v>100</v>
      </c>
      <c r="AN40" s="201">
        <v>0</v>
      </c>
      <c r="AO40">
        <v>0</v>
      </c>
      <c r="AP40" s="201">
        <v>57.98</v>
      </c>
      <c r="AQ40" s="201">
        <v>25.34</v>
      </c>
      <c r="AR40" s="201">
        <v>47.5</v>
      </c>
      <c r="AS40" s="201">
        <v>4.83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2.46</v>
      </c>
      <c r="AZ40" s="201">
        <v>4.71</v>
      </c>
      <c r="BA40" s="201">
        <v>3.1</v>
      </c>
      <c r="BB40" s="201">
        <v>2.2799999999999998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197.21</v>
      </c>
      <c r="L41" s="201">
        <v>9.7100000000000009</v>
      </c>
      <c r="M41" s="201">
        <v>63.97</v>
      </c>
      <c r="N41" s="201">
        <v>53</v>
      </c>
      <c r="O41" s="201">
        <v>74.08</v>
      </c>
      <c r="P41" s="201">
        <v>31.41</v>
      </c>
      <c r="Q41" s="201">
        <v>5.12</v>
      </c>
      <c r="R41" s="201">
        <v>10.19</v>
      </c>
      <c r="S41" s="201">
        <v>6.06</v>
      </c>
      <c r="T41" s="201">
        <v>0.75</v>
      </c>
      <c r="U41" s="201">
        <v>48.38</v>
      </c>
      <c r="V41" s="201">
        <v>3.84</v>
      </c>
      <c r="W41" s="201">
        <v>18.809999999999999</v>
      </c>
      <c r="X41" s="201">
        <v>41.96</v>
      </c>
      <c r="Y41" s="201">
        <v>0</v>
      </c>
      <c r="Z41">
        <v>0</v>
      </c>
      <c r="AA41" s="201">
        <v>12.72</v>
      </c>
      <c r="AB41" s="201">
        <v>0</v>
      </c>
      <c r="AC41" s="201">
        <v>0</v>
      </c>
      <c r="AD41" s="201">
        <v>0</v>
      </c>
      <c r="AE41" s="201">
        <v>78.650000000000006</v>
      </c>
      <c r="AF41" s="201">
        <v>0</v>
      </c>
      <c r="AG41" s="201">
        <v>0</v>
      </c>
      <c r="AH41" s="201">
        <v>0</v>
      </c>
      <c r="AI41" s="201">
        <v>99.61</v>
      </c>
      <c r="AJ41" s="201">
        <v>0</v>
      </c>
      <c r="AK41" s="201">
        <v>0</v>
      </c>
      <c r="AL41" s="201">
        <v>0</v>
      </c>
      <c r="AM41" s="201">
        <v>100</v>
      </c>
      <c r="AN41" s="201">
        <v>0</v>
      </c>
      <c r="AO41">
        <v>0</v>
      </c>
      <c r="AP41" s="201">
        <v>57.98</v>
      </c>
      <c r="AQ41" s="201">
        <v>25.34</v>
      </c>
      <c r="AR41" s="201">
        <v>47.5</v>
      </c>
      <c r="AS41" s="201">
        <v>4.83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2.46</v>
      </c>
      <c r="AZ41" s="201">
        <v>4.71</v>
      </c>
      <c r="BA41" s="201">
        <v>3.1</v>
      </c>
      <c r="BB41" s="201">
        <v>2.2799999999999998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197.25</v>
      </c>
      <c r="L42" s="201">
        <v>9.7100000000000009</v>
      </c>
      <c r="M42" s="201">
        <v>63.97</v>
      </c>
      <c r="N42" s="201">
        <v>53</v>
      </c>
      <c r="O42" s="201">
        <v>74.069999999999993</v>
      </c>
      <c r="P42" s="201">
        <v>31.41</v>
      </c>
      <c r="Q42" s="201">
        <v>5.12</v>
      </c>
      <c r="R42" s="201">
        <v>10.18</v>
      </c>
      <c r="S42" s="201">
        <v>5.6</v>
      </c>
      <c r="T42" s="201">
        <v>0.75</v>
      </c>
      <c r="U42" s="201">
        <v>48.38</v>
      </c>
      <c r="V42" s="201">
        <v>3.84</v>
      </c>
      <c r="W42" s="201">
        <v>18.809999999999999</v>
      </c>
      <c r="X42" s="201">
        <v>41.96</v>
      </c>
      <c r="Y42" s="201">
        <v>0</v>
      </c>
      <c r="Z42">
        <v>0</v>
      </c>
      <c r="AA42" s="201">
        <v>12.72</v>
      </c>
      <c r="AB42" s="201">
        <v>0</v>
      </c>
      <c r="AC42" s="201">
        <v>0</v>
      </c>
      <c r="AD42" s="201">
        <v>0</v>
      </c>
      <c r="AE42" s="201">
        <v>78.650000000000006</v>
      </c>
      <c r="AF42" s="201">
        <v>0</v>
      </c>
      <c r="AG42" s="201">
        <v>0</v>
      </c>
      <c r="AH42" s="201">
        <v>0</v>
      </c>
      <c r="AI42" s="201">
        <v>99.61</v>
      </c>
      <c r="AJ42" s="201">
        <v>0</v>
      </c>
      <c r="AK42" s="201">
        <v>0</v>
      </c>
      <c r="AL42" s="201">
        <v>0</v>
      </c>
      <c r="AM42" s="201">
        <v>100</v>
      </c>
      <c r="AN42" s="201">
        <v>0</v>
      </c>
      <c r="AO42">
        <v>0</v>
      </c>
      <c r="AP42" s="201">
        <v>81.11</v>
      </c>
      <c r="AQ42" s="201">
        <v>19.79</v>
      </c>
      <c r="AR42" s="201">
        <v>47.5</v>
      </c>
      <c r="AS42" s="201">
        <v>4.83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2.46</v>
      </c>
      <c r="AZ42" s="201">
        <v>4.71</v>
      </c>
      <c r="BA42" s="201">
        <v>3.1</v>
      </c>
      <c r="BB42" s="201">
        <v>2.2799999999999998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197.2</v>
      </c>
      <c r="L43" s="201">
        <v>9.7100000000000009</v>
      </c>
      <c r="M43" s="201">
        <v>63.96</v>
      </c>
      <c r="N43" s="201">
        <v>53</v>
      </c>
      <c r="O43" s="201">
        <v>74.08</v>
      </c>
      <c r="P43" s="201">
        <v>31.41</v>
      </c>
      <c r="Q43" s="201">
        <v>5.12</v>
      </c>
      <c r="R43" s="201">
        <v>10.18</v>
      </c>
      <c r="S43" s="201">
        <v>5.6</v>
      </c>
      <c r="T43" s="201">
        <v>0.75</v>
      </c>
      <c r="U43" s="201">
        <v>48.38</v>
      </c>
      <c r="V43" s="201">
        <v>3.84</v>
      </c>
      <c r="W43" s="201">
        <v>18.809999999999999</v>
      </c>
      <c r="X43" s="201">
        <v>41.96</v>
      </c>
      <c r="Y43" s="201">
        <v>0</v>
      </c>
      <c r="Z43">
        <v>0</v>
      </c>
      <c r="AA43" s="201">
        <v>12.72</v>
      </c>
      <c r="AB43" s="201">
        <v>0</v>
      </c>
      <c r="AC43" s="201">
        <v>0</v>
      </c>
      <c r="AD43" s="201">
        <v>0</v>
      </c>
      <c r="AE43" s="201">
        <v>77.8</v>
      </c>
      <c r="AF43" s="201">
        <v>0</v>
      </c>
      <c r="AG43" s="201">
        <v>0</v>
      </c>
      <c r="AH43" s="201">
        <v>0</v>
      </c>
      <c r="AI43" s="201">
        <v>99.61</v>
      </c>
      <c r="AJ43" s="201">
        <v>0</v>
      </c>
      <c r="AK43" s="201">
        <v>0</v>
      </c>
      <c r="AL43" s="201">
        <v>0</v>
      </c>
      <c r="AM43" s="201">
        <v>100</v>
      </c>
      <c r="AN43" s="201">
        <v>0</v>
      </c>
      <c r="AO43">
        <v>0</v>
      </c>
      <c r="AP43" s="201">
        <v>106.3</v>
      </c>
      <c r="AQ43" s="201">
        <v>19.79</v>
      </c>
      <c r="AR43" s="201">
        <v>47.5</v>
      </c>
      <c r="AS43" s="201">
        <v>4.83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2.46</v>
      </c>
      <c r="AZ43" s="201">
        <v>4.71</v>
      </c>
      <c r="BA43" s="201">
        <v>3.1</v>
      </c>
      <c r="BB43" s="201">
        <v>2.2799999999999998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197.21</v>
      </c>
      <c r="L44" s="201">
        <v>9.7100000000000009</v>
      </c>
      <c r="M44" s="201">
        <v>63.96</v>
      </c>
      <c r="N44" s="201">
        <v>53</v>
      </c>
      <c r="O44" s="201">
        <v>74.08</v>
      </c>
      <c r="P44" s="201">
        <v>31.41</v>
      </c>
      <c r="Q44" s="201">
        <v>5.12</v>
      </c>
      <c r="R44" s="201">
        <v>10.18</v>
      </c>
      <c r="S44" s="201">
        <v>5.6</v>
      </c>
      <c r="T44" s="201">
        <v>0.75</v>
      </c>
      <c r="U44" s="201">
        <v>48.38</v>
      </c>
      <c r="V44" s="201">
        <v>5.6</v>
      </c>
      <c r="W44" s="201">
        <v>18.809999999999999</v>
      </c>
      <c r="X44" s="201">
        <v>41.96</v>
      </c>
      <c r="Y44" s="201">
        <v>0</v>
      </c>
      <c r="Z44">
        <v>0</v>
      </c>
      <c r="AA44" s="201">
        <v>12.34</v>
      </c>
      <c r="AB44" s="201">
        <v>0</v>
      </c>
      <c r="AC44" s="201">
        <v>0</v>
      </c>
      <c r="AD44" s="201">
        <v>0</v>
      </c>
      <c r="AE44" s="201">
        <v>77.8</v>
      </c>
      <c r="AF44" s="201">
        <v>0</v>
      </c>
      <c r="AG44" s="201">
        <v>0</v>
      </c>
      <c r="AH44" s="201">
        <v>0</v>
      </c>
      <c r="AI44" s="201">
        <v>99.61</v>
      </c>
      <c r="AJ44" s="201">
        <v>0</v>
      </c>
      <c r="AK44" s="201">
        <v>0</v>
      </c>
      <c r="AL44" s="201">
        <v>0</v>
      </c>
      <c r="AM44" s="201">
        <v>100</v>
      </c>
      <c r="AN44" s="201">
        <v>0</v>
      </c>
      <c r="AO44">
        <v>0</v>
      </c>
      <c r="AP44" s="201">
        <v>118.52</v>
      </c>
      <c r="AQ44" s="201">
        <v>19.79</v>
      </c>
      <c r="AR44" s="201">
        <v>47.5</v>
      </c>
      <c r="AS44" s="201">
        <v>7.68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2.46</v>
      </c>
      <c r="AZ44" s="201">
        <v>4.71</v>
      </c>
      <c r="BA44" s="201">
        <v>3.1</v>
      </c>
      <c r="BB44" s="201">
        <v>2.2799999999999998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202.94</v>
      </c>
      <c r="L45" s="201">
        <v>9.7100000000000009</v>
      </c>
      <c r="M45" s="201">
        <v>63.96</v>
      </c>
      <c r="N45" s="201">
        <v>53</v>
      </c>
      <c r="O45" s="201">
        <v>74.08</v>
      </c>
      <c r="P45" s="201">
        <v>31.41</v>
      </c>
      <c r="Q45" s="201">
        <v>9.64</v>
      </c>
      <c r="R45" s="201">
        <v>19.16</v>
      </c>
      <c r="S45" s="201">
        <v>11.78</v>
      </c>
      <c r="T45" s="201">
        <v>1.42</v>
      </c>
      <c r="U45" s="201">
        <v>48.38</v>
      </c>
      <c r="V45" s="201">
        <v>5.6</v>
      </c>
      <c r="W45" s="201">
        <v>18.809999999999999</v>
      </c>
      <c r="X45" s="201">
        <v>41.96</v>
      </c>
      <c r="Y45" s="201">
        <v>0</v>
      </c>
      <c r="Z45">
        <v>0</v>
      </c>
      <c r="AA45" s="201">
        <v>12.34</v>
      </c>
      <c r="AB45" s="201">
        <v>0</v>
      </c>
      <c r="AC45" s="201">
        <v>0</v>
      </c>
      <c r="AD45" s="201">
        <v>0</v>
      </c>
      <c r="AE45" s="201">
        <v>77.8</v>
      </c>
      <c r="AF45" s="201">
        <v>0</v>
      </c>
      <c r="AG45" s="201">
        <v>0</v>
      </c>
      <c r="AH45" s="201">
        <v>0</v>
      </c>
      <c r="AI45" s="201">
        <v>99.61</v>
      </c>
      <c r="AJ45" s="201">
        <v>0</v>
      </c>
      <c r="AK45" s="201">
        <v>0</v>
      </c>
      <c r="AL45" s="201">
        <v>0</v>
      </c>
      <c r="AM45" s="201">
        <v>100</v>
      </c>
      <c r="AN45" s="201">
        <v>0</v>
      </c>
      <c r="AO45">
        <v>0</v>
      </c>
      <c r="AP45" s="201">
        <v>118.52</v>
      </c>
      <c r="AQ45" s="201">
        <v>38.29</v>
      </c>
      <c r="AR45" s="201">
        <v>47.5</v>
      </c>
      <c r="AS45" s="201">
        <v>7.68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2.46</v>
      </c>
      <c r="AZ45" s="201">
        <v>4.71</v>
      </c>
      <c r="BA45" s="201">
        <v>3.1</v>
      </c>
      <c r="BB45" s="201">
        <v>2.5499999999999998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231.94</v>
      </c>
      <c r="L46" s="201">
        <v>9.7100000000000009</v>
      </c>
      <c r="M46" s="201">
        <v>63.96</v>
      </c>
      <c r="N46" s="201">
        <v>53</v>
      </c>
      <c r="O46" s="201">
        <v>74.08</v>
      </c>
      <c r="P46" s="201">
        <v>31.41</v>
      </c>
      <c r="Q46" s="201">
        <v>9.64</v>
      </c>
      <c r="R46" s="201">
        <v>19.16</v>
      </c>
      <c r="S46" s="201">
        <v>11.78</v>
      </c>
      <c r="T46" s="201">
        <v>1.42</v>
      </c>
      <c r="U46" s="201">
        <v>48.38</v>
      </c>
      <c r="V46" s="201">
        <v>5.6</v>
      </c>
      <c r="W46" s="201">
        <v>18.809999999999999</v>
      </c>
      <c r="X46" s="201">
        <v>41.96</v>
      </c>
      <c r="Y46" s="201">
        <v>0</v>
      </c>
      <c r="Z46">
        <v>0</v>
      </c>
      <c r="AA46" s="201">
        <v>12.34</v>
      </c>
      <c r="AB46" s="201">
        <v>0</v>
      </c>
      <c r="AC46" s="201">
        <v>0</v>
      </c>
      <c r="AD46" s="201">
        <v>0</v>
      </c>
      <c r="AE46" s="201">
        <v>77.8</v>
      </c>
      <c r="AF46" s="201">
        <v>0</v>
      </c>
      <c r="AG46" s="201">
        <v>0</v>
      </c>
      <c r="AH46" s="201">
        <v>0</v>
      </c>
      <c r="AI46" s="201">
        <v>99.61</v>
      </c>
      <c r="AJ46" s="201">
        <v>0</v>
      </c>
      <c r="AK46" s="201">
        <v>0</v>
      </c>
      <c r="AL46" s="201">
        <v>0</v>
      </c>
      <c r="AM46" s="201">
        <v>100</v>
      </c>
      <c r="AN46" s="201">
        <v>0</v>
      </c>
      <c r="AO46">
        <v>0</v>
      </c>
      <c r="AP46" s="201">
        <v>118.52</v>
      </c>
      <c r="AQ46" s="201">
        <v>38.29</v>
      </c>
      <c r="AR46" s="201">
        <v>47.5</v>
      </c>
      <c r="AS46" s="201">
        <v>7.68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2.46</v>
      </c>
      <c r="AZ46" s="201">
        <v>4.71</v>
      </c>
      <c r="BA46" s="201">
        <v>3.1</v>
      </c>
      <c r="BB46" s="201">
        <v>2.5499999999999998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265.76</v>
      </c>
      <c r="L47" s="201">
        <v>9.7100000000000009</v>
      </c>
      <c r="M47" s="201">
        <v>63.96</v>
      </c>
      <c r="N47" s="201">
        <v>53</v>
      </c>
      <c r="O47" s="201">
        <v>74.08</v>
      </c>
      <c r="P47" s="201">
        <v>31.41</v>
      </c>
      <c r="Q47" s="201">
        <v>9.64</v>
      </c>
      <c r="R47" s="201">
        <v>19.16</v>
      </c>
      <c r="S47" s="201">
        <v>11.78</v>
      </c>
      <c r="T47" s="201">
        <v>1.42</v>
      </c>
      <c r="U47" s="201">
        <v>48.38</v>
      </c>
      <c r="V47" s="201">
        <v>5.6</v>
      </c>
      <c r="W47" s="201">
        <v>18.809999999999999</v>
      </c>
      <c r="X47" s="201">
        <v>41.96</v>
      </c>
      <c r="Y47" s="201">
        <v>0</v>
      </c>
      <c r="Z47">
        <v>0</v>
      </c>
      <c r="AA47" s="201">
        <v>12.34</v>
      </c>
      <c r="AB47" s="201">
        <v>0</v>
      </c>
      <c r="AC47" s="201">
        <v>0</v>
      </c>
      <c r="AD47" s="201">
        <v>0</v>
      </c>
      <c r="AE47" s="201">
        <v>77.8</v>
      </c>
      <c r="AF47" s="201">
        <v>0</v>
      </c>
      <c r="AG47" s="201">
        <v>0</v>
      </c>
      <c r="AH47" s="201">
        <v>0</v>
      </c>
      <c r="AI47" s="201">
        <v>99.61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118.52</v>
      </c>
      <c r="AQ47" s="201">
        <v>38.29</v>
      </c>
      <c r="AR47" s="201">
        <v>46.5</v>
      </c>
      <c r="AS47" s="201">
        <v>7.68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2.46</v>
      </c>
      <c r="AZ47" s="201">
        <v>4.71</v>
      </c>
      <c r="BA47" s="201">
        <v>3.1</v>
      </c>
      <c r="BB47" s="201">
        <v>2.57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299.58</v>
      </c>
      <c r="L48" s="201">
        <v>9.7100000000000009</v>
      </c>
      <c r="M48" s="201">
        <v>63.96</v>
      </c>
      <c r="N48" s="201">
        <v>53</v>
      </c>
      <c r="O48" s="201">
        <v>74.08</v>
      </c>
      <c r="P48" s="201">
        <v>31.41</v>
      </c>
      <c r="Q48" s="201">
        <v>9.64</v>
      </c>
      <c r="R48" s="201">
        <v>19.16</v>
      </c>
      <c r="S48" s="201">
        <v>11.78</v>
      </c>
      <c r="T48" s="201">
        <v>1.42</v>
      </c>
      <c r="U48" s="201">
        <v>48.38</v>
      </c>
      <c r="V48" s="201">
        <v>5.6</v>
      </c>
      <c r="W48" s="201">
        <v>18.809999999999999</v>
      </c>
      <c r="X48" s="201">
        <v>41.96</v>
      </c>
      <c r="Y48" s="201">
        <v>0</v>
      </c>
      <c r="Z48">
        <v>0</v>
      </c>
      <c r="AA48" s="201">
        <v>12.34</v>
      </c>
      <c r="AB48" s="201">
        <v>0</v>
      </c>
      <c r="AC48" s="201">
        <v>0</v>
      </c>
      <c r="AD48" s="201">
        <v>0</v>
      </c>
      <c r="AE48" s="201">
        <v>77.8</v>
      </c>
      <c r="AF48" s="201">
        <v>0</v>
      </c>
      <c r="AG48" s="201">
        <v>0</v>
      </c>
      <c r="AH48" s="201">
        <v>0</v>
      </c>
      <c r="AI48" s="201">
        <v>99.61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118.52</v>
      </c>
      <c r="AQ48" s="201">
        <v>38.29</v>
      </c>
      <c r="AR48" s="201">
        <v>46</v>
      </c>
      <c r="AS48" s="201">
        <v>7.68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2.46</v>
      </c>
      <c r="AZ48" s="201">
        <v>4.71</v>
      </c>
      <c r="BA48" s="201">
        <v>3.1</v>
      </c>
      <c r="BB48" s="201">
        <v>2.57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333.41</v>
      </c>
      <c r="L49" s="201">
        <v>9.7100000000000009</v>
      </c>
      <c r="M49" s="201">
        <v>63.97</v>
      </c>
      <c r="N49" s="201">
        <v>53</v>
      </c>
      <c r="O49" s="201">
        <v>74.08</v>
      </c>
      <c r="P49" s="201">
        <v>31.41</v>
      </c>
      <c r="Q49" s="201">
        <v>9.64</v>
      </c>
      <c r="R49" s="201">
        <v>19.16</v>
      </c>
      <c r="S49" s="201">
        <v>11.78</v>
      </c>
      <c r="T49" s="201">
        <v>1.42</v>
      </c>
      <c r="U49" s="201">
        <v>48.38</v>
      </c>
      <c r="V49" s="201">
        <v>5.6</v>
      </c>
      <c r="W49" s="201">
        <v>18.809999999999999</v>
      </c>
      <c r="X49" s="201">
        <v>41.96</v>
      </c>
      <c r="Y49" s="201">
        <v>0</v>
      </c>
      <c r="Z49">
        <v>0</v>
      </c>
      <c r="AA49" s="201">
        <v>12.34</v>
      </c>
      <c r="AB49" s="201">
        <v>0</v>
      </c>
      <c r="AC49" s="201">
        <v>0</v>
      </c>
      <c r="AD49" s="201">
        <v>0</v>
      </c>
      <c r="AE49" s="201">
        <v>77.8</v>
      </c>
      <c r="AF49" s="201">
        <v>0</v>
      </c>
      <c r="AG49" s="201">
        <v>0</v>
      </c>
      <c r="AH49" s="201">
        <v>0</v>
      </c>
      <c r="AI49" s="201">
        <v>99.61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118.52</v>
      </c>
      <c r="AQ49" s="201">
        <v>38.29</v>
      </c>
      <c r="AR49" s="201">
        <v>46</v>
      </c>
      <c r="AS49" s="201">
        <v>7.68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2.46</v>
      </c>
      <c r="AZ49" s="201">
        <v>4.71</v>
      </c>
      <c r="BA49" s="201">
        <v>3.1</v>
      </c>
      <c r="BB49" s="201">
        <v>2.58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367.23</v>
      </c>
      <c r="L50" s="201">
        <v>9.7100000000000009</v>
      </c>
      <c r="M50" s="201">
        <v>63.97</v>
      </c>
      <c r="N50" s="201">
        <v>53</v>
      </c>
      <c r="O50" s="201">
        <v>74.069999999999993</v>
      </c>
      <c r="P50" s="201">
        <v>31.41</v>
      </c>
      <c r="Q50" s="201">
        <v>9.64</v>
      </c>
      <c r="R50" s="201">
        <v>19.16</v>
      </c>
      <c r="S50" s="201">
        <v>11.78</v>
      </c>
      <c r="T50" s="201">
        <v>1.42</v>
      </c>
      <c r="U50" s="201">
        <v>48.38</v>
      </c>
      <c r="V50" s="201">
        <v>5.6</v>
      </c>
      <c r="W50" s="201">
        <v>18.809999999999999</v>
      </c>
      <c r="X50" s="201">
        <v>41.96</v>
      </c>
      <c r="Y50" s="201">
        <v>0</v>
      </c>
      <c r="Z50">
        <v>0</v>
      </c>
      <c r="AA50" s="201">
        <v>12.34</v>
      </c>
      <c r="AB50" s="201">
        <v>0</v>
      </c>
      <c r="AC50" s="201">
        <v>0</v>
      </c>
      <c r="AD50" s="201">
        <v>0</v>
      </c>
      <c r="AE50" s="201">
        <v>77.8</v>
      </c>
      <c r="AF50" s="201">
        <v>0</v>
      </c>
      <c r="AG50" s="201">
        <v>0</v>
      </c>
      <c r="AH50" s="201">
        <v>0</v>
      </c>
      <c r="AI50" s="201">
        <v>99.61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118.52</v>
      </c>
      <c r="AQ50" s="201">
        <v>38.29</v>
      </c>
      <c r="AR50" s="201">
        <v>46</v>
      </c>
      <c r="AS50" s="201">
        <v>7.68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2.46</v>
      </c>
      <c r="AZ50" s="201">
        <v>4.71</v>
      </c>
      <c r="BA50" s="201">
        <v>3.1</v>
      </c>
      <c r="BB50" s="201">
        <v>2.59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367.23</v>
      </c>
      <c r="L51" s="201">
        <v>9.66</v>
      </c>
      <c r="M51" s="201">
        <v>63.96</v>
      </c>
      <c r="N51" s="201">
        <v>53</v>
      </c>
      <c r="O51" s="201">
        <v>74.08</v>
      </c>
      <c r="P51" s="201">
        <v>31.41</v>
      </c>
      <c r="Q51" s="201">
        <v>9.64</v>
      </c>
      <c r="R51" s="201">
        <v>19.16</v>
      </c>
      <c r="S51" s="201">
        <v>11.78</v>
      </c>
      <c r="T51" s="201">
        <v>1.42</v>
      </c>
      <c r="U51" s="201">
        <v>50.77</v>
      </c>
      <c r="V51" s="201">
        <v>5.6</v>
      </c>
      <c r="W51" s="201">
        <v>18.809999999999999</v>
      </c>
      <c r="X51" s="201">
        <v>41.96</v>
      </c>
      <c r="Y51" s="201">
        <v>0</v>
      </c>
      <c r="Z51">
        <v>0</v>
      </c>
      <c r="AA51" s="201">
        <v>12.34</v>
      </c>
      <c r="AB51" s="201">
        <v>0</v>
      </c>
      <c r="AC51" s="201">
        <v>0</v>
      </c>
      <c r="AD51" s="201">
        <v>0</v>
      </c>
      <c r="AE51" s="201">
        <v>77.23</v>
      </c>
      <c r="AF51" s="201">
        <v>0</v>
      </c>
      <c r="AG51" s="201">
        <v>0</v>
      </c>
      <c r="AH51" s="201">
        <v>0</v>
      </c>
      <c r="AI51" s="201">
        <v>99.61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118.52</v>
      </c>
      <c r="AQ51" s="201">
        <v>38.29</v>
      </c>
      <c r="AR51" s="201">
        <v>46</v>
      </c>
      <c r="AS51" s="201">
        <v>7.68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2.46</v>
      </c>
      <c r="AZ51" s="201">
        <v>4.71</v>
      </c>
      <c r="BA51" s="201">
        <v>3.1</v>
      </c>
      <c r="BB51" s="201">
        <v>2.5499999999999998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367.23</v>
      </c>
      <c r="L52" s="201">
        <v>9.66</v>
      </c>
      <c r="M52" s="201">
        <v>63.96</v>
      </c>
      <c r="N52" s="201">
        <v>53</v>
      </c>
      <c r="O52" s="201">
        <v>74.08</v>
      </c>
      <c r="P52" s="201">
        <v>31.41</v>
      </c>
      <c r="Q52" s="201">
        <v>9.64</v>
      </c>
      <c r="R52" s="201">
        <v>19.16</v>
      </c>
      <c r="S52" s="201">
        <v>11.78</v>
      </c>
      <c r="T52" s="201">
        <v>1.42</v>
      </c>
      <c r="U52" s="201">
        <v>53.11</v>
      </c>
      <c r="V52" s="201">
        <v>5.6</v>
      </c>
      <c r="W52" s="201">
        <v>18.809999999999999</v>
      </c>
      <c r="X52" s="201">
        <v>41.96</v>
      </c>
      <c r="Y52" s="201">
        <v>0</v>
      </c>
      <c r="Z52">
        <v>0</v>
      </c>
      <c r="AA52" s="201">
        <v>12.34</v>
      </c>
      <c r="AB52" s="201">
        <v>0</v>
      </c>
      <c r="AC52" s="201">
        <v>0</v>
      </c>
      <c r="AD52" s="201">
        <v>0</v>
      </c>
      <c r="AE52" s="201">
        <v>77.23</v>
      </c>
      <c r="AF52" s="201">
        <v>0</v>
      </c>
      <c r="AG52" s="201">
        <v>0</v>
      </c>
      <c r="AH52" s="201">
        <v>0</v>
      </c>
      <c r="AI52" s="201">
        <v>99.61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118.52</v>
      </c>
      <c r="AQ52" s="201">
        <v>38.29</v>
      </c>
      <c r="AR52" s="201">
        <v>46</v>
      </c>
      <c r="AS52" s="201">
        <v>7.68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2.46</v>
      </c>
      <c r="AZ52" s="201">
        <v>4.71</v>
      </c>
      <c r="BA52" s="201">
        <v>3.1</v>
      </c>
      <c r="BB52" s="201">
        <v>2.5499999999999998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367.23</v>
      </c>
      <c r="L53" s="201">
        <v>6.76</v>
      </c>
      <c r="M53" s="201">
        <v>63.96</v>
      </c>
      <c r="N53" s="201">
        <v>53</v>
      </c>
      <c r="O53" s="201">
        <v>74.08</v>
      </c>
      <c r="P53" s="201">
        <v>31.41</v>
      </c>
      <c r="Q53" s="201">
        <v>9.64</v>
      </c>
      <c r="R53" s="201">
        <v>19.16</v>
      </c>
      <c r="S53" s="201">
        <v>11.78</v>
      </c>
      <c r="T53" s="201">
        <v>1.42</v>
      </c>
      <c r="U53" s="201">
        <v>54.23</v>
      </c>
      <c r="V53" s="201">
        <v>5.6</v>
      </c>
      <c r="W53" s="201">
        <v>18.809999999999999</v>
      </c>
      <c r="X53" s="201">
        <v>41.96</v>
      </c>
      <c r="Y53" s="201">
        <v>0</v>
      </c>
      <c r="Z53">
        <v>0</v>
      </c>
      <c r="AA53" s="201">
        <v>11.97</v>
      </c>
      <c r="AB53" s="201">
        <v>0</v>
      </c>
      <c r="AC53" s="201">
        <v>0</v>
      </c>
      <c r="AD53" s="201">
        <v>0</v>
      </c>
      <c r="AE53" s="201">
        <v>77.23</v>
      </c>
      <c r="AF53" s="201">
        <v>0</v>
      </c>
      <c r="AG53" s="201">
        <v>0</v>
      </c>
      <c r="AH53" s="201">
        <v>0</v>
      </c>
      <c r="AI53" s="201">
        <v>99.61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118.52</v>
      </c>
      <c r="AQ53" s="201">
        <v>38.29</v>
      </c>
      <c r="AR53" s="201">
        <v>46</v>
      </c>
      <c r="AS53" s="201">
        <v>7.68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2.46</v>
      </c>
      <c r="AZ53" s="201">
        <v>4.71</v>
      </c>
      <c r="BA53" s="201">
        <v>3.1</v>
      </c>
      <c r="BB53" s="201">
        <v>2.5499999999999998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367.23</v>
      </c>
      <c r="L54" s="201">
        <v>6.76</v>
      </c>
      <c r="M54" s="201">
        <v>63.96</v>
      </c>
      <c r="N54" s="201">
        <v>53</v>
      </c>
      <c r="O54" s="201">
        <v>74.08</v>
      </c>
      <c r="P54" s="201">
        <v>31.41</v>
      </c>
      <c r="Q54" s="201">
        <v>9.64</v>
      </c>
      <c r="R54" s="201">
        <v>19.16</v>
      </c>
      <c r="S54" s="201">
        <v>11.78</v>
      </c>
      <c r="T54" s="201">
        <v>1.42</v>
      </c>
      <c r="U54" s="201">
        <v>55.51</v>
      </c>
      <c r="V54" s="201">
        <v>5.6</v>
      </c>
      <c r="W54" s="201">
        <v>18.809999999999999</v>
      </c>
      <c r="X54" s="201">
        <v>41.96</v>
      </c>
      <c r="Y54" s="201">
        <v>0</v>
      </c>
      <c r="Z54">
        <v>0</v>
      </c>
      <c r="AA54" s="201">
        <v>11.97</v>
      </c>
      <c r="AB54" s="201">
        <v>0</v>
      </c>
      <c r="AC54" s="201">
        <v>0</v>
      </c>
      <c r="AD54" s="201">
        <v>0</v>
      </c>
      <c r="AE54" s="201">
        <v>77.23</v>
      </c>
      <c r="AF54" s="201">
        <v>0</v>
      </c>
      <c r="AG54" s="201">
        <v>0</v>
      </c>
      <c r="AH54" s="201">
        <v>0</v>
      </c>
      <c r="AI54" s="201">
        <v>99.61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118.52</v>
      </c>
      <c r="AQ54" s="201">
        <v>38.29</v>
      </c>
      <c r="AR54" s="201">
        <v>46</v>
      </c>
      <c r="AS54" s="201">
        <v>7.68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2.46</v>
      </c>
      <c r="AZ54" s="201">
        <v>4.71</v>
      </c>
      <c r="BA54" s="201">
        <v>3.1</v>
      </c>
      <c r="BB54" s="201">
        <v>2.5499999999999998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338.24</v>
      </c>
      <c r="L55" s="201">
        <v>6.76</v>
      </c>
      <c r="M55" s="201">
        <v>63.96</v>
      </c>
      <c r="N55" s="201">
        <v>53</v>
      </c>
      <c r="O55" s="201">
        <v>74.08</v>
      </c>
      <c r="P55" s="201">
        <v>31.41</v>
      </c>
      <c r="Q55" s="201">
        <v>9.64</v>
      </c>
      <c r="R55" s="201">
        <v>19.16</v>
      </c>
      <c r="S55" s="201">
        <v>11.78</v>
      </c>
      <c r="T55" s="201">
        <v>1.42</v>
      </c>
      <c r="U55" s="201">
        <v>59.57</v>
      </c>
      <c r="V55" s="201">
        <v>5.6</v>
      </c>
      <c r="W55" s="201">
        <v>18.809999999999999</v>
      </c>
      <c r="X55" s="201">
        <v>41.96</v>
      </c>
      <c r="Y55" s="201">
        <v>0</v>
      </c>
      <c r="Z55">
        <v>0</v>
      </c>
      <c r="AA55" s="201">
        <v>11.97</v>
      </c>
      <c r="AB55" s="201">
        <v>0</v>
      </c>
      <c r="AC55" s="201">
        <v>0</v>
      </c>
      <c r="AD55" s="201">
        <v>0</v>
      </c>
      <c r="AE55" s="201">
        <v>77.23</v>
      </c>
      <c r="AF55" s="201">
        <v>0</v>
      </c>
      <c r="AG55" s="201">
        <v>0</v>
      </c>
      <c r="AH55" s="201">
        <v>0</v>
      </c>
      <c r="AI55" s="201">
        <v>99.61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118.52</v>
      </c>
      <c r="AQ55" s="201">
        <v>38.29</v>
      </c>
      <c r="AR55" s="201">
        <v>46</v>
      </c>
      <c r="AS55" s="201">
        <v>7.68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2.46</v>
      </c>
      <c r="AZ55" s="201">
        <v>4.71</v>
      </c>
      <c r="BA55" s="201">
        <v>3.1</v>
      </c>
      <c r="BB55" s="201">
        <v>2.5499999999999998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338.24</v>
      </c>
      <c r="L56" s="201">
        <v>6.76</v>
      </c>
      <c r="M56" s="201">
        <v>63.96</v>
      </c>
      <c r="N56" s="201">
        <v>53</v>
      </c>
      <c r="O56" s="201">
        <v>74.08</v>
      </c>
      <c r="P56" s="201">
        <v>31.41</v>
      </c>
      <c r="Q56" s="201">
        <v>9.64</v>
      </c>
      <c r="R56" s="201">
        <v>19.16</v>
      </c>
      <c r="S56" s="201">
        <v>11.78</v>
      </c>
      <c r="T56" s="201">
        <v>1.42</v>
      </c>
      <c r="U56" s="201">
        <v>60.57</v>
      </c>
      <c r="V56" s="201">
        <v>5.6</v>
      </c>
      <c r="W56" s="201">
        <v>18.809999999999999</v>
      </c>
      <c r="X56" s="201">
        <v>41.96</v>
      </c>
      <c r="Y56" s="201">
        <v>0</v>
      </c>
      <c r="Z56">
        <v>0</v>
      </c>
      <c r="AA56" s="201">
        <v>11.97</v>
      </c>
      <c r="AB56" s="201">
        <v>0</v>
      </c>
      <c r="AC56" s="201">
        <v>0</v>
      </c>
      <c r="AD56" s="201">
        <v>0</v>
      </c>
      <c r="AE56" s="201">
        <v>77.23</v>
      </c>
      <c r="AF56" s="201">
        <v>0</v>
      </c>
      <c r="AG56" s="201">
        <v>0</v>
      </c>
      <c r="AH56" s="201">
        <v>0</v>
      </c>
      <c r="AI56" s="201">
        <v>99.61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118.52</v>
      </c>
      <c r="AQ56" s="201">
        <v>38.29</v>
      </c>
      <c r="AR56" s="201">
        <v>46</v>
      </c>
      <c r="AS56" s="201">
        <v>7.68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2.46</v>
      </c>
      <c r="AZ56" s="201">
        <v>4.71</v>
      </c>
      <c r="BA56" s="201">
        <v>3.1</v>
      </c>
      <c r="BB56" s="201">
        <v>2.5499999999999998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337.21</v>
      </c>
      <c r="L57" s="201">
        <v>6.76</v>
      </c>
      <c r="M57" s="201">
        <v>63.96</v>
      </c>
      <c r="N57" s="201">
        <v>53</v>
      </c>
      <c r="O57" s="201">
        <v>74.08</v>
      </c>
      <c r="P57" s="201">
        <v>31.41</v>
      </c>
      <c r="Q57" s="201">
        <v>9.64</v>
      </c>
      <c r="R57" s="201">
        <v>19.16</v>
      </c>
      <c r="S57" s="201">
        <v>11.78</v>
      </c>
      <c r="T57" s="201">
        <v>1.42</v>
      </c>
      <c r="U57" s="201">
        <v>60.57</v>
      </c>
      <c r="V57" s="201">
        <v>5.6</v>
      </c>
      <c r="W57" s="201">
        <v>18.809999999999999</v>
      </c>
      <c r="X57" s="201">
        <v>41.96</v>
      </c>
      <c r="Y57" s="201">
        <v>0</v>
      </c>
      <c r="Z57">
        <v>0</v>
      </c>
      <c r="AA57" s="201">
        <v>11.97</v>
      </c>
      <c r="AB57" s="201">
        <v>0</v>
      </c>
      <c r="AC57" s="201">
        <v>0</v>
      </c>
      <c r="AD57" s="201">
        <v>0</v>
      </c>
      <c r="AE57" s="201">
        <v>77.23</v>
      </c>
      <c r="AF57" s="201">
        <v>0</v>
      </c>
      <c r="AG57" s="201">
        <v>0</v>
      </c>
      <c r="AH57" s="201">
        <v>0</v>
      </c>
      <c r="AI57" s="201">
        <v>99.61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118.52</v>
      </c>
      <c r="AQ57" s="201">
        <v>38.29</v>
      </c>
      <c r="AR57" s="201">
        <v>46</v>
      </c>
      <c r="AS57" s="201">
        <v>7.68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2.46</v>
      </c>
      <c r="AZ57" s="201">
        <v>4.71</v>
      </c>
      <c r="BA57" s="201">
        <v>3.1</v>
      </c>
      <c r="BB57" s="201">
        <v>2.5499999999999998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386.56</v>
      </c>
      <c r="L58" s="201">
        <v>6.76</v>
      </c>
      <c r="M58" s="201">
        <v>63.96</v>
      </c>
      <c r="N58" s="201">
        <v>53</v>
      </c>
      <c r="O58" s="201">
        <v>74.08</v>
      </c>
      <c r="P58" s="201">
        <v>31.41</v>
      </c>
      <c r="Q58" s="201">
        <v>9.64</v>
      </c>
      <c r="R58" s="201">
        <v>19.16</v>
      </c>
      <c r="S58" s="201">
        <v>11.78</v>
      </c>
      <c r="T58" s="201">
        <v>1.42</v>
      </c>
      <c r="U58" s="201">
        <v>60.57</v>
      </c>
      <c r="V58" s="201">
        <v>5.6</v>
      </c>
      <c r="W58" s="201">
        <v>18.809999999999999</v>
      </c>
      <c r="X58" s="201">
        <v>41.96</v>
      </c>
      <c r="Y58" s="201">
        <v>0</v>
      </c>
      <c r="Z58">
        <v>0</v>
      </c>
      <c r="AA58" s="201">
        <v>11.97</v>
      </c>
      <c r="AB58" s="201">
        <v>0</v>
      </c>
      <c r="AC58" s="201">
        <v>0</v>
      </c>
      <c r="AD58" s="201">
        <v>0</v>
      </c>
      <c r="AE58" s="201">
        <v>77.23</v>
      </c>
      <c r="AF58" s="201">
        <v>0</v>
      </c>
      <c r="AG58" s="201">
        <v>0</v>
      </c>
      <c r="AH58" s="201">
        <v>0</v>
      </c>
      <c r="AI58" s="201">
        <v>99.61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118.52</v>
      </c>
      <c r="AQ58" s="201">
        <v>38.29</v>
      </c>
      <c r="AR58" s="201">
        <v>46</v>
      </c>
      <c r="AS58" s="201">
        <v>7.68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2.46</v>
      </c>
      <c r="AZ58" s="201">
        <v>4.71</v>
      </c>
      <c r="BA58" s="201">
        <v>3.1</v>
      </c>
      <c r="BB58" s="201">
        <v>2.5499999999999998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400</v>
      </c>
      <c r="L59" s="201">
        <v>6.76</v>
      </c>
      <c r="M59" s="201">
        <v>63.96</v>
      </c>
      <c r="N59" s="201">
        <v>53</v>
      </c>
      <c r="O59" s="201">
        <v>74.08</v>
      </c>
      <c r="P59" s="201">
        <v>31.41</v>
      </c>
      <c r="Q59" s="201">
        <v>9.64</v>
      </c>
      <c r="R59" s="201">
        <v>19.16</v>
      </c>
      <c r="S59" s="201">
        <v>11.78</v>
      </c>
      <c r="T59" s="201">
        <v>1.42</v>
      </c>
      <c r="U59" s="201">
        <v>60.16</v>
      </c>
      <c r="V59" s="201">
        <v>5.6</v>
      </c>
      <c r="W59" s="201">
        <v>18.809999999999999</v>
      </c>
      <c r="X59" s="201">
        <v>41.96</v>
      </c>
      <c r="Y59" s="201">
        <v>0</v>
      </c>
      <c r="Z59">
        <v>0</v>
      </c>
      <c r="AA59" s="201">
        <v>11.97</v>
      </c>
      <c r="AB59" s="201">
        <v>0</v>
      </c>
      <c r="AC59" s="201">
        <v>0</v>
      </c>
      <c r="AD59" s="201">
        <v>0</v>
      </c>
      <c r="AE59" s="201">
        <v>77.23</v>
      </c>
      <c r="AF59" s="201">
        <v>0</v>
      </c>
      <c r="AG59" s="201">
        <v>0</v>
      </c>
      <c r="AH59" s="201">
        <v>0</v>
      </c>
      <c r="AI59" s="201">
        <v>99.61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118.52</v>
      </c>
      <c r="AQ59" s="201">
        <v>38.29</v>
      </c>
      <c r="AR59" s="201">
        <v>46</v>
      </c>
      <c r="AS59" s="201">
        <v>7.68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2.46</v>
      </c>
      <c r="AZ59" s="201">
        <v>4.71</v>
      </c>
      <c r="BA59" s="201">
        <v>3.1</v>
      </c>
      <c r="BB59" s="201">
        <v>2.5499999999999998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386.56</v>
      </c>
      <c r="L60" s="201">
        <v>6.76</v>
      </c>
      <c r="M60" s="201">
        <v>63.96</v>
      </c>
      <c r="N60" s="201">
        <v>53</v>
      </c>
      <c r="O60" s="201">
        <v>74.08</v>
      </c>
      <c r="P60" s="201">
        <v>31.41</v>
      </c>
      <c r="Q60" s="201">
        <v>9.64</v>
      </c>
      <c r="R60" s="201">
        <v>19.16</v>
      </c>
      <c r="S60" s="201">
        <v>11.78</v>
      </c>
      <c r="T60" s="201">
        <v>1.42</v>
      </c>
      <c r="U60" s="201">
        <v>60.16</v>
      </c>
      <c r="V60" s="201">
        <v>5.6</v>
      </c>
      <c r="W60" s="201">
        <v>18.809999999999999</v>
      </c>
      <c r="X60" s="201">
        <v>41.96</v>
      </c>
      <c r="Y60" s="201">
        <v>0</v>
      </c>
      <c r="Z60">
        <v>0</v>
      </c>
      <c r="AA60" s="201">
        <v>11.97</v>
      </c>
      <c r="AB60" s="201">
        <v>0</v>
      </c>
      <c r="AC60" s="201">
        <v>0</v>
      </c>
      <c r="AD60" s="201">
        <v>0</v>
      </c>
      <c r="AE60" s="201">
        <v>77.23</v>
      </c>
      <c r="AF60" s="201">
        <v>0</v>
      </c>
      <c r="AG60" s="201">
        <v>0</v>
      </c>
      <c r="AH60" s="201">
        <v>0</v>
      </c>
      <c r="AI60" s="201">
        <v>99.61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118.52</v>
      </c>
      <c r="AQ60" s="201">
        <v>38.29</v>
      </c>
      <c r="AR60" s="201">
        <v>46</v>
      </c>
      <c r="AS60" s="201">
        <v>7.68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2.46</v>
      </c>
      <c r="AZ60" s="201">
        <v>4.71</v>
      </c>
      <c r="BA60" s="201">
        <v>3.1</v>
      </c>
      <c r="BB60" s="201">
        <v>2.5499999999999998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407.82</v>
      </c>
      <c r="L61" s="201">
        <v>6.76</v>
      </c>
      <c r="M61" s="201">
        <v>63.96</v>
      </c>
      <c r="N61" s="201">
        <v>53</v>
      </c>
      <c r="O61" s="201">
        <v>74.08</v>
      </c>
      <c r="P61" s="201">
        <v>31.41</v>
      </c>
      <c r="Q61" s="201">
        <v>9.64</v>
      </c>
      <c r="R61" s="201">
        <v>19.16</v>
      </c>
      <c r="S61" s="201">
        <v>11.78</v>
      </c>
      <c r="T61" s="201">
        <v>1.42</v>
      </c>
      <c r="U61" s="201">
        <v>60.16</v>
      </c>
      <c r="V61" s="201">
        <v>5.6</v>
      </c>
      <c r="W61" s="201">
        <v>18.809999999999999</v>
      </c>
      <c r="X61" s="201">
        <v>41.96</v>
      </c>
      <c r="Y61" s="201">
        <v>0</v>
      </c>
      <c r="Z61">
        <v>0</v>
      </c>
      <c r="AA61" s="201">
        <v>11.97</v>
      </c>
      <c r="AB61" s="201">
        <v>0</v>
      </c>
      <c r="AC61" s="201">
        <v>0</v>
      </c>
      <c r="AD61" s="201">
        <v>0</v>
      </c>
      <c r="AE61" s="201">
        <v>77.23</v>
      </c>
      <c r="AF61" s="201">
        <v>0</v>
      </c>
      <c r="AG61" s="201">
        <v>0</v>
      </c>
      <c r="AH61" s="201">
        <v>0</v>
      </c>
      <c r="AI61" s="201">
        <v>99.61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118.52</v>
      </c>
      <c r="AQ61" s="201">
        <v>38.29</v>
      </c>
      <c r="AR61" s="201">
        <v>46</v>
      </c>
      <c r="AS61" s="201">
        <v>7.68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2.46</v>
      </c>
      <c r="AZ61" s="201">
        <v>4.71</v>
      </c>
      <c r="BA61" s="201">
        <v>3.1</v>
      </c>
      <c r="BB61" s="201">
        <v>2.5499999999999998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405.88</v>
      </c>
      <c r="L62" s="201">
        <v>6.76</v>
      </c>
      <c r="M62" s="201">
        <v>63.96</v>
      </c>
      <c r="N62" s="201">
        <v>53</v>
      </c>
      <c r="O62" s="201">
        <v>74.08</v>
      </c>
      <c r="P62" s="201">
        <v>31.41</v>
      </c>
      <c r="Q62" s="201">
        <v>9.64</v>
      </c>
      <c r="R62" s="201">
        <v>19.16</v>
      </c>
      <c r="S62" s="201">
        <v>11.78</v>
      </c>
      <c r="T62" s="201">
        <v>1.01</v>
      </c>
      <c r="U62" s="201">
        <v>60.16</v>
      </c>
      <c r="V62" s="201">
        <v>5.6</v>
      </c>
      <c r="W62" s="201">
        <v>18.809999999999999</v>
      </c>
      <c r="X62" s="201">
        <v>41.96</v>
      </c>
      <c r="Y62" s="201">
        <v>0</v>
      </c>
      <c r="Z62">
        <v>0</v>
      </c>
      <c r="AA62" s="201">
        <v>11.97</v>
      </c>
      <c r="AB62" s="201">
        <v>0</v>
      </c>
      <c r="AC62" s="201">
        <v>0</v>
      </c>
      <c r="AD62" s="201">
        <v>0</v>
      </c>
      <c r="AE62" s="201">
        <v>77.23</v>
      </c>
      <c r="AF62" s="201">
        <v>0</v>
      </c>
      <c r="AG62" s="201">
        <v>0</v>
      </c>
      <c r="AH62" s="201">
        <v>0</v>
      </c>
      <c r="AI62" s="201">
        <v>99.61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118.52</v>
      </c>
      <c r="AQ62" s="201">
        <v>38.29</v>
      </c>
      <c r="AR62" s="201">
        <v>46</v>
      </c>
      <c r="AS62" s="201">
        <v>7.68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2.46</v>
      </c>
      <c r="AZ62" s="201">
        <v>4.71</v>
      </c>
      <c r="BA62" s="201">
        <v>3.1</v>
      </c>
      <c r="BB62" s="201">
        <v>2.5499999999999998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386.56</v>
      </c>
      <c r="L63" s="201">
        <v>6.76</v>
      </c>
      <c r="M63" s="201">
        <v>63.96</v>
      </c>
      <c r="N63" s="201">
        <v>53</v>
      </c>
      <c r="O63" s="201">
        <v>74.08</v>
      </c>
      <c r="P63" s="201">
        <v>31.41</v>
      </c>
      <c r="Q63" s="201">
        <v>9.64</v>
      </c>
      <c r="R63" s="201">
        <v>19.16</v>
      </c>
      <c r="S63" s="201">
        <v>11.78</v>
      </c>
      <c r="T63" s="201">
        <v>1.1000000000000001</v>
      </c>
      <c r="U63" s="201">
        <v>60.57</v>
      </c>
      <c r="V63" s="201">
        <v>5.6</v>
      </c>
      <c r="W63" s="201">
        <v>18.809999999999999</v>
      </c>
      <c r="X63" s="201">
        <v>41.96</v>
      </c>
      <c r="Y63" s="201">
        <v>0</v>
      </c>
      <c r="Z63">
        <v>0</v>
      </c>
      <c r="AA63" s="201">
        <v>11.97</v>
      </c>
      <c r="AB63" s="201">
        <v>0</v>
      </c>
      <c r="AC63" s="201">
        <v>0</v>
      </c>
      <c r="AD63" s="201">
        <v>0</v>
      </c>
      <c r="AE63" s="201">
        <v>77.23</v>
      </c>
      <c r="AF63" s="201">
        <v>0</v>
      </c>
      <c r="AG63" s="201">
        <v>0</v>
      </c>
      <c r="AH63" s="201">
        <v>0</v>
      </c>
      <c r="AI63" s="201">
        <v>99.61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118.52</v>
      </c>
      <c r="AQ63" s="201">
        <v>38.29</v>
      </c>
      <c r="AR63" s="201">
        <v>46</v>
      </c>
      <c r="AS63" s="201">
        <v>7.68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2.46</v>
      </c>
      <c r="AZ63" s="201">
        <v>4.71</v>
      </c>
      <c r="BA63" s="201">
        <v>3.1</v>
      </c>
      <c r="BB63" s="201">
        <v>2.5499999999999998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415.55</v>
      </c>
      <c r="L64" s="201">
        <v>6.76</v>
      </c>
      <c r="M64" s="201">
        <v>63.96</v>
      </c>
      <c r="N64" s="201">
        <v>53</v>
      </c>
      <c r="O64" s="201">
        <v>74.08</v>
      </c>
      <c r="P64" s="201">
        <v>31.41</v>
      </c>
      <c r="Q64" s="201">
        <v>9.64</v>
      </c>
      <c r="R64" s="201">
        <v>19.16</v>
      </c>
      <c r="S64" s="201">
        <v>11.78</v>
      </c>
      <c r="T64" s="201">
        <v>1.1499999999999999</v>
      </c>
      <c r="U64" s="201">
        <v>60.57</v>
      </c>
      <c r="V64" s="201">
        <v>5.6</v>
      </c>
      <c r="W64" s="201">
        <v>18.809999999999999</v>
      </c>
      <c r="X64" s="201">
        <v>41.96</v>
      </c>
      <c r="Y64" s="201">
        <v>0</v>
      </c>
      <c r="Z64">
        <v>0</v>
      </c>
      <c r="AA64" s="201">
        <v>11.97</v>
      </c>
      <c r="AB64" s="201">
        <v>0</v>
      </c>
      <c r="AC64" s="201">
        <v>0</v>
      </c>
      <c r="AD64" s="201">
        <v>0</v>
      </c>
      <c r="AE64" s="201">
        <v>77.23</v>
      </c>
      <c r="AF64" s="201">
        <v>0</v>
      </c>
      <c r="AG64" s="201">
        <v>0</v>
      </c>
      <c r="AH64" s="201">
        <v>0</v>
      </c>
      <c r="AI64" s="201">
        <v>99.61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118.52</v>
      </c>
      <c r="AQ64" s="201">
        <v>38.29</v>
      </c>
      <c r="AR64" s="201">
        <v>46</v>
      </c>
      <c r="AS64" s="201">
        <v>7.68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2.46</v>
      </c>
      <c r="AZ64" s="201">
        <v>4.71</v>
      </c>
      <c r="BA64" s="201">
        <v>3.1</v>
      </c>
      <c r="BB64" s="201">
        <v>2.5499999999999998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415.55</v>
      </c>
      <c r="L65" s="201">
        <v>6.76</v>
      </c>
      <c r="M65" s="201">
        <v>63.96</v>
      </c>
      <c r="N65" s="201">
        <v>53</v>
      </c>
      <c r="O65" s="201">
        <v>74.08</v>
      </c>
      <c r="P65" s="201">
        <v>31.41</v>
      </c>
      <c r="Q65" s="201">
        <v>9.64</v>
      </c>
      <c r="R65" s="201">
        <v>19.16</v>
      </c>
      <c r="S65" s="201">
        <v>11.78</v>
      </c>
      <c r="T65" s="201">
        <v>1.24</v>
      </c>
      <c r="U65" s="201">
        <v>60.57</v>
      </c>
      <c r="V65" s="201">
        <v>5.6</v>
      </c>
      <c r="W65" s="201">
        <v>18.809999999999999</v>
      </c>
      <c r="X65" s="201">
        <v>41.96</v>
      </c>
      <c r="Y65" s="201">
        <v>0</v>
      </c>
      <c r="Z65">
        <v>0</v>
      </c>
      <c r="AA65" s="201">
        <v>11.97</v>
      </c>
      <c r="AB65" s="201">
        <v>0</v>
      </c>
      <c r="AC65" s="201">
        <v>0</v>
      </c>
      <c r="AD65" s="201">
        <v>0</v>
      </c>
      <c r="AE65" s="201">
        <v>77.23</v>
      </c>
      <c r="AF65" s="201">
        <v>0</v>
      </c>
      <c r="AG65" s="201">
        <v>0</v>
      </c>
      <c r="AH65" s="201">
        <v>0</v>
      </c>
      <c r="AI65" s="201">
        <v>99.61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118.52</v>
      </c>
      <c r="AQ65" s="201">
        <v>38.29</v>
      </c>
      <c r="AR65" s="201">
        <v>46</v>
      </c>
      <c r="AS65" s="201">
        <v>7.68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2.46</v>
      </c>
      <c r="AZ65" s="201">
        <v>4.71</v>
      </c>
      <c r="BA65" s="201">
        <v>3.1</v>
      </c>
      <c r="BB65" s="201">
        <v>2.5499999999999998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415.55</v>
      </c>
      <c r="L66" s="201">
        <v>6.76</v>
      </c>
      <c r="M66" s="201">
        <v>63.96</v>
      </c>
      <c r="N66" s="201">
        <v>53</v>
      </c>
      <c r="O66" s="201">
        <v>74.08</v>
      </c>
      <c r="P66" s="201">
        <v>31.41</v>
      </c>
      <c r="Q66" s="201">
        <v>9.64</v>
      </c>
      <c r="R66" s="201">
        <v>19.16</v>
      </c>
      <c r="S66" s="201">
        <v>11.78</v>
      </c>
      <c r="T66" s="201">
        <v>1.33</v>
      </c>
      <c r="U66" s="201">
        <v>60.57</v>
      </c>
      <c r="V66" s="201">
        <v>5.6</v>
      </c>
      <c r="W66" s="201">
        <v>18.809999999999999</v>
      </c>
      <c r="X66" s="201">
        <v>41.96</v>
      </c>
      <c r="Y66" s="201">
        <v>0</v>
      </c>
      <c r="Z66">
        <v>0</v>
      </c>
      <c r="AA66" s="201">
        <v>11.97</v>
      </c>
      <c r="AB66" s="201">
        <v>0</v>
      </c>
      <c r="AC66" s="201">
        <v>0</v>
      </c>
      <c r="AD66" s="201">
        <v>0</v>
      </c>
      <c r="AE66" s="201">
        <v>77.23</v>
      </c>
      <c r="AF66" s="201">
        <v>0</v>
      </c>
      <c r="AG66" s="201">
        <v>0</v>
      </c>
      <c r="AH66" s="201">
        <v>0</v>
      </c>
      <c r="AI66" s="201">
        <v>99.61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118.52</v>
      </c>
      <c r="AQ66" s="201">
        <v>38.29</v>
      </c>
      <c r="AR66" s="201">
        <v>47</v>
      </c>
      <c r="AS66" s="201">
        <v>7.68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2.46</v>
      </c>
      <c r="AZ66" s="201">
        <v>4.71</v>
      </c>
      <c r="BA66" s="201">
        <v>3.1</v>
      </c>
      <c r="BB66" s="201">
        <v>2.5499999999999998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415.55</v>
      </c>
      <c r="L67" s="201">
        <v>6.76</v>
      </c>
      <c r="M67" s="201">
        <v>63.96</v>
      </c>
      <c r="N67" s="201">
        <v>53</v>
      </c>
      <c r="O67" s="201">
        <v>74.08</v>
      </c>
      <c r="P67" s="201">
        <v>31.41</v>
      </c>
      <c r="Q67" s="201">
        <v>9.64</v>
      </c>
      <c r="R67" s="201">
        <v>19.16</v>
      </c>
      <c r="S67" s="201">
        <v>11.78</v>
      </c>
      <c r="T67" s="201">
        <v>1.1000000000000001</v>
      </c>
      <c r="U67" s="201">
        <v>60.57</v>
      </c>
      <c r="V67" s="201">
        <v>5.6</v>
      </c>
      <c r="W67" s="201">
        <v>18.809999999999999</v>
      </c>
      <c r="X67" s="201">
        <v>41.96</v>
      </c>
      <c r="Y67" s="201">
        <v>0</v>
      </c>
      <c r="Z67">
        <v>0</v>
      </c>
      <c r="AA67" s="201">
        <v>11.97</v>
      </c>
      <c r="AB67" s="201">
        <v>0</v>
      </c>
      <c r="AC67" s="201">
        <v>0</v>
      </c>
      <c r="AD67" s="201">
        <v>0</v>
      </c>
      <c r="AE67" s="201">
        <v>77.23</v>
      </c>
      <c r="AF67" s="201">
        <v>0</v>
      </c>
      <c r="AG67" s="201">
        <v>0</v>
      </c>
      <c r="AH67" s="201">
        <v>0</v>
      </c>
      <c r="AI67" s="201">
        <v>99.61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118.52</v>
      </c>
      <c r="AQ67" s="201">
        <v>38.29</v>
      </c>
      <c r="AR67" s="201">
        <v>47.5</v>
      </c>
      <c r="AS67" s="201">
        <v>7.68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2.46</v>
      </c>
      <c r="AZ67" s="201">
        <v>4.71</v>
      </c>
      <c r="BA67" s="201">
        <v>3.1</v>
      </c>
      <c r="BB67" s="201">
        <v>2.5499999999999998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415.55</v>
      </c>
      <c r="L68" s="201">
        <v>6.76</v>
      </c>
      <c r="M68" s="201">
        <v>63.96</v>
      </c>
      <c r="N68" s="201">
        <v>53</v>
      </c>
      <c r="O68" s="201">
        <v>74.08</v>
      </c>
      <c r="P68" s="201">
        <v>31.41</v>
      </c>
      <c r="Q68" s="201">
        <v>9.64</v>
      </c>
      <c r="R68" s="201">
        <v>19.16</v>
      </c>
      <c r="S68" s="201">
        <v>11.78</v>
      </c>
      <c r="T68" s="201">
        <v>1.42</v>
      </c>
      <c r="U68" s="201">
        <v>60.57</v>
      </c>
      <c r="V68" s="201">
        <v>5.6</v>
      </c>
      <c r="W68" s="201">
        <v>18.809999999999999</v>
      </c>
      <c r="X68" s="201">
        <v>41.96</v>
      </c>
      <c r="Y68" s="201">
        <v>0</v>
      </c>
      <c r="Z68">
        <v>0</v>
      </c>
      <c r="AA68" s="201">
        <v>11.97</v>
      </c>
      <c r="AB68" s="201">
        <v>0</v>
      </c>
      <c r="AC68" s="201">
        <v>0</v>
      </c>
      <c r="AD68" s="201">
        <v>0</v>
      </c>
      <c r="AE68" s="201">
        <v>77.23</v>
      </c>
      <c r="AF68" s="201">
        <v>0</v>
      </c>
      <c r="AG68" s="201">
        <v>0</v>
      </c>
      <c r="AH68" s="201">
        <v>0</v>
      </c>
      <c r="AI68" s="201">
        <v>99.61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118.52</v>
      </c>
      <c r="AQ68" s="201">
        <v>38.29</v>
      </c>
      <c r="AR68" s="201">
        <v>47.5</v>
      </c>
      <c r="AS68" s="201">
        <v>7.68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2.46</v>
      </c>
      <c r="AZ68" s="201">
        <v>4.71</v>
      </c>
      <c r="BA68" s="201">
        <v>3.1</v>
      </c>
      <c r="BB68" s="201">
        <v>2.5499999999999998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415.55</v>
      </c>
      <c r="L69" s="201">
        <v>6.76</v>
      </c>
      <c r="M69" s="201">
        <v>63.96</v>
      </c>
      <c r="N69" s="201">
        <v>53</v>
      </c>
      <c r="O69" s="201">
        <v>74.08</v>
      </c>
      <c r="P69" s="201">
        <v>31.41</v>
      </c>
      <c r="Q69" s="201">
        <v>8.32</v>
      </c>
      <c r="R69" s="201">
        <v>19.16</v>
      </c>
      <c r="S69" s="201">
        <v>11.78</v>
      </c>
      <c r="T69" s="201">
        <v>1.42</v>
      </c>
      <c r="U69" s="201">
        <v>60.57</v>
      </c>
      <c r="V69" s="201">
        <v>5.6</v>
      </c>
      <c r="W69" s="201">
        <v>18.809999999999999</v>
      </c>
      <c r="X69" s="201">
        <v>41.96</v>
      </c>
      <c r="Y69" s="201">
        <v>0</v>
      </c>
      <c r="Z69">
        <v>0</v>
      </c>
      <c r="AA69" s="201">
        <v>11.97</v>
      </c>
      <c r="AB69" s="201">
        <v>0</v>
      </c>
      <c r="AC69" s="201">
        <v>0</v>
      </c>
      <c r="AD69" s="201">
        <v>0</v>
      </c>
      <c r="AE69" s="201">
        <v>77.23</v>
      </c>
      <c r="AF69" s="201">
        <v>0</v>
      </c>
      <c r="AG69" s="201">
        <v>0</v>
      </c>
      <c r="AH69" s="201">
        <v>0</v>
      </c>
      <c r="AI69" s="201">
        <v>99.61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118.52</v>
      </c>
      <c r="AQ69" s="201">
        <v>38.29</v>
      </c>
      <c r="AR69" s="201">
        <v>47.5</v>
      </c>
      <c r="AS69" s="201">
        <v>7.68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2.46</v>
      </c>
      <c r="AZ69" s="201">
        <v>4.71</v>
      </c>
      <c r="BA69" s="201">
        <v>3.1</v>
      </c>
      <c r="BB69" s="201">
        <v>2.5499999999999998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415.55</v>
      </c>
      <c r="L70" s="201">
        <v>6.76</v>
      </c>
      <c r="M70" s="201">
        <v>63.96</v>
      </c>
      <c r="N70" s="201">
        <v>53</v>
      </c>
      <c r="O70" s="201">
        <v>74.08</v>
      </c>
      <c r="P70" s="201">
        <v>31.41</v>
      </c>
      <c r="Q70" s="201">
        <v>8.32</v>
      </c>
      <c r="R70" s="201">
        <v>19.16</v>
      </c>
      <c r="S70" s="201">
        <v>11.78</v>
      </c>
      <c r="T70" s="201">
        <v>1.42</v>
      </c>
      <c r="U70" s="201">
        <v>60.57</v>
      </c>
      <c r="V70" s="201">
        <v>5.6</v>
      </c>
      <c r="W70" s="201">
        <v>18.809999999999999</v>
      </c>
      <c r="X70" s="201">
        <v>41.96</v>
      </c>
      <c r="Y70" s="201">
        <v>0</v>
      </c>
      <c r="Z70">
        <v>0</v>
      </c>
      <c r="AA70" s="201">
        <v>11.97</v>
      </c>
      <c r="AB70" s="201">
        <v>0</v>
      </c>
      <c r="AC70" s="201">
        <v>0</v>
      </c>
      <c r="AD70" s="201">
        <v>0</v>
      </c>
      <c r="AE70" s="201">
        <v>77.23</v>
      </c>
      <c r="AF70" s="201">
        <v>0</v>
      </c>
      <c r="AG70" s="201">
        <v>0</v>
      </c>
      <c r="AH70" s="201">
        <v>0</v>
      </c>
      <c r="AI70" s="201">
        <v>99.61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118.52</v>
      </c>
      <c r="AQ70" s="201">
        <v>38.29</v>
      </c>
      <c r="AR70" s="201">
        <v>47.5</v>
      </c>
      <c r="AS70" s="201">
        <v>7.68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2.46</v>
      </c>
      <c r="AZ70" s="201">
        <v>4.71</v>
      </c>
      <c r="BA70" s="201">
        <v>3.1</v>
      </c>
      <c r="BB70" s="201">
        <v>2.5499999999999998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415.55</v>
      </c>
      <c r="L71" s="201">
        <v>6.76</v>
      </c>
      <c r="M71" s="201">
        <v>63.96</v>
      </c>
      <c r="N71" s="201">
        <v>53</v>
      </c>
      <c r="O71" s="201">
        <v>74.08</v>
      </c>
      <c r="P71" s="201">
        <v>31.41</v>
      </c>
      <c r="Q71" s="201">
        <v>8.32</v>
      </c>
      <c r="R71" s="201">
        <v>19.16</v>
      </c>
      <c r="S71" s="201">
        <v>11.78</v>
      </c>
      <c r="T71" s="201">
        <v>1.42</v>
      </c>
      <c r="U71" s="201">
        <v>60.57</v>
      </c>
      <c r="V71" s="201">
        <v>5.6</v>
      </c>
      <c r="W71" s="201">
        <v>18.809999999999999</v>
      </c>
      <c r="X71" s="201">
        <v>41.96</v>
      </c>
      <c r="Y71" s="201">
        <v>0</v>
      </c>
      <c r="Z71">
        <v>0</v>
      </c>
      <c r="AA71" s="201">
        <v>11.97</v>
      </c>
      <c r="AB71" s="201">
        <v>0</v>
      </c>
      <c r="AC71" s="201">
        <v>0</v>
      </c>
      <c r="AD71" s="201">
        <v>0</v>
      </c>
      <c r="AE71" s="201">
        <v>77.23</v>
      </c>
      <c r="AF71" s="201">
        <v>0</v>
      </c>
      <c r="AG71" s="201">
        <v>0</v>
      </c>
      <c r="AH71" s="201">
        <v>0</v>
      </c>
      <c r="AI71" s="201">
        <v>99.61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118.52</v>
      </c>
      <c r="AQ71" s="201">
        <v>38.29</v>
      </c>
      <c r="AR71" s="201">
        <v>40.590000000000003</v>
      </c>
      <c r="AS71" s="201">
        <v>7.68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2.46</v>
      </c>
      <c r="AZ71" s="201">
        <v>4.71</v>
      </c>
      <c r="BA71" s="201">
        <v>3.1</v>
      </c>
      <c r="BB71" s="201">
        <v>2.5499999999999998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415.55</v>
      </c>
      <c r="L72" s="201">
        <v>6.76</v>
      </c>
      <c r="M72" s="201">
        <v>63.96</v>
      </c>
      <c r="N72" s="201">
        <v>53</v>
      </c>
      <c r="O72" s="201">
        <v>74.08</v>
      </c>
      <c r="P72" s="201">
        <v>31.41</v>
      </c>
      <c r="Q72" s="201">
        <v>8.32</v>
      </c>
      <c r="R72" s="201">
        <v>19.16</v>
      </c>
      <c r="S72" s="201">
        <v>11.78</v>
      </c>
      <c r="T72" s="201">
        <v>1.42</v>
      </c>
      <c r="U72" s="201">
        <v>60.57</v>
      </c>
      <c r="V72" s="201">
        <v>5.6</v>
      </c>
      <c r="W72" s="201">
        <v>18.809999999999999</v>
      </c>
      <c r="X72" s="201">
        <v>41.96</v>
      </c>
      <c r="Y72" s="201">
        <v>0</v>
      </c>
      <c r="Z72">
        <v>0</v>
      </c>
      <c r="AA72" s="201">
        <v>11.97</v>
      </c>
      <c r="AB72" s="201">
        <v>0</v>
      </c>
      <c r="AC72" s="201">
        <v>0</v>
      </c>
      <c r="AD72" s="201">
        <v>0</v>
      </c>
      <c r="AE72" s="201">
        <v>77.23</v>
      </c>
      <c r="AF72" s="201">
        <v>0</v>
      </c>
      <c r="AG72" s="201">
        <v>0</v>
      </c>
      <c r="AH72" s="201">
        <v>0</v>
      </c>
      <c r="AI72" s="201">
        <v>99.61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118.52</v>
      </c>
      <c r="AQ72" s="201">
        <v>38.29</v>
      </c>
      <c r="AR72" s="201">
        <v>30.84</v>
      </c>
      <c r="AS72" s="201">
        <v>7.68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2.46</v>
      </c>
      <c r="AZ72" s="201">
        <v>4.71</v>
      </c>
      <c r="BA72" s="201">
        <v>3.1</v>
      </c>
      <c r="BB72" s="201">
        <v>2.5499999999999998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415.55</v>
      </c>
      <c r="L73" s="201">
        <v>6.76</v>
      </c>
      <c r="M73" s="201">
        <v>63.96</v>
      </c>
      <c r="N73" s="201">
        <v>53</v>
      </c>
      <c r="O73" s="201">
        <v>74.08</v>
      </c>
      <c r="P73" s="201">
        <v>31.41</v>
      </c>
      <c r="Q73" s="201">
        <v>8.32</v>
      </c>
      <c r="R73" s="201">
        <v>19.16</v>
      </c>
      <c r="S73" s="201">
        <v>11.78</v>
      </c>
      <c r="T73" s="201">
        <v>1.42</v>
      </c>
      <c r="U73" s="201">
        <v>60.57</v>
      </c>
      <c r="V73" s="201">
        <v>5.6</v>
      </c>
      <c r="W73" s="201">
        <v>13.66</v>
      </c>
      <c r="X73" s="201">
        <v>41.96</v>
      </c>
      <c r="Y73" s="201">
        <v>0</v>
      </c>
      <c r="Z73">
        <v>0</v>
      </c>
      <c r="AA73" s="201">
        <v>11.97</v>
      </c>
      <c r="AB73" s="201">
        <v>0</v>
      </c>
      <c r="AC73" s="201">
        <v>0</v>
      </c>
      <c r="AD73" s="201">
        <v>0</v>
      </c>
      <c r="AE73" s="201">
        <v>77.23</v>
      </c>
      <c r="AF73" s="201">
        <v>0</v>
      </c>
      <c r="AG73" s="201">
        <v>0</v>
      </c>
      <c r="AH73" s="201">
        <v>0</v>
      </c>
      <c r="AI73" s="201">
        <v>99.61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118.52</v>
      </c>
      <c r="AQ73" s="201">
        <v>38.29</v>
      </c>
      <c r="AR73" s="201">
        <v>20.85</v>
      </c>
      <c r="AS73" s="201">
        <v>7.68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2.46</v>
      </c>
      <c r="AZ73" s="201">
        <v>4.71</v>
      </c>
      <c r="BA73" s="201">
        <v>3.1</v>
      </c>
      <c r="BB73" s="201">
        <v>2.5499999999999998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415.55</v>
      </c>
      <c r="L74" s="201">
        <v>6.76</v>
      </c>
      <c r="M74" s="201">
        <v>63.96</v>
      </c>
      <c r="N74" s="201">
        <v>53</v>
      </c>
      <c r="O74" s="201">
        <v>74.08</v>
      </c>
      <c r="P74" s="201">
        <v>31.41</v>
      </c>
      <c r="Q74" s="201">
        <v>8.32</v>
      </c>
      <c r="R74" s="201">
        <v>19.16</v>
      </c>
      <c r="S74" s="201">
        <v>11.78</v>
      </c>
      <c r="T74" s="201">
        <v>1.42</v>
      </c>
      <c r="U74" s="201">
        <v>60.57</v>
      </c>
      <c r="V74" s="201">
        <v>5.6</v>
      </c>
      <c r="W74" s="201">
        <v>13.66</v>
      </c>
      <c r="X74" s="201">
        <v>41.96</v>
      </c>
      <c r="Y74" s="201">
        <v>0</v>
      </c>
      <c r="Z74">
        <v>0</v>
      </c>
      <c r="AA74" s="201">
        <v>11.97</v>
      </c>
      <c r="AB74" s="201">
        <v>0</v>
      </c>
      <c r="AC74" s="201">
        <v>0</v>
      </c>
      <c r="AD74" s="201">
        <v>0</v>
      </c>
      <c r="AE74" s="201">
        <v>77.23</v>
      </c>
      <c r="AF74" s="201">
        <v>0</v>
      </c>
      <c r="AG74" s="201">
        <v>0</v>
      </c>
      <c r="AH74" s="201">
        <v>0</v>
      </c>
      <c r="AI74" s="201">
        <v>99.61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118.52</v>
      </c>
      <c r="AQ74" s="201">
        <v>38.29</v>
      </c>
      <c r="AR74" s="201">
        <v>12.71</v>
      </c>
      <c r="AS74" s="201">
        <v>7.68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2.46</v>
      </c>
      <c r="AZ74" s="201">
        <v>4.71</v>
      </c>
      <c r="BA74" s="201">
        <v>3.1</v>
      </c>
      <c r="BB74" s="201">
        <v>2.5499999999999998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486.95</v>
      </c>
      <c r="L75" s="201">
        <v>17.48</v>
      </c>
      <c r="M75" s="201">
        <v>63.96</v>
      </c>
      <c r="N75" s="201">
        <v>53</v>
      </c>
      <c r="O75" s="201">
        <v>74.08</v>
      </c>
      <c r="P75" s="201">
        <v>31.41</v>
      </c>
      <c r="Q75" s="201">
        <v>8.32</v>
      </c>
      <c r="R75" s="201">
        <v>19.16</v>
      </c>
      <c r="S75" s="201">
        <v>11.78</v>
      </c>
      <c r="T75" s="201">
        <v>1.42</v>
      </c>
      <c r="U75" s="201">
        <v>60.57</v>
      </c>
      <c r="V75" s="201">
        <v>5.6</v>
      </c>
      <c r="W75" s="201">
        <v>13.66</v>
      </c>
      <c r="X75" s="201">
        <v>41.96</v>
      </c>
      <c r="Y75" s="201">
        <v>0</v>
      </c>
      <c r="Z75">
        <v>0</v>
      </c>
      <c r="AA75" s="201">
        <v>11.97</v>
      </c>
      <c r="AB75" s="201">
        <v>0</v>
      </c>
      <c r="AC75" s="201">
        <v>0</v>
      </c>
      <c r="AD75" s="201">
        <v>0</v>
      </c>
      <c r="AE75" s="201">
        <v>77.23</v>
      </c>
      <c r="AF75" s="201">
        <v>0</v>
      </c>
      <c r="AG75" s="201">
        <v>0</v>
      </c>
      <c r="AH75" s="201">
        <v>0</v>
      </c>
      <c r="AI75" s="201">
        <v>99.61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118.52</v>
      </c>
      <c r="AQ75" s="201">
        <v>38.29</v>
      </c>
      <c r="AR75" s="201">
        <v>0</v>
      </c>
      <c r="AS75" s="201">
        <v>7.68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2.46</v>
      </c>
      <c r="AZ75" s="201">
        <v>4.71</v>
      </c>
      <c r="BA75" s="201">
        <v>3.1</v>
      </c>
      <c r="BB75" s="201">
        <v>2.5499999999999998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495.06</v>
      </c>
      <c r="L76" s="201">
        <v>17.48</v>
      </c>
      <c r="M76" s="201">
        <v>63.96</v>
      </c>
      <c r="N76" s="201">
        <v>53</v>
      </c>
      <c r="O76" s="201">
        <v>74.08</v>
      </c>
      <c r="P76" s="201">
        <v>31.41</v>
      </c>
      <c r="Q76" s="201">
        <v>8.32</v>
      </c>
      <c r="R76" s="201">
        <v>19.16</v>
      </c>
      <c r="S76" s="201">
        <v>11.78</v>
      </c>
      <c r="T76" s="201">
        <v>1.42</v>
      </c>
      <c r="U76" s="201">
        <v>60.57</v>
      </c>
      <c r="V76" s="201">
        <v>5.6</v>
      </c>
      <c r="W76" s="201">
        <v>13.66</v>
      </c>
      <c r="X76" s="201">
        <v>41.96</v>
      </c>
      <c r="Y76" s="201">
        <v>0</v>
      </c>
      <c r="Z76">
        <v>0</v>
      </c>
      <c r="AA76" s="201">
        <v>11.97</v>
      </c>
      <c r="AB76" s="201">
        <v>0</v>
      </c>
      <c r="AC76" s="201">
        <v>0</v>
      </c>
      <c r="AD76" s="201">
        <v>0</v>
      </c>
      <c r="AE76" s="201">
        <v>77.23</v>
      </c>
      <c r="AF76" s="201">
        <v>0</v>
      </c>
      <c r="AG76" s="201">
        <v>0</v>
      </c>
      <c r="AH76" s="201">
        <v>0</v>
      </c>
      <c r="AI76" s="201">
        <v>99.61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118.52</v>
      </c>
      <c r="AQ76" s="201">
        <v>38.29</v>
      </c>
      <c r="AR76" s="201">
        <v>0</v>
      </c>
      <c r="AS76" s="201">
        <v>7.68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2.46</v>
      </c>
      <c r="AZ76" s="201">
        <v>4.71</v>
      </c>
      <c r="BA76" s="201">
        <v>3.1</v>
      </c>
      <c r="BB76" s="201">
        <v>2.5499999999999998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495.06</v>
      </c>
      <c r="L77" s="201">
        <v>17.48</v>
      </c>
      <c r="M77" s="201">
        <v>63.96</v>
      </c>
      <c r="N77" s="201">
        <v>53</v>
      </c>
      <c r="O77" s="201">
        <v>74.08</v>
      </c>
      <c r="P77" s="201">
        <v>31.41</v>
      </c>
      <c r="Q77" s="201">
        <v>8.32</v>
      </c>
      <c r="R77" s="201">
        <v>19.16</v>
      </c>
      <c r="S77" s="201">
        <v>11.78</v>
      </c>
      <c r="T77" s="201">
        <v>1.42</v>
      </c>
      <c r="U77" s="201">
        <v>60.57</v>
      </c>
      <c r="V77" s="201">
        <v>5.6</v>
      </c>
      <c r="W77" s="201">
        <v>13.66</v>
      </c>
      <c r="X77" s="201">
        <v>41.96</v>
      </c>
      <c r="Y77" s="201">
        <v>0</v>
      </c>
      <c r="Z77">
        <v>0</v>
      </c>
      <c r="AA77" s="201">
        <v>11.97</v>
      </c>
      <c r="AB77" s="201">
        <v>0</v>
      </c>
      <c r="AC77" s="201">
        <v>0</v>
      </c>
      <c r="AD77" s="201">
        <v>0</v>
      </c>
      <c r="AE77" s="201">
        <v>77.23</v>
      </c>
      <c r="AF77" s="201">
        <v>0</v>
      </c>
      <c r="AG77" s="201">
        <v>0</v>
      </c>
      <c r="AH77" s="201">
        <v>0</v>
      </c>
      <c r="AI77" s="201">
        <v>99.61</v>
      </c>
      <c r="AJ77" s="201">
        <v>0</v>
      </c>
      <c r="AK77" s="201">
        <v>0</v>
      </c>
      <c r="AL77" s="201">
        <v>0</v>
      </c>
      <c r="AM77" s="201">
        <v>170</v>
      </c>
      <c r="AN77" s="201">
        <v>0</v>
      </c>
      <c r="AO77">
        <v>0</v>
      </c>
      <c r="AP77" s="201">
        <v>118.52</v>
      </c>
      <c r="AQ77" s="201">
        <v>38.29</v>
      </c>
      <c r="AR77" s="201">
        <v>0</v>
      </c>
      <c r="AS77" s="201">
        <v>7.68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2.46</v>
      </c>
      <c r="AZ77" s="201">
        <v>4.71</v>
      </c>
      <c r="BA77" s="201">
        <v>3.1</v>
      </c>
      <c r="BB77" s="201">
        <v>2.5499999999999998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494.76</v>
      </c>
      <c r="L78" s="201">
        <v>17.010000000000002</v>
      </c>
      <c r="M78" s="201">
        <v>63.96</v>
      </c>
      <c r="N78" s="201">
        <v>53</v>
      </c>
      <c r="O78" s="201">
        <v>74.08</v>
      </c>
      <c r="P78" s="201">
        <v>31.41</v>
      </c>
      <c r="Q78" s="201">
        <v>8.32</v>
      </c>
      <c r="R78" s="201">
        <v>19.16</v>
      </c>
      <c r="S78" s="201">
        <v>11.78</v>
      </c>
      <c r="T78" s="201">
        <v>1.42</v>
      </c>
      <c r="U78" s="201">
        <v>60.57</v>
      </c>
      <c r="V78" s="201">
        <v>5.6</v>
      </c>
      <c r="W78" s="201">
        <v>13.66</v>
      </c>
      <c r="X78" s="201">
        <v>41.96</v>
      </c>
      <c r="Y78" s="201">
        <v>0</v>
      </c>
      <c r="Z78">
        <v>0</v>
      </c>
      <c r="AA78" s="201">
        <v>11.97</v>
      </c>
      <c r="AB78" s="201">
        <v>0</v>
      </c>
      <c r="AC78" s="201">
        <v>0</v>
      </c>
      <c r="AD78" s="201">
        <v>0</v>
      </c>
      <c r="AE78" s="201">
        <v>77.23</v>
      </c>
      <c r="AF78" s="201">
        <v>0</v>
      </c>
      <c r="AG78" s="201">
        <v>0</v>
      </c>
      <c r="AH78" s="201">
        <v>0</v>
      </c>
      <c r="AI78" s="201">
        <v>99.61</v>
      </c>
      <c r="AJ78" s="201">
        <v>0</v>
      </c>
      <c r="AK78" s="201">
        <v>0</v>
      </c>
      <c r="AL78" s="201">
        <v>0</v>
      </c>
      <c r="AM78" s="201">
        <v>170</v>
      </c>
      <c r="AN78" s="201">
        <v>0</v>
      </c>
      <c r="AO78">
        <v>0</v>
      </c>
      <c r="AP78" s="201">
        <v>118.52</v>
      </c>
      <c r="AQ78" s="201">
        <v>38.29</v>
      </c>
      <c r="AR78" s="201">
        <v>0</v>
      </c>
      <c r="AS78" s="201">
        <v>7.68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2.5099999999999998</v>
      </c>
      <c r="AZ78" s="201">
        <v>4.71</v>
      </c>
      <c r="BA78" s="201">
        <v>3.19</v>
      </c>
      <c r="BB78" s="201">
        <v>2.5499999999999998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511.97</v>
      </c>
      <c r="L79" s="201">
        <v>15.77</v>
      </c>
      <c r="M79" s="201">
        <v>63.96</v>
      </c>
      <c r="N79" s="201">
        <v>53</v>
      </c>
      <c r="O79" s="201">
        <v>74.08</v>
      </c>
      <c r="P79" s="201">
        <v>31.41</v>
      </c>
      <c r="Q79" s="201">
        <v>8.32</v>
      </c>
      <c r="R79" s="201">
        <v>19.16</v>
      </c>
      <c r="S79" s="201">
        <v>11.78</v>
      </c>
      <c r="T79" s="201">
        <v>1.42</v>
      </c>
      <c r="U79" s="201">
        <v>60.57</v>
      </c>
      <c r="V79" s="201">
        <v>5.6</v>
      </c>
      <c r="W79" s="201">
        <v>13.66</v>
      </c>
      <c r="X79" s="201">
        <v>41.96</v>
      </c>
      <c r="Y79" s="201">
        <v>0</v>
      </c>
      <c r="Z79">
        <v>0</v>
      </c>
      <c r="AA79" s="201">
        <v>12.34</v>
      </c>
      <c r="AB79" s="201">
        <v>0</v>
      </c>
      <c r="AC79" s="201">
        <v>0</v>
      </c>
      <c r="AD79" s="201">
        <v>0</v>
      </c>
      <c r="AE79" s="201">
        <v>77.23</v>
      </c>
      <c r="AF79" s="201">
        <v>0</v>
      </c>
      <c r="AG79" s="201">
        <v>0</v>
      </c>
      <c r="AH79" s="201">
        <v>0</v>
      </c>
      <c r="AI79" s="201">
        <v>99.61</v>
      </c>
      <c r="AJ79" s="201">
        <v>0</v>
      </c>
      <c r="AK79" s="201">
        <v>0</v>
      </c>
      <c r="AL79" s="201">
        <v>0</v>
      </c>
      <c r="AM79" s="201">
        <v>170</v>
      </c>
      <c r="AN79" s="201">
        <v>0</v>
      </c>
      <c r="AO79">
        <v>0</v>
      </c>
      <c r="AP79" s="201">
        <v>118.52</v>
      </c>
      <c r="AQ79" s="201">
        <v>38.29</v>
      </c>
      <c r="AR79" s="201">
        <v>0</v>
      </c>
      <c r="AS79" s="201">
        <v>7.68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2.5099999999999998</v>
      </c>
      <c r="AZ79" s="201">
        <v>4.71</v>
      </c>
      <c r="BA79" s="201">
        <v>3.19</v>
      </c>
      <c r="BB79" s="201">
        <v>2.5499999999999998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494.77</v>
      </c>
      <c r="L80" s="201">
        <v>15.77</v>
      </c>
      <c r="M80" s="201">
        <v>63.96</v>
      </c>
      <c r="N80" s="201">
        <v>53</v>
      </c>
      <c r="O80" s="201">
        <v>74.08</v>
      </c>
      <c r="P80" s="201">
        <v>31.41</v>
      </c>
      <c r="Q80" s="201">
        <v>8.32</v>
      </c>
      <c r="R80" s="201">
        <v>19.16</v>
      </c>
      <c r="S80" s="201">
        <v>11.78</v>
      </c>
      <c r="T80" s="201">
        <v>1.42</v>
      </c>
      <c r="U80" s="201">
        <v>60.57</v>
      </c>
      <c r="V80" s="201">
        <v>5.6</v>
      </c>
      <c r="W80" s="201">
        <v>13.66</v>
      </c>
      <c r="X80" s="201">
        <v>41.96</v>
      </c>
      <c r="Y80" s="201">
        <v>0</v>
      </c>
      <c r="Z80">
        <v>0</v>
      </c>
      <c r="AA80" s="201">
        <v>12.34</v>
      </c>
      <c r="AB80" s="201">
        <v>0</v>
      </c>
      <c r="AC80" s="201">
        <v>0</v>
      </c>
      <c r="AD80" s="201">
        <v>0</v>
      </c>
      <c r="AE80" s="201">
        <v>77.23</v>
      </c>
      <c r="AF80" s="201">
        <v>0</v>
      </c>
      <c r="AG80" s="201">
        <v>0</v>
      </c>
      <c r="AH80" s="201">
        <v>0</v>
      </c>
      <c r="AI80" s="201">
        <v>99.61</v>
      </c>
      <c r="AJ80" s="201">
        <v>0</v>
      </c>
      <c r="AK80" s="201">
        <v>0</v>
      </c>
      <c r="AL80" s="201">
        <v>0</v>
      </c>
      <c r="AM80" s="201">
        <v>170</v>
      </c>
      <c r="AN80" s="201">
        <v>0</v>
      </c>
      <c r="AO80">
        <v>0</v>
      </c>
      <c r="AP80" s="201">
        <v>118.52</v>
      </c>
      <c r="AQ80" s="201">
        <v>38.29</v>
      </c>
      <c r="AR80" s="201">
        <v>0</v>
      </c>
      <c r="AS80" s="201">
        <v>7.68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2.5099999999999998</v>
      </c>
      <c r="AZ80" s="201">
        <v>4.71</v>
      </c>
      <c r="BA80" s="201">
        <v>3.19</v>
      </c>
      <c r="BB80" s="201">
        <v>2.5499999999999998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494.77</v>
      </c>
      <c r="L81" s="201">
        <v>15.77</v>
      </c>
      <c r="M81" s="201">
        <v>63.96</v>
      </c>
      <c r="N81" s="201">
        <v>53</v>
      </c>
      <c r="O81" s="201">
        <v>74.08</v>
      </c>
      <c r="P81" s="201">
        <v>31.41</v>
      </c>
      <c r="Q81" s="201">
        <v>8.32</v>
      </c>
      <c r="R81" s="201">
        <v>19.16</v>
      </c>
      <c r="S81" s="201">
        <v>11.78</v>
      </c>
      <c r="T81" s="201">
        <v>1.42</v>
      </c>
      <c r="U81" s="201">
        <v>60.57</v>
      </c>
      <c r="V81" s="201">
        <v>5.6</v>
      </c>
      <c r="W81" s="201">
        <v>13.66</v>
      </c>
      <c r="X81" s="201">
        <v>41.96</v>
      </c>
      <c r="Y81" s="201">
        <v>0</v>
      </c>
      <c r="Z81">
        <v>0</v>
      </c>
      <c r="AA81" s="201">
        <v>12.34</v>
      </c>
      <c r="AB81" s="201">
        <v>0</v>
      </c>
      <c r="AC81" s="201">
        <v>0</v>
      </c>
      <c r="AD81" s="201">
        <v>0</v>
      </c>
      <c r="AE81" s="201">
        <v>77.23</v>
      </c>
      <c r="AF81" s="201">
        <v>0</v>
      </c>
      <c r="AG81" s="201">
        <v>0</v>
      </c>
      <c r="AH81" s="201">
        <v>0</v>
      </c>
      <c r="AI81" s="201">
        <v>99.61</v>
      </c>
      <c r="AJ81" s="201">
        <v>0</v>
      </c>
      <c r="AK81" s="201">
        <v>0</v>
      </c>
      <c r="AL81" s="201">
        <v>0</v>
      </c>
      <c r="AM81" s="201">
        <v>170</v>
      </c>
      <c r="AN81" s="201">
        <v>0</v>
      </c>
      <c r="AO81">
        <v>0</v>
      </c>
      <c r="AP81" s="201">
        <v>118.52</v>
      </c>
      <c r="AQ81" s="201">
        <v>38.29</v>
      </c>
      <c r="AR81" s="201">
        <v>0</v>
      </c>
      <c r="AS81" s="201">
        <v>7.68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2.5099999999999998</v>
      </c>
      <c r="AZ81" s="201">
        <v>4.71</v>
      </c>
      <c r="BA81" s="201">
        <v>3.19</v>
      </c>
      <c r="BB81" s="201">
        <v>2.5499999999999998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494.77</v>
      </c>
      <c r="L82" s="201">
        <v>15.77</v>
      </c>
      <c r="M82" s="201">
        <v>63.96</v>
      </c>
      <c r="N82" s="201">
        <v>53</v>
      </c>
      <c r="O82" s="201">
        <v>74.08</v>
      </c>
      <c r="P82" s="201">
        <v>31.41</v>
      </c>
      <c r="Q82" s="201">
        <v>8.32</v>
      </c>
      <c r="R82" s="201">
        <v>19.16</v>
      </c>
      <c r="S82" s="201">
        <v>11.78</v>
      </c>
      <c r="T82" s="201">
        <v>1.42</v>
      </c>
      <c r="U82" s="201">
        <v>60.57</v>
      </c>
      <c r="V82" s="201">
        <v>5.6</v>
      </c>
      <c r="W82" s="201">
        <v>13.66</v>
      </c>
      <c r="X82" s="201">
        <v>41.96</v>
      </c>
      <c r="Y82" s="201">
        <v>0</v>
      </c>
      <c r="Z82">
        <v>0</v>
      </c>
      <c r="AA82" s="201">
        <v>12.34</v>
      </c>
      <c r="AB82" s="201">
        <v>0</v>
      </c>
      <c r="AC82" s="201">
        <v>0</v>
      </c>
      <c r="AD82" s="201">
        <v>0</v>
      </c>
      <c r="AE82" s="201">
        <v>77.23</v>
      </c>
      <c r="AF82" s="201">
        <v>0</v>
      </c>
      <c r="AG82" s="201">
        <v>0</v>
      </c>
      <c r="AH82" s="201">
        <v>0</v>
      </c>
      <c r="AI82" s="201">
        <v>99.61</v>
      </c>
      <c r="AJ82" s="201">
        <v>0</v>
      </c>
      <c r="AK82" s="201">
        <v>0</v>
      </c>
      <c r="AL82" s="201">
        <v>0</v>
      </c>
      <c r="AM82" s="201">
        <v>170</v>
      </c>
      <c r="AN82" s="201">
        <v>0</v>
      </c>
      <c r="AO82">
        <v>0</v>
      </c>
      <c r="AP82" s="201">
        <v>118.52</v>
      </c>
      <c r="AQ82" s="201">
        <v>38.29</v>
      </c>
      <c r="AR82" s="201">
        <v>0</v>
      </c>
      <c r="AS82" s="201">
        <v>7.68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2.5099999999999998</v>
      </c>
      <c r="AZ82" s="201">
        <v>4.71</v>
      </c>
      <c r="BA82" s="201">
        <v>3.19</v>
      </c>
      <c r="BB82" s="201">
        <v>2.5499999999999998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494.77</v>
      </c>
      <c r="L83" s="201">
        <v>15.77</v>
      </c>
      <c r="M83" s="201">
        <v>63.96</v>
      </c>
      <c r="N83" s="201">
        <v>53</v>
      </c>
      <c r="O83" s="201">
        <v>74.08</v>
      </c>
      <c r="P83" s="201">
        <v>31.41</v>
      </c>
      <c r="Q83" s="201">
        <v>8.32</v>
      </c>
      <c r="R83" s="201">
        <v>19.16</v>
      </c>
      <c r="S83" s="201">
        <v>11.78</v>
      </c>
      <c r="T83" s="201">
        <v>1.42</v>
      </c>
      <c r="U83" s="201">
        <v>60.57</v>
      </c>
      <c r="V83" s="201">
        <v>5.6</v>
      </c>
      <c r="W83" s="201">
        <v>13.66</v>
      </c>
      <c r="X83" s="201">
        <v>41.96</v>
      </c>
      <c r="Y83" s="201">
        <v>0</v>
      </c>
      <c r="Z83">
        <v>0</v>
      </c>
      <c r="AA83" s="201">
        <v>12.34</v>
      </c>
      <c r="AB83" s="201">
        <v>0</v>
      </c>
      <c r="AC83" s="201">
        <v>0</v>
      </c>
      <c r="AD83" s="201">
        <v>0</v>
      </c>
      <c r="AE83" s="201">
        <v>82.26</v>
      </c>
      <c r="AF83" s="201">
        <v>0</v>
      </c>
      <c r="AG83" s="201">
        <v>0</v>
      </c>
      <c r="AH83" s="201">
        <v>0</v>
      </c>
      <c r="AI83" s="201">
        <v>99.61</v>
      </c>
      <c r="AJ83" s="201">
        <v>0</v>
      </c>
      <c r="AK83" s="201">
        <v>0</v>
      </c>
      <c r="AL83" s="201">
        <v>0</v>
      </c>
      <c r="AM83" s="201">
        <v>170</v>
      </c>
      <c r="AN83" s="201">
        <v>0</v>
      </c>
      <c r="AO83">
        <v>0</v>
      </c>
      <c r="AP83" s="201">
        <v>118.52</v>
      </c>
      <c r="AQ83" s="201">
        <v>38.29</v>
      </c>
      <c r="AR83" s="201">
        <v>0</v>
      </c>
      <c r="AS83" s="201">
        <v>7.68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2.5099999999999998</v>
      </c>
      <c r="AZ83" s="201">
        <v>4.71</v>
      </c>
      <c r="BA83" s="201">
        <v>3.19</v>
      </c>
      <c r="BB83" s="201">
        <v>2.5499999999999998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494.77</v>
      </c>
      <c r="L84" s="201">
        <v>15.77</v>
      </c>
      <c r="M84" s="201">
        <v>63.96</v>
      </c>
      <c r="N84" s="201">
        <v>53</v>
      </c>
      <c r="O84" s="201">
        <v>74.08</v>
      </c>
      <c r="P84" s="201">
        <v>31.41</v>
      </c>
      <c r="Q84" s="201">
        <v>8.32</v>
      </c>
      <c r="R84" s="201">
        <v>19.16</v>
      </c>
      <c r="S84" s="201">
        <v>11.78</v>
      </c>
      <c r="T84" s="201">
        <v>1.42</v>
      </c>
      <c r="U84" s="201">
        <v>60.57</v>
      </c>
      <c r="V84" s="201">
        <v>5.6</v>
      </c>
      <c r="W84" s="201">
        <v>13.66</v>
      </c>
      <c r="X84" s="201">
        <v>41.96</v>
      </c>
      <c r="Y84" s="201">
        <v>0</v>
      </c>
      <c r="Z84">
        <v>0</v>
      </c>
      <c r="AA84" s="201">
        <v>12.34</v>
      </c>
      <c r="AB84" s="201">
        <v>0</v>
      </c>
      <c r="AC84" s="201">
        <v>0</v>
      </c>
      <c r="AD84" s="201">
        <v>0</v>
      </c>
      <c r="AE84" s="201">
        <v>82.26</v>
      </c>
      <c r="AF84" s="201">
        <v>0</v>
      </c>
      <c r="AG84" s="201">
        <v>0</v>
      </c>
      <c r="AH84" s="201">
        <v>0</v>
      </c>
      <c r="AI84" s="201">
        <v>99.61</v>
      </c>
      <c r="AJ84" s="201">
        <v>0</v>
      </c>
      <c r="AK84" s="201">
        <v>0</v>
      </c>
      <c r="AL84" s="201">
        <v>0</v>
      </c>
      <c r="AM84" s="201">
        <v>170</v>
      </c>
      <c r="AN84" s="201">
        <v>0</v>
      </c>
      <c r="AO84">
        <v>0</v>
      </c>
      <c r="AP84" s="201">
        <v>118.52</v>
      </c>
      <c r="AQ84" s="201">
        <v>38.29</v>
      </c>
      <c r="AR84" s="201">
        <v>0</v>
      </c>
      <c r="AS84" s="201">
        <v>7.68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2.5099999999999998</v>
      </c>
      <c r="AZ84" s="201">
        <v>4.71</v>
      </c>
      <c r="BA84" s="201">
        <v>3.19</v>
      </c>
      <c r="BB84" s="201">
        <v>2.5499999999999998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481.16</v>
      </c>
      <c r="L85" s="201">
        <v>15.77</v>
      </c>
      <c r="M85" s="201">
        <v>63.96</v>
      </c>
      <c r="N85" s="201">
        <v>53</v>
      </c>
      <c r="O85" s="201">
        <v>74.08</v>
      </c>
      <c r="P85" s="201">
        <v>31.41</v>
      </c>
      <c r="Q85" s="201">
        <v>8.32</v>
      </c>
      <c r="R85" s="201">
        <v>19.16</v>
      </c>
      <c r="S85" s="201">
        <v>11.78</v>
      </c>
      <c r="T85" s="201">
        <v>1.42</v>
      </c>
      <c r="U85" s="201">
        <v>60.57</v>
      </c>
      <c r="V85" s="201">
        <v>5.6</v>
      </c>
      <c r="W85" s="201">
        <v>13.66</v>
      </c>
      <c r="X85" s="201">
        <v>41.96</v>
      </c>
      <c r="Y85" s="201">
        <v>0</v>
      </c>
      <c r="Z85">
        <v>0</v>
      </c>
      <c r="AA85" s="201">
        <v>12.34</v>
      </c>
      <c r="AB85" s="201">
        <v>0</v>
      </c>
      <c r="AC85" s="201">
        <v>0</v>
      </c>
      <c r="AD85" s="201">
        <v>0</v>
      </c>
      <c r="AE85" s="201">
        <v>82.26</v>
      </c>
      <c r="AF85" s="201">
        <v>0</v>
      </c>
      <c r="AG85" s="201">
        <v>0</v>
      </c>
      <c r="AH85" s="201">
        <v>0</v>
      </c>
      <c r="AI85" s="201">
        <v>99.61</v>
      </c>
      <c r="AJ85" s="201">
        <v>0</v>
      </c>
      <c r="AK85" s="201">
        <v>0</v>
      </c>
      <c r="AL85" s="201">
        <v>0</v>
      </c>
      <c r="AM85" s="201">
        <v>200</v>
      </c>
      <c r="AN85" s="201">
        <v>0</v>
      </c>
      <c r="AO85">
        <v>0</v>
      </c>
      <c r="AP85" s="201">
        <v>118.52</v>
      </c>
      <c r="AQ85" s="201">
        <v>38.29</v>
      </c>
      <c r="AR85" s="201">
        <v>0</v>
      </c>
      <c r="AS85" s="201">
        <v>7.68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2.5099999999999998</v>
      </c>
      <c r="AZ85" s="201">
        <v>4.71</v>
      </c>
      <c r="BA85" s="201">
        <v>3.19</v>
      </c>
      <c r="BB85" s="201">
        <v>2.5499999999999998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494.76</v>
      </c>
      <c r="L86" s="201">
        <v>15.77</v>
      </c>
      <c r="M86" s="201">
        <v>63.96</v>
      </c>
      <c r="N86" s="201">
        <v>53</v>
      </c>
      <c r="O86" s="201">
        <v>74.08</v>
      </c>
      <c r="P86" s="201">
        <v>31.41</v>
      </c>
      <c r="Q86" s="201">
        <v>8.32</v>
      </c>
      <c r="R86" s="201">
        <v>19.16</v>
      </c>
      <c r="S86" s="201">
        <v>11.78</v>
      </c>
      <c r="T86" s="201">
        <v>1.42</v>
      </c>
      <c r="U86" s="201">
        <v>60.57</v>
      </c>
      <c r="V86" s="201">
        <v>5.6</v>
      </c>
      <c r="W86" s="201">
        <v>13.66</v>
      </c>
      <c r="X86" s="201">
        <v>41.96</v>
      </c>
      <c r="Y86" s="201">
        <v>0</v>
      </c>
      <c r="Z86">
        <v>0</v>
      </c>
      <c r="AA86" s="201">
        <v>12.34</v>
      </c>
      <c r="AB86" s="201">
        <v>0</v>
      </c>
      <c r="AC86" s="201">
        <v>0</v>
      </c>
      <c r="AD86" s="201">
        <v>0</v>
      </c>
      <c r="AE86" s="201">
        <v>82.26</v>
      </c>
      <c r="AF86" s="201">
        <v>0</v>
      </c>
      <c r="AG86" s="201">
        <v>0</v>
      </c>
      <c r="AH86" s="201">
        <v>0</v>
      </c>
      <c r="AI86" s="201">
        <v>99.61</v>
      </c>
      <c r="AJ86" s="201">
        <v>0</v>
      </c>
      <c r="AK86" s="201">
        <v>0</v>
      </c>
      <c r="AL86" s="201">
        <v>0</v>
      </c>
      <c r="AM86" s="201">
        <v>200</v>
      </c>
      <c r="AN86" s="201">
        <v>0</v>
      </c>
      <c r="AO86">
        <v>0</v>
      </c>
      <c r="AP86" s="201">
        <v>118.52</v>
      </c>
      <c r="AQ86" s="201">
        <v>38.29</v>
      </c>
      <c r="AR86" s="201">
        <v>0</v>
      </c>
      <c r="AS86" s="201">
        <v>7.68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2.46</v>
      </c>
      <c r="AZ86" s="201">
        <v>4.71</v>
      </c>
      <c r="BA86" s="201">
        <v>3.1</v>
      </c>
      <c r="BB86" s="201">
        <v>2.5499999999999998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494.76</v>
      </c>
      <c r="L87" s="201">
        <v>15.77</v>
      </c>
      <c r="M87" s="201">
        <v>63.96</v>
      </c>
      <c r="N87" s="201">
        <v>53</v>
      </c>
      <c r="O87" s="201">
        <v>74.08</v>
      </c>
      <c r="P87" s="201">
        <v>31.41</v>
      </c>
      <c r="Q87" s="201">
        <v>8.32</v>
      </c>
      <c r="R87" s="201">
        <v>19.16</v>
      </c>
      <c r="S87" s="201">
        <v>11.78</v>
      </c>
      <c r="T87" s="201">
        <v>1.42</v>
      </c>
      <c r="U87" s="201">
        <v>60.57</v>
      </c>
      <c r="V87" s="201">
        <v>5.6</v>
      </c>
      <c r="W87" s="201">
        <v>13.66</v>
      </c>
      <c r="X87" s="201">
        <v>41.96</v>
      </c>
      <c r="Y87" s="201">
        <v>0</v>
      </c>
      <c r="Z87">
        <v>0</v>
      </c>
      <c r="AA87" s="201">
        <v>12.72</v>
      </c>
      <c r="AB87" s="201">
        <v>0</v>
      </c>
      <c r="AC87" s="201">
        <v>0</v>
      </c>
      <c r="AD87" s="201">
        <v>0</v>
      </c>
      <c r="AE87" s="201">
        <v>82.26</v>
      </c>
      <c r="AF87" s="201">
        <v>0</v>
      </c>
      <c r="AG87" s="201">
        <v>0</v>
      </c>
      <c r="AH87" s="201">
        <v>0</v>
      </c>
      <c r="AI87" s="201">
        <v>99.61</v>
      </c>
      <c r="AJ87" s="201">
        <v>0</v>
      </c>
      <c r="AK87" s="201">
        <v>0</v>
      </c>
      <c r="AL87" s="201">
        <v>0</v>
      </c>
      <c r="AM87" s="201">
        <v>200</v>
      </c>
      <c r="AN87" s="201">
        <v>0</v>
      </c>
      <c r="AO87">
        <v>0</v>
      </c>
      <c r="AP87" s="201">
        <v>118.52</v>
      </c>
      <c r="AQ87" s="201">
        <v>38.29</v>
      </c>
      <c r="AR87" s="201">
        <v>0</v>
      </c>
      <c r="AS87" s="201">
        <v>7.68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2.46</v>
      </c>
      <c r="AZ87" s="201">
        <v>4.71</v>
      </c>
      <c r="BA87" s="201">
        <v>3.1</v>
      </c>
      <c r="BB87" s="201">
        <v>2.5499999999999998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494.76</v>
      </c>
      <c r="L88" s="201">
        <v>15.77</v>
      </c>
      <c r="M88" s="201">
        <v>63.96</v>
      </c>
      <c r="N88" s="201">
        <v>53</v>
      </c>
      <c r="O88" s="201">
        <v>74.08</v>
      </c>
      <c r="P88" s="201">
        <v>31.41</v>
      </c>
      <c r="Q88" s="201">
        <v>8.32</v>
      </c>
      <c r="R88" s="201">
        <v>19.16</v>
      </c>
      <c r="S88" s="201">
        <v>11.78</v>
      </c>
      <c r="T88" s="201">
        <v>1.42</v>
      </c>
      <c r="U88" s="201">
        <v>60.57</v>
      </c>
      <c r="V88" s="201">
        <v>5.6</v>
      </c>
      <c r="W88" s="201">
        <v>13.66</v>
      </c>
      <c r="X88" s="201">
        <v>41.96</v>
      </c>
      <c r="Y88" s="201">
        <v>0</v>
      </c>
      <c r="Z88">
        <v>0</v>
      </c>
      <c r="AA88" s="201">
        <v>12.72</v>
      </c>
      <c r="AB88" s="201">
        <v>0</v>
      </c>
      <c r="AC88" s="201">
        <v>0</v>
      </c>
      <c r="AD88" s="201">
        <v>0</v>
      </c>
      <c r="AE88" s="201">
        <v>82.26</v>
      </c>
      <c r="AF88" s="201">
        <v>0</v>
      </c>
      <c r="AG88" s="201">
        <v>0</v>
      </c>
      <c r="AH88" s="201">
        <v>0</v>
      </c>
      <c r="AI88" s="201">
        <v>99.61</v>
      </c>
      <c r="AJ88" s="201">
        <v>0</v>
      </c>
      <c r="AK88" s="201">
        <v>0</v>
      </c>
      <c r="AL88" s="201">
        <v>0</v>
      </c>
      <c r="AM88" s="201">
        <v>200</v>
      </c>
      <c r="AN88" s="201">
        <v>0</v>
      </c>
      <c r="AO88">
        <v>0</v>
      </c>
      <c r="AP88" s="201">
        <v>118.52</v>
      </c>
      <c r="AQ88" s="201">
        <v>38.29</v>
      </c>
      <c r="AR88" s="201">
        <v>0</v>
      </c>
      <c r="AS88" s="201">
        <v>7.68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2.46</v>
      </c>
      <c r="AZ88" s="201">
        <v>4.71</v>
      </c>
      <c r="BA88" s="201">
        <v>3.1</v>
      </c>
      <c r="BB88" s="201">
        <v>2.5499999999999998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494.76</v>
      </c>
      <c r="L89" s="201">
        <v>15.77</v>
      </c>
      <c r="M89" s="201">
        <v>63.96</v>
      </c>
      <c r="N89" s="201">
        <v>53</v>
      </c>
      <c r="O89" s="201">
        <v>74.08</v>
      </c>
      <c r="P89" s="201">
        <v>31.41</v>
      </c>
      <c r="Q89" s="201">
        <v>9.64</v>
      </c>
      <c r="R89" s="201">
        <v>19.16</v>
      </c>
      <c r="S89" s="201">
        <v>11.78</v>
      </c>
      <c r="T89" s="201">
        <v>1.42</v>
      </c>
      <c r="U89" s="201">
        <v>61.32</v>
      </c>
      <c r="V89" s="201">
        <v>6.19</v>
      </c>
      <c r="W89" s="201">
        <v>13.66</v>
      </c>
      <c r="X89" s="201">
        <v>41.96</v>
      </c>
      <c r="Y89" s="201">
        <v>0</v>
      </c>
      <c r="Z89">
        <v>0</v>
      </c>
      <c r="AA89" s="201">
        <v>12.72</v>
      </c>
      <c r="AB89" s="201">
        <v>0</v>
      </c>
      <c r="AC89" s="201">
        <v>0</v>
      </c>
      <c r="AD89" s="201">
        <v>0</v>
      </c>
      <c r="AE89" s="201">
        <v>82.26</v>
      </c>
      <c r="AF89" s="201">
        <v>0</v>
      </c>
      <c r="AG89" s="201">
        <v>0</v>
      </c>
      <c r="AH89" s="201">
        <v>0</v>
      </c>
      <c r="AI89" s="201">
        <v>99.61</v>
      </c>
      <c r="AJ89" s="201">
        <v>0</v>
      </c>
      <c r="AK89" s="201">
        <v>0</v>
      </c>
      <c r="AL89" s="201">
        <v>0</v>
      </c>
      <c r="AM89" s="201">
        <v>200</v>
      </c>
      <c r="AN89" s="201">
        <v>0</v>
      </c>
      <c r="AO89">
        <v>0</v>
      </c>
      <c r="AP89" s="201">
        <v>118.52</v>
      </c>
      <c r="AQ89" s="201">
        <v>38.29</v>
      </c>
      <c r="AR89" s="201">
        <v>0</v>
      </c>
      <c r="AS89" s="201">
        <v>7.68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2.46</v>
      </c>
      <c r="AZ89" s="201">
        <v>4.71</v>
      </c>
      <c r="BA89" s="201">
        <v>3.1</v>
      </c>
      <c r="BB89" s="201">
        <v>2.5499999999999998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494.76</v>
      </c>
      <c r="L90" s="201">
        <v>15.77</v>
      </c>
      <c r="M90" s="201">
        <v>63.96</v>
      </c>
      <c r="N90" s="201">
        <v>53</v>
      </c>
      <c r="O90" s="201">
        <v>74.08</v>
      </c>
      <c r="P90" s="201">
        <v>31.41</v>
      </c>
      <c r="Q90" s="201">
        <v>9.64</v>
      </c>
      <c r="R90" s="201">
        <v>19.16</v>
      </c>
      <c r="S90" s="201">
        <v>11.78</v>
      </c>
      <c r="T90" s="201">
        <v>1.42</v>
      </c>
      <c r="U90" s="201">
        <v>61.32</v>
      </c>
      <c r="V90" s="201">
        <v>6.19</v>
      </c>
      <c r="W90" s="201">
        <v>13.66</v>
      </c>
      <c r="X90" s="201">
        <v>41.96</v>
      </c>
      <c r="Y90" s="201">
        <v>0</v>
      </c>
      <c r="Z90">
        <v>0</v>
      </c>
      <c r="AA90" s="201">
        <v>12.72</v>
      </c>
      <c r="AB90" s="201">
        <v>0</v>
      </c>
      <c r="AC90" s="201">
        <v>0</v>
      </c>
      <c r="AD90" s="201">
        <v>0</v>
      </c>
      <c r="AE90" s="201">
        <v>82.26</v>
      </c>
      <c r="AF90" s="201">
        <v>0</v>
      </c>
      <c r="AG90" s="201">
        <v>0</v>
      </c>
      <c r="AH90" s="201">
        <v>0</v>
      </c>
      <c r="AI90" s="201">
        <v>99.61</v>
      </c>
      <c r="AJ90" s="201">
        <v>0</v>
      </c>
      <c r="AK90" s="201">
        <v>0</v>
      </c>
      <c r="AL90" s="201">
        <v>0</v>
      </c>
      <c r="AM90" s="201">
        <v>200</v>
      </c>
      <c r="AN90" s="201">
        <v>0</v>
      </c>
      <c r="AO90">
        <v>0</v>
      </c>
      <c r="AP90" s="201">
        <v>118.52</v>
      </c>
      <c r="AQ90" s="201">
        <v>38.29</v>
      </c>
      <c r="AR90" s="201">
        <v>0</v>
      </c>
      <c r="AS90" s="201">
        <v>7.68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2.5099999999999998</v>
      </c>
      <c r="AZ90" s="201">
        <v>4.71</v>
      </c>
      <c r="BA90" s="201">
        <v>3.19</v>
      </c>
      <c r="BB90" s="201">
        <v>2.5499999999999998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494.76</v>
      </c>
      <c r="L91" s="201">
        <v>15.77</v>
      </c>
      <c r="M91" s="201">
        <v>63.96</v>
      </c>
      <c r="N91" s="201">
        <v>53</v>
      </c>
      <c r="O91" s="201">
        <v>74.08</v>
      </c>
      <c r="P91" s="201">
        <v>31.41</v>
      </c>
      <c r="Q91" s="201">
        <v>9.64</v>
      </c>
      <c r="R91" s="201">
        <v>19.16</v>
      </c>
      <c r="S91" s="201">
        <v>11.78</v>
      </c>
      <c r="T91" s="201">
        <v>1.42</v>
      </c>
      <c r="U91" s="201">
        <v>61.32</v>
      </c>
      <c r="V91" s="201">
        <v>6.19</v>
      </c>
      <c r="W91" s="201">
        <v>13.66</v>
      </c>
      <c r="X91" s="201">
        <v>41.96</v>
      </c>
      <c r="Y91" s="201">
        <v>0</v>
      </c>
      <c r="Z91">
        <v>0</v>
      </c>
      <c r="AA91" s="201">
        <v>12.72</v>
      </c>
      <c r="AB91" s="201">
        <v>0</v>
      </c>
      <c r="AC91" s="201">
        <v>0</v>
      </c>
      <c r="AD91" s="201">
        <v>0</v>
      </c>
      <c r="AE91" s="201">
        <v>82.26</v>
      </c>
      <c r="AF91" s="201">
        <v>0</v>
      </c>
      <c r="AG91" s="201">
        <v>0</v>
      </c>
      <c r="AH91" s="201">
        <v>0</v>
      </c>
      <c r="AI91" s="201">
        <v>99.61</v>
      </c>
      <c r="AJ91" s="201">
        <v>0</v>
      </c>
      <c r="AK91" s="201">
        <v>0</v>
      </c>
      <c r="AL91" s="201">
        <v>0</v>
      </c>
      <c r="AM91" s="201">
        <v>200</v>
      </c>
      <c r="AN91" s="201">
        <v>0</v>
      </c>
      <c r="AO91">
        <v>0</v>
      </c>
      <c r="AP91" s="201">
        <v>118.52</v>
      </c>
      <c r="AQ91" s="201">
        <v>38.29</v>
      </c>
      <c r="AR91" s="201">
        <v>0</v>
      </c>
      <c r="AS91" s="201">
        <v>7.68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2.5099999999999998</v>
      </c>
      <c r="AZ91" s="201">
        <v>4.71</v>
      </c>
      <c r="BA91" s="201">
        <v>3.19</v>
      </c>
      <c r="BB91" s="201">
        <v>2.5499999999999998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494.76</v>
      </c>
      <c r="L92" s="201">
        <v>15.77</v>
      </c>
      <c r="M92" s="201">
        <v>63.96</v>
      </c>
      <c r="N92" s="201">
        <v>53</v>
      </c>
      <c r="O92" s="201">
        <v>74.08</v>
      </c>
      <c r="P92" s="201">
        <v>31.41</v>
      </c>
      <c r="Q92" s="201">
        <v>9.64</v>
      </c>
      <c r="R92" s="201">
        <v>19.16</v>
      </c>
      <c r="S92" s="201">
        <v>11.78</v>
      </c>
      <c r="T92" s="201">
        <v>1.42</v>
      </c>
      <c r="U92" s="201">
        <v>61.32</v>
      </c>
      <c r="V92" s="201">
        <v>6.19</v>
      </c>
      <c r="W92" s="201">
        <v>13.66</v>
      </c>
      <c r="X92" s="201">
        <v>41.96</v>
      </c>
      <c r="Y92" s="201">
        <v>0</v>
      </c>
      <c r="Z92">
        <v>0</v>
      </c>
      <c r="AA92" s="201">
        <v>12.72</v>
      </c>
      <c r="AB92" s="201">
        <v>0</v>
      </c>
      <c r="AC92" s="201">
        <v>0</v>
      </c>
      <c r="AD92" s="201">
        <v>0</v>
      </c>
      <c r="AE92" s="201">
        <v>82.26</v>
      </c>
      <c r="AF92" s="201">
        <v>0</v>
      </c>
      <c r="AG92" s="201">
        <v>0</v>
      </c>
      <c r="AH92" s="201">
        <v>0</v>
      </c>
      <c r="AI92" s="201">
        <v>99.61</v>
      </c>
      <c r="AJ92" s="201">
        <v>0</v>
      </c>
      <c r="AK92" s="201">
        <v>0</v>
      </c>
      <c r="AL92" s="201">
        <v>0</v>
      </c>
      <c r="AM92" s="201">
        <v>200</v>
      </c>
      <c r="AN92" s="201">
        <v>0</v>
      </c>
      <c r="AO92">
        <v>0</v>
      </c>
      <c r="AP92" s="201">
        <v>118.52</v>
      </c>
      <c r="AQ92" s="201">
        <v>38.29</v>
      </c>
      <c r="AR92" s="201">
        <v>0</v>
      </c>
      <c r="AS92" s="201">
        <v>7.68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2.5099999999999998</v>
      </c>
      <c r="AZ92" s="201">
        <v>4.71</v>
      </c>
      <c r="BA92" s="201">
        <v>3.19</v>
      </c>
      <c r="BB92" s="201">
        <v>2.5499999999999998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494.76</v>
      </c>
      <c r="L93" s="201">
        <v>15.77</v>
      </c>
      <c r="M93" s="201">
        <v>63.96</v>
      </c>
      <c r="N93" s="201">
        <v>53</v>
      </c>
      <c r="O93" s="201">
        <v>74.08</v>
      </c>
      <c r="P93" s="201">
        <v>31.41</v>
      </c>
      <c r="Q93" s="201">
        <v>9.64</v>
      </c>
      <c r="R93" s="201">
        <v>19.16</v>
      </c>
      <c r="S93" s="201">
        <v>11.78</v>
      </c>
      <c r="T93" s="201">
        <v>1.42</v>
      </c>
      <c r="U93" s="201">
        <v>61.32</v>
      </c>
      <c r="V93" s="201">
        <v>6.19</v>
      </c>
      <c r="W93" s="201">
        <v>13.66</v>
      </c>
      <c r="X93" s="201">
        <v>41.96</v>
      </c>
      <c r="Y93" s="201">
        <v>0</v>
      </c>
      <c r="Z93">
        <v>0</v>
      </c>
      <c r="AA93" s="201">
        <v>12.72</v>
      </c>
      <c r="AB93" s="201">
        <v>0</v>
      </c>
      <c r="AC93" s="201">
        <v>0</v>
      </c>
      <c r="AD93" s="201">
        <v>0</v>
      </c>
      <c r="AE93" s="201">
        <v>82.26</v>
      </c>
      <c r="AF93" s="201">
        <v>0</v>
      </c>
      <c r="AG93" s="201">
        <v>0</v>
      </c>
      <c r="AH93" s="201">
        <v>0</v>
      </c>
      <c r="AI93" s="201">
        <v>99.61</v>
      </c>
      <c r="AJ93" s="201">
        <v>0</v>
      </c>
      <c r="AK93" s="201">
        <v>0</v>
      </c>
      <c r="AL93" s="201">
        <v>0</v>
      </c>
      <c r="AM93" s="201">
        <v>183.61</v>
      </c>
      <c r="AN93" s="201">
        <v>0</v>
      </c>
      <c r="AO93">
        <v>0</v>
      </c>
      <c r="AP93" s="201">
        <v>118.52</v>
      </c>
      <c r="AQ93" s="201">
        <v>38.29</v>
      </c>
      <c r="AR93" s="201">
        <v>0</v>
      </c>
      <c r="AS93" s="201">
        <v>7.68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2.5099999999999998</v>
      </c>
      <c r="AZ93" s="201">
        <v>4.71</v>
      </c>
      <c r="BA93" s="201">
        <v>3.19</v>
      </c>
      <c r="BB93" s="201">
        <v>2.5499999999999998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494.76</v>
      </c>
      <c r="L94" s="201">
        <v>15.77</v>
      </c>
      <c r="M94" s="201">
        <v>63.96</v>
      </c>
      <c r="N94" s="201">
        <v>53</v>
      </c>
      <c r="O94" s="201">
        <v>74.08</v>
      </c>
      <c r="P94" s="201">
        <v>31.41</v>
      </c>
      <c r="Q94" s="201">
        <v>9.64</v>
      </c>
      <c r="R94" s="201">
        <v>19.16</v>
      </c>
      <c r="S94" s="201">
        <v>11.78</v>
      </c>
      <c r="T94" s="201">
        <v>1.42</v>
      </c>
      <c r="U94" s="201">
        <v>61.32</v>
      </c>
      <c r="V94" s="201">
        <v>6.19</v>
      </c>
      <c r="W94" s="201">
        <v>13.66</v>
      </c>
      <c r="X94" s="201">
        <v>41.96</v>
      </c>
      <c r="Y94" s="201">
        <v>0</v>
      </c>
      <c r="Z94">
        <v>0</v>
      </c>
      <c r="AA94" s="201">
        <v>12.72</v>
      </c>
      <c r="AB94" s="201">
        <v>0</v>
      </c>
      <c r="AC94" s="201">
        <v>0</v>
      </c>
      <c r="AD94" s="201">
        <v>0</v>
      </c>
      <c r="AE94" s="201">
        <v>82.26</v>
      </c>
      <c r="AF94" s="201">
        <v>0</v>
      </c>
      <c r="AG94" s="201">
        <v>0</v>
      </c>
      <c r="AH94" s="201">
        <v>0</v>
      </c>
      <c r="AI94" s="201">
        <v>99.61</v>
      </c>
      <c r="AJ94" s="201">
        <v>0</v>
      </c>
      <c r="AK94" s="201">
        <v>0</v>
      </c>
      <c r="AL94" s="201">
        <v>0</v>
      </c>
      <c r="AM94" s="201">
        <v>172.31</v>
      </c>
      <c r="AN94" s="201">
        <v>0</v>
      </c>
      <c r="AO94">
        <v>0</v>
      </c>
      <c r="AP94" s="201">
        <v>118.52</v>
      </c>
      <c r="AQ94" s="201">
        <v>38.29</v>
      </c>
      <c r="AR94" s="201">
        <v>0</v>
      </c>
      <c r="AS94" s="201">
        <v>7.68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2.46</v>
      </c>
      <c r="AZ94" s="201">
        <v>4.71</v>
      </c>
      <c r="BA94" s="201">
        <v>3.1</v>
      </c>
      <c r="BB94" s="201">
        <v>2.5499999999999998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494.76</v>
      </c>
      <c r="L95" s="201">
        <v>15.77</v>
      </c>
      <c r="M95" s="201">
        <v>63.96</v>
      </c>
      <c r="N95" s="201">
        <v>53</v>
      </c>
      <c r="O95" s="201">
        <v>74.08</v>
      </c>
      <c r="P95" s="201">
        <v>31.41</v>
      </c>
      <c r="Q95" s="201">
        <v>9.64</v>
      </c>
      <c r="R95" s="201">
        <v>19.16</v>
      </c>
      <c r="S95" s="201">
        <v>11.78</v>
      </c>
      <c r="T95" s="201">
        <v>1.42</v>
      </c>
      <c r="U95" s="201">
        <v>61.32</v>
      </c>
      <c r="V95" s="201">
        <v>6.19</v>
      </c>
      <c r="W95" s="201">
        <v>13.66</v>
      </c>
      <c r="X95" s="201">
        <v>41.96</v>
      </c>
      <c r="Y95" s="201">
        <v>0</v>
      </c>
      <c r="Z95">
        <v>0</v>
      </c>
      <c r="AA95" s="201">
        <v>12.72</v>
      </c>
      <c r="AB95" s="201">
        <v>0</v>
      </c>
      <c r="AC95" s="201">
        <v>0</v>
      </c>
      <c r="AD95" s="201">
        <v>0</v>
      </c>
      <c r="AE95" s="201">
        <v>82.26</v>
      </c>
      <c r="AF95" s="201">
        <v>0</v>
      </c>
      <c r="AG95" s="201">
        <v>0</v>
      </c>
      <c r="AH95" s="201">
        <v>0</v>
      </c>
      <c r="AI95" s="201">
        <v>99.61</v>
      </c>
      <c r="AJ95" s="201">
        <v>0</v>
      </c>
      <c r="AK95" s="201">
        <v>0</v>
      </c>
      <c r="AL95" s="201">
        <v>0</v>
      </c>
      <c r="AM95" s="201">
        <v>172.31</v>
      </c>
      <c r="AN95" s="201">
        <v>0</v>
      </c>
      <c r="AO95">
        <v>0</v>
      </c>
      <c r="AP95" s="201">
        <v>118.52</v>
      </c>
      <c r="AQ95" s="201">
        <v>38.29</v>
      </c>
      <c r="AR95" s="201">
        <v>0</v>
      </c>
      <c r="AS95" s="201">
        <v>7.68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2.46</v>
      </c>
      <c r="AZ95" s="201">
        <v>4.71</v>
      </c>
      <c r="BA95" s="201">
        <v>3.1</v>
      </c>
      <c r="BB95" s="201">
        <v>2.5499999999999998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494.76</v>
      </c>
      <c r="L96" s="201">
        <v>15.77</v>
      </c>
      <c r="M96" s="201">
        <v>63.96</v>
      </c>
      <c r="N96" s="201">
        <v>53</v>
      </c>
      <c r="O96" s="201">
        <v>74.08</v>
      </c>
      <c r="P96" s="201">
        <v>31.41</v>
      </c>
      <c r="Q96" s="201">
        <v>9.64</v>
      </c>
      <c r="R96" s="201">
        <v>19.16</v>
      </c>
      <c r="S96" s="201">
        <v>11.78</v>
      </c>
      <c r="T96" s="201">
        <v>1.42</v>
      </c>
      <c r="U96" s="201">
        <v>61.32</v>
      </c>
      <c r="V96" s="201">
        <v>6.19</v>
      </c>
      <c r="W96" s="201">
        <v>13.66</v>
      </c>
      <c r="X96" s="201">
        <v>41.96</v>
      </c>
      <c r="Y96" s="201">
        <v>0</v>
      </c>
      <c r="Z96">
        <v>0</v>
      </c>
      <c r="AA96" s="201">
        <v>12.72</v>
      </c>
      <c r="AB96" s="201">
        <v>0</v>
      </c>
      <c r="AC96" s="201">
        <v>0</v>
      </c>
      <c r="AD96" s="201">
        <v>0</v>
      </c>
      <c r="AE96" s="201">
        <v>82.26</v>
      </c>
      <c r="AF96" s="201">
        <v>0</v>
      </c>
      <c r="AG96" s="201">
        <v>0</v>
      </c>
      <c r="AH96" s="201">
        <v>0</v>
      </c>
      <c r="AI96" s="201">
        <v>99.61</v>
      </c>
      <c r="AJ96" s="201">
        <v>0</v>
      </c>
      <c r="AK96" s="201">
        <v>0</v>
      </c>
      <c r="AL96" s="201">
        <v>0</v>
      </c>
      <c r="AM96" s="201">
        <v>172.31</v>
      </c>
      <c r="AN96" s="201">
        <v>0</v>
      </c>
      <c r="AO96">
        <v>0</v>
      </c>
      <c r="AP96" s="201">
        <v>118.52</v>
      </c>
      <c r="AQ96" s="201">
        <v>38.29</v>
      </c>
      <c r="AR96" s="201">
        <v>0</v>
      </c>
      <c r="AS96" s="201">
        <v>7.68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2.46</v>
      </c>
      <c r="AZ96" s="201">
        <v>4.71</v>
      </c>
      <c r="BA96" s="201">
        <v>3.1</v>
      </c>
      <c r="BB96" s="201">
        <v>2.5499999999999998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494.76</v>
      </c>
      <c r="L97" s="201">
        <v>15.77</v>
      </c>
      <c r="M97" s="201">
        <v>63.96</v>
      </c>
      <c r="N97" s="201">
        <v>53</v>
      </c>
      <c r="O97" s="201">
        <v>74.08</v>
      </c>
      <c r="P97" s="201">
        <v>31.41</v>
      </c>
      <c r="Q97" s="201">
        <v>9.64</v>
      </c>
      <c r="R97" s="201">
        <v>19.16</v>
      </c>
      <c r="S97" s="201">
        <v>11.78</v>
      </c>
      <c r="T97" s="201">
        <v>1.42</v>
      </c>
      <c r="U97" s="201">
        <v>61.32</v>
      </c>
      <c r="V97" s="201">
        <v>6.19</v>
      </c>
      <c r="W97" s="201">
        <v>13.66</v>
      </c>
      <c r="X97" s="201">
        <v>41.96</v>
      </c>
      <c r="Y97" s="201">
        <v>0</v>
      </c>
      <c r="Z97">
        <v>0</v>
      </c>
      <c r="AA97" s="201">
        <v>12.72</v>
      </c>
      <c r="AB97" s="201">
        <v>0</v>
      </c>
      <c r="AC97" s="201">
        <v>0</v>
      </c>
      <c r="AD97" s="201">
        <v>0</v>
      </c>
      <c r="AE97" s="201">
        <v>82.26</v>
      </c>
      <c r="AF97" s="201">
        <v>0</v>
      </c>
      <c r="AG97" s="201">
        <v>0</v>
      </c>
      <c r="AH97" s="201">
        <v>0</v>
      </c>
      <c r="AI97" s="201">
        <v>99.61</v>
      </c>
      <c r="AJ97" s="201">
        <v>0</v>
      </c>
      <c r="AK97" s="201">
        <v>0</v>
      </c>
      <c r="AL97" s="201">
        <v>0</v>
      </c>
      <c r="AM97" s="201">
        <v>172.31</v>
      </c>
      <c r="AN97" s="201">
        <v>0</v>
      </c>
      <c r="AO97">
        <v>0</v>
      </c>
      <c r="AP97" s="201">
        <v>118.52</v>
      </c>
      <c r="AQ97" s="201">
        <v>38.29</v>
      </c>
      <c r="AR97" s="201">
        <v>0</v>
      </c>
      <c r="AS97" s="201">
        <v>7.68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2.46</v>
      </c>
      <c r="AZ97" s="201">
        <v>4.71</v>
      </c>
      <c r="BA97" s="201">
        <v>3.1</v>
      </c>
      <c r="BB97" s="201">
        <v>2.5499999999999998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494.76</v>
      </c>
      <c r="L98" s="201">
        <v>15.77</v>
      </c>
      <c r="M98" s="201">
        <v>63.96</v>
      </c>
      <c r="N98" s="201">
        <v>53</v>
      </c>
      <c r="O98" s="201">
        <v>74.08</v>
      </c>
      <c r="P98" s="201">
        <v>31.41</v>
      </c>
      <c r="Q98" s="201">
        <v>9.64</v>
      </c>
      <c r="R98" s="201">
        <v>19.16</v>
      </c>
      <c r="S98" s="201">
        <v>11.78</v>
      </c>
      <c r="T98" s="201">
        <v>1.42</v>
      </c>
      <c r="U98" s="201">
        <v>61.32</v>
      </c>
      <c r="V98" s="201">
        <v>6.19</v>
      </c>
      <c r="W98" s="201">
        <v>13.66</v>
      </c>
      <c r="X98" s="201">
        <v>41.96</v>
      </c>
      <c r="Y98" s="201">
        <v>0</v>
      </c>
      <c r="Z98">
        <v>0</v>
      </c>
      <c r="AA98" s="201">
        <v>12.72</v>
      </c>
      <c r="AB98" s="201">
        <v>0</v>
      </c>
      <c r="AC98" s="201">
        <v>0</v>
      </c>
      <c r="AD98" s="201">
        <v>0</v>
      </c>
      <c r="AE98" s="201">
        <v>82.26</v>
      </c>
      <c r="AF98" s="201">
        <v>0</v>
      </c>
      <c r="AG98" s="201">
        <v>0</v>
      </c>
      <c r="AH98" s="201">
        <v>0</v>
      </c>
      <c r="AI98" s="201">
        <v>99.61</v>
      </c>
      <c r="AJ98" s="201">
        <v>0</v>
      </c>
      <c r="AK98" s="201">
        <v>0</v>
      </c>
      <c r="AL98" s="201">
        <v>0</v>
      </c>
      <c r="AM98" s="201">
        <v>172.31</v>
      </c>
      <c r="AN98" s="201">
        <v>0</v>
      </c>
      <c r="AO98">
        <v>0</v>
      </c>
      <c r="AP98" s="201">
        <v>118.52</v>
      </c>
      <c r="AQ98" s="201">
        <v>38.29</v>
      </c>
      <c r="AR98" s="201">
        <v>0</v>
      </c>
      <c r="AS98" s="201">
        <v>7.68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2.46</v>
      </c>
      <c r="AZ98" s="201">
        <v>4.71</v>
      </c>
      <c r="BA98" s="201">
        <v>3.1</v>
      </c>
      <c r="BB98" s="201">
        <v>2.5499999999999998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10.026285000000005</v>
      </c>
      <c r="L99">
        <f t="shared" si="0"/>
        <v>0.28530499999999998</v>
      </c>
      <c r="M99">
        <f t="shared" si="0"/>
        <v>1.535115</v>
      </c>
      <c r="N99">
        <f t="shared" si="0"/>
        <v>1.272</v>
      </c>
      <c r="O99">
        <f t="shared" si="0"/>
        <v>1.777909999999999</v>
      </c>
      <c r="P99">
        <f t="shared" si="0"/>
        <v>0.75383999999999951</v>
      </c>
      <c r="Q99">
        <f t="shared" si="0"/>
        <v>0.21341500000000013</v>
      </c>
      <c r="R99">
        <f t="shared" si="0"/>
        <v>0.43621750000000065</v>
      </c>
      <c r="S99">
        <f t="shared" si="0"/>
        <v>0.26856499999999961</v>
      </c>
      <c r="T99">
        <f t="shared" si="0"/>
        <v>3.136000000000002E-2</v>
      </c>
      <c r="U99">
        <f t="shared" si="0"/>
        <v>1.3014450000000002</v>
      </c>
      <c r="V99">
        <f t="shared" si="0"/>
        <v>0.13321000000000027</v>
      </c>
      <c r="W99">
        <f t="shared" si="0"/>
        <v>0.40652999999999995</v>
      </c>
      <c r="X99">
        <f t="shared" si="0"/>
        <v>0.99686500000000056</v>
      </c>
      <c r="Y99">
        <f t="shared" si="0"/>
        <v>0</v>
      </c>
      <c r="Z99">
        <f t="shared" si="0"/>
        <v>0</v>
      </c>
      <c r="AA99">
        <f t="shared" si="0"/>
        <v>0.31077750000000021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1.8866999999999987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2.390639999999999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3.2762974999999992</v>
      </c>
      <c r="AN99">
        <f t="shared" si="0"/>
        <v>0</v>
      </c>
      <c r="AO99">
        <f t="shared" si="0"/>
        <v>0</v>
      </c>
      <c r="AP99">
        <f t="shared" si="0"/>
        <v>2.7307825000000059</v>
      </c>
      <c r="AQ99">
        <f t="shared" ref="AQ99:AT99" si="1">SUM(AQ3:AQ98)/4000</f>
        <v>0.88244749999999916</v>
      </c>
      <c r="AR99">
        <f t="shared" si="1"/>
        <v>0.51536999999999999</v>
      </c>
      <c r="AS99">
        <f t="shared" si="1"/>
        <v>0.17856999999999965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5.919E-2</v>
      </c>
      <c r="AZ99">
        <f t="shared" si="2"/>
        <v>0.11303999999999982</v>
      </c>
      <c r="BA99">
        <f t="shared" si="2"/>
        <v>7.4669999999999973E-2</v>
      </c>
      <c r="BB99">
        <f t="shared" si="2"/>
        <v>6.0485000000000108E-2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158.58000000000001</v>
      </c>
      <c r="L3" s="201">
        <v>47.52</v>
      </c>
      <c r="M3" s="201">
        <v>0</v>
      </c>
      <c r="N3" s="201">
        <v>29.15</v>
      </c>
      <c r="O3" s="201">
        <v>48.95</v>
      </c>
      <c r="P3" s="201">
        <v>66.92</v>
      </c>
      <c r="Q3" s="201">
        <v>5.35</v>
      </c>
      <c r="R3" s="201">
        <v>10.050000000000001</v>
      </c>
      <c r="S3" s="201">
        <v>6.48</v>
      </c>
      <c r="T3" s="201">
        <v>0</v>
      </c>
      <c r="U3" s="201">
        <v>227.65</v>
      </c>
      <c r="V3" s="201">
        <v>3.24</v>
      </c>
      <c r="W3" s="201">
        <v>10.87</v>
      </c>
      <c r="X3" s="201">
        <v>24.27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44.35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55</v>
      </c>
      <c r="AN3" s="201">
        <v>0</v>
      </c>
      <c r="AO3">
        <v>0</v>
      </c>
      <c r="AP3" s="201">
        <v>68.540000000000006</v>
      </c>
      <c r="AQ3" s="201">
        <v>22.14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158.58000000000001</v>
      </c>
      <c r="L4" s="201">
        <v>47.52</v>
      </c>
      <c r="M4" s="201">
        <v>0</v>
      </c>
      <c r="N4" s="201">
        <v>29.15</v>
      </c>
      <c r="O4" s="201">
        <v>48.95</v>
      </c>
      <c r="P4" s="201">
        <v>66.92</v>
      </c>
      <c r="Q4" s="201">
        <v>5.35</v>
      </c>
      <c r="R4" s="201">
        <v>10.050000000000001</v>
      </c>
      <c r="S4" s="201">
        <v>6.48</v>
      </c>
      <c r="T4" s="201">
        <v>0</v>
      </c>
      <c r="U4" s="201">
        <v>227.75</v>
      </c>
      <c r="V4" s="201">
        <v>3.24</v>
      </c>
      <c r="W4" s="201">
        <v>10.87</v>
      </c>
      <c r="X4" s="201">
        <v>24.27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44.35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55</v>
      </c>
      <c r="AN4" s="201">
        <v>0</v>
      </c>
      <c r="AO4">
        <v>0</v>
      </c>
      <c r="AP4" s="201">
        <v>68.540000000000006</v>
      </c>
      <c r="AQ4" s="201">
        <v>22.14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158.58000000000001</v>
      </c>
      <c r="L5" s="201">
        <v>47.52</v>
      </c>
      <c r="M5" s="201">
        <v>0</v>
      </c>
      <c r="N5" s="201">
        <v>29.15</v>
      </c>
      <c r="O5" s="201">
        <v>48.95</v>
      </c>
      <c r="P5" s="201">
        <v>66.92</v>
      </c>
      <c r="Q5" s="201">
        <v>5.35</v>
      </c>
      <c r="R5" s="201">
        <v>10.050000000000001</v>
      </c>
      <c r="S5" s="201">
        <v>6.48</v>
      </c>
      <c r="T5" s="201">
        <v>0</v>
      </c>
      <c r="U5" s="201">
        <v>227.75</v>
      </c>
      <c r="V5" s="201">
        <v>3.24</v>
      </c>
      <c r="W5" s="201">
        <v>10.87</v>
      </c>
      <c r="X5" s="201">
        <v>24.27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44.35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55</v>
      </c>
      <c r="AN5" s="201">
        <v>0</v>
      </c>
      <c r="AO5">
        <v>0</v>
      </c>
      <c r="AP5" s="201">
        <v>68.540000000000006</v>
      </c>
      <c r="AQ5" s="201">
        <v>22.14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158.58000000000001</v>
      </c>
      <c r="L6" s="201">
        <v>47.52</v>
      </c>
      <c r="M6" s="201">
        <v>0</v>
      </c>
      <c r="N6" s="201">
        <v>29.15</v>
      </c>
      <c r="O6" s="201">
        <v>48.95</v>
      </c>
      <c r="P6" s="201">
        <v>66.92</v>
      </c>
      <c r="Q6" s="201">
        <v>5.35</v>
      </c>
      <c r="R6" s="201">
        <v>10.050000000000001</v>
      </c>
      <c r="S6" s="201">
        <v>6.48</v>
      </c>
      <c r="T6" s="201">
        <v>0</v>
      </c>
      <c r="U6" s="201">
        <v>227.75</v>
      </c>
      <c r="V6" s="201">
        <v>3.24</v>
      </c>
      <c r="W6" s="201">
        <v>10.87</v>
      </c>
      <c r="X6" s="201">
        <v>24.27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44.35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30</v>
      </c>
      <c r="AN6" s="201">
        <v>0</v>
      </c>
      <c r="AO6">
        <v>0</v>
      </c>
      <c r="AP6" s="201">
        <v>68.540000000000006</v>
      </c>
      <c r="AQ6" s="201">
        <v>22.14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158.58000000000001</v>
      </c>
      <c r="L7" s="201">
        <v>47.52</v>
      </c>
      <c r="M7" s="201">
        <v>0</v>
      </c>
      <c r="N7" s="201">
        <v>29.15</v>
      </c>
      <c r="O7" s="201">
        <v>48.95</v>
      </c>
      <c r="P7" s="201">
        <v>66.92</v>
      </c>
      <c r="Q7" s="201">
        <v>5.35</v>
      </c>
      <c r="R7" s="201">
        <v>10.050000000000001</v>
      </c>
      <c r="S7" s="201">
        <v>6.48</v>
      </c>
      <c r="T7" s="201">
        <v>0</v>
      </c>
      <c r="U7" s="201">
        <v>227.75</v>
      </c>
      <c r="V7" s="201">
        <v>3.24</v>
      </c>
      <c r="W7" s="201">
        <v>10.87</v>
      </c>
      <c r="X7" s="201">
        <v>24.27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44.35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43.33</v>
      </c>
      <c r="AN7" s="201">
        <v>0</v>
      </c>
      <c r="AO7">
        <v>0</v>
      </c>
      <c r="AP7" s="201">
        <v>68.540000000000006</v>
      </c>
      <c r="AQ7" s="201">
        <v>22.14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158.58000000000001</v>
      </c>
      <c r="L8" s="201">
        <v>49.17</v>
      </c>
      <c r="M8" s="201">
        <v>0</v>
      </c>
      <c r="N8" s="201">
        <v>29.15</v>
      </c>
      <c r="O8" s="201">
        <v>48.95</v>
      </c>
      <c r="P8" s="201">
        <v>66.92</v>
      </c>
      <c r="Q8" s="201">
        <v>5.35</v>
      </c>
      <c r="R8" s="201">
        <v>10.050000000000001</v>
      </c>
      <c r="S8" s="201">
        <v>6.48</v>
      </c>
      <c r="T8" s="201">
        <v>0</v>
      </c>
      <c r="U8" s="201">
        <v>227.75</v>
      </c>
      <c r="V8" s="201">
        <v>3.24</v>
      </c>
      <c r="W8" s="201">
        <v>10.87</v>
      </c>
      <c r="X8" s="201">
        <v>24.27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44.35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55</v>
      </c>
      <c r="AN8" s="201">
        <v>0</v>
      </c>
      <c r="AO8">
        <v>0</v>
      </c>
      <c r="AP8" s="201">
        <v>68.540000000000006</v>
      </c>
      <c r="AQ8" s="201">
        <v>22.14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158.59</v>
      </c>
      <c r="L9" s="201">
        <v>54.88</v>
      </c>
      <c r="M9" s="201">
        <v>0</v>
      </c>
      <c r="N9" s="201">
        <v>29.15</v>
      </c>
      <c r="O9" s="201">
        <v>48.95</v>
      </c>
      <c r="P9" s="201">
        <v>66.92</v>
      </c>
      <c r="Q9" s="201">
        <v>5.35</v>
      </c>
      <c r="R9" s="201">
        <v>10.050000000000001</v>
      </c>
      <c r="S9" s="201">
        <v>6.48</v>
      </c>
      <c r="T9" s="201">
        <v>0</v>
      </c>
      <c r="U9" s="201">
        <v>227.75</v>
      </c>
      <c r="V9" s="201">
        <v>3.24</v>
      </c>
      <c r="W9" s="201">
        <v>10.87</v>
      </c>
      <c r="X9" s="201">
        <v>24.27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44.35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68.540000000000006</v>
      </c>
      <c r="AQ9" s="201">
        <v>22.14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158.66999999999999</v>
      </c>
      <c r="L10" s="201">
        <v>39.770000000000003</v>
      </c>
      <c r="M10" s="201">
        <v>0</v>
      </c>
      <c r="N10" s="201">
        <v>29.15</v>
      </c>
      <c r="O10" s="201">
        <v>48.95</v>
      </c>
      <c r="P10" s="201">
        <v>66.92</v>
      </c>
      <c r="Q10" s="201">
        <v>5.35</v>
      </c>
      <c r="R10" s="201">
        <v>10.050000000000001</v>
      </c>
      <c r="S10" s="201">
        <v>6.48</v>
      </c>
      <c r="T10" s="201">
        <v>0</v>
      </c>
      <c r="U10" s="201">
        <v>227.75</v>
      </c>
      <c r="V10" s="201">
        <v>3.24</v>
      </c>
      <c r="W10" s="201">
        <v>10.87</v>
      </c>
      <c r="X10" s="201">
        <v>24.27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44.35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68.540000000000006</v>
      </c>
      <c r="AQ10" s="201">
        <v>22.14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158.66999999999999</v>
      </c>
      <c r="L11" s="201">
        <v>49.55</v>
      </c>
      <c r="M11" s="201">
        <v>0</v>
      </c>
      <c r="N11" s="201">
        <v>29.15</v>
      </c>
      <c r="O11" s="201">
        <v>48.95</v>
      </c>
      <c r="P11" s="201">
        <v>66.92</v>
      </c>
      <c r="Q11" s="201">
        <v>5.35</v>
      </c>
      <c r="R11" s="201">
        <v>10.050000000000001</v>
      </c>
      <c r="S11" s="201">
        <v>6.48</v>
      </c>
      <c r="T11" s="201">
        <v>0</v>
      </c>
      <c r="U11" s="201">
        <v>227.75</v>
      </c>
      <c r="V11" s="201">
        <v>3.24</v>
      </c>
      <c r="W11" s="201">
        <v>10.87</v>
      </c>
      <c r="X11" s="201">
        <v>24.27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44.35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68.540000000000006</v>
      </c>
      <c r="AQ11" s="201">
        <v>22.14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158.66999999999999</v>
      </c>
      <c r="L12" s="201">
        <v>54.62</v>
      </c>
      <c r="M12" s="201">
        <v>0</v>
      </c>
      <c r="N12" s="201">
        <v>29.15</v>
      </c>
      <c r="O12" s="201">
        <v>48.95</v>
      </c>
      <c r="P12" s="201">
        <v>66.92</v>
      </c>
      <c r="Q12" s="201">
        <v>5.35</v>
      </c>
      <c r="R12" s="201">
        <v>10.050000000000001</v>
      </c>
      <c r="S12" s="201">
        <v>6.48</v>
      </c>
      <c r="T12" s="201">
        <v>0</v>
      </c>
      <c r="U12" s="201">
        <v>227.75</v>
      </c>
      <c r="V12" s="201">
        <v>3.24</v>
      </c>
      <c r="W12" s="201">
        <v>10.87</v>
      </c>
      <c r="X12" s="201">
        <v>24.27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44.35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68.540000000000006</v>
      </c>
      <c r="AQ12" s="201">
        <v>22.14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158.66999999999999</v>
      </c>
      <c r="L13" s="201">
        <v>54.62</v>
      </c>
      <c r="M13" s="201">
        <v>0</v>
      </c>
      <c r="N13" s="201">
        <v>29.15</v>
      </c>
      <c r="O13" s="201">
        <v>48.95</v>
      </c>
      <c r="P13" s="201">
        <v>66.92</v>
      </c>
      <c r="Q13" s="201">
        <v>5.35</v>
      </c>
      <c r="R13" s="201">
        <v>10.050000000000001</v>
      </c>
      <c r="S13" s="201">
        <v>6.48</v>
      </c>
      <c r="T13" s="201">
        <v>0</v>
      </c>
      <c r="U13" s="201">
        <v>227.75</v>
      </c>
      <c r="V13" s="201">
        <v>3.24</v>
      </c>
      <c r="W13" s="201">
        <v>10.87</v>
      </c>
      <c r="X13" s="201">
        <v>24.27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44.35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68.540000000000006</v>
      </c>
      <c r="AQ13" s="201">
        <v>22.14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158.66999999999999</v>
      </c>
      <c r="L14" s="201">
        <v>54.62</v>
      </c>
      <c r="M14" s="201">
        <v>0</v>
      </c>
      <c r="N14" s="201">
        <v>29.15</v>
      </c>
      <c r="O14" s="201">
        <v>48.95</v>
      </c>
      <c r="P14" s="201">
        <v>66.92</v>
      </c>
      <c r="Q14" s="201">
        <v>5.35</v>
      </c>
      <c r="R14" s="201">
        <v>10.050000000000001</v>
      </c>
      <c r="S14" s="201">
        <v>6.48</v>
      </c>
      <c r="T14" s="201">
        <v>0</v>
      </c>
      <c r="U14" s="201">
        <v>227.75</v>
      </c>
      <c r="V14" s="201">
        <v>3.24</v>
      </c>
      <c r="W14" s="201">
        <v>10.87</v>
      </c>
      <c r="X14" s="201">
        <v>24.27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44.35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68.540000000000006</v>
      </c>
      <c r="AQ14" s="201">
        <v>22.14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158.66999999999999</v>
      </c>
      <c r="L15" s="201">
        <v>54.62</v>
      </c>
      <c r="M15" s="201">
        <v>0</v>
      </c>
      <c r="N15" s="201">
        <v>29.15</v>
      </c>
      <c r="O15" s="201">
        <v>48.95</v>
      </c>
      <c r="P15" s="201">
        <v>66.91</v>
      </c>
      <c r="Q15" s="201">
        <v>5.35</v>
      </c>
      <c r="R15" s="201">
        <v>10.050000000000001</v>
      </c>
      <c r="S15" s="201">
        <v>6.48</v>
      </c>
      <c r="T15" s="201">
        <v>0</v>
      </c>
      <c r="U15" s="201">
        <v>227.75</v>
      </c>
      <c r="V15" s="201">
        <v>3.24</v>
      </c>
      <c r="W15" s="201">
        <v>10.87</v>
      </c>
      <c r="X15" s="201">
        <v>24.27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44.35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68.540000000000006</v>
      </c>
      <c r="AQ15" s="201">
        <v>22.14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158.66999999999999</v>
      </c>
      <c r="L16" s="201">
        <v>54.62</v>
      </c>
      <c r="M16" s="201">
        <v>0</v>
      </c>
      <c r="N16" s="201">
        <v>29.15</v>
      </c>
      <c r="O16" s="201">
        <v>48.95</v>
      </c>
      <c r="P16" s="201">
        <v>66.91</v>
      </c>
      <c r="Q16" s="201">
        <v>5.35</v>
      </c>
      <c r="R16" s="201">
        <v>10.050000000000001</v>
      </c>
      <c r="S16" s="201">
        <v>6.48</v>
      </c>
      <c r="T16" s="201">
        <v>0</v>
      </c>
      <c r="U16" s="201">
        <v>227.75</v>
      </c>
      <c r="V16" s="201">
        <v>3.24</v>
      </c>
      <c r="W16" s="201">
        <v>10.87</v>
      </c>
      <c r="X16" s="201">
        <v>24.27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44.35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68.540000000000006</v>
      </c>
      <c r="AQ16" s="201">
        <v>22.14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158.66999999999999</v>
      </c>
      <c r="L17" s="201">
        <v>54.62</v>
      </c>
      <c r="M17" s="201">
        <v>0</v>
      </c>
      <c r="N17" s="201">
        <v>29.15</v>
      </c>
      <c r="O17" s="201">
        <v>48.95</v>
      </c>
      <c r="P17" s="201">
        <v>66.91</v>
      </c>
      <c r="Q17" s="201">
        <v>5.35</v>
      </c>
      <c r="R17" s="201">
        <v>10.050000000000001</v>
      </c>
      <c r="S17" s="201">
        <v>6.48</v>
      </c>
      <c r="T17" s="201">
        <v>0</v>
      </c>
      <c r="U17" s="201">
        <v>227.75</v>
      </c>
      <c r="V17" s="201">
        <v>3.24</v>
      </c>
      <c r="W17" s="201">
        <v>10.87</v>
      </c>
      <c r="X17" s="201">
        <v>24.27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44.35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68.540000000000006</v>
      </c>
      <c r="AQ17" s="201">
        <v>22.14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158.66999999999999</v>
      </c>
      <c r="L18" s="201">
        <v>54.62</v>
      </c>
      <c r="M18" s="201">
        <v>0</v>
      </c>
      <c r="N18" s="201">
        <v>29.15</v>
      </c>
      <c r="O18" s="201">
        <v>48.95</v>
      </c>
      <c r="P18" s="201">
        <v>66.91</v>
      </c>
      <c r="Q18" s="201">
        <v>5.35</v>
      </c>
      <c r="R18" s="201">
        <v>10.050000000000001</v>
      </c>
      <c r="S18" s="201">
        <v>6.48</v>
      </c>
      <c r="T18" s="201">
        <v>0</v>
      </c>
      <c r="U18" s="201">
        <v>227.75</v>
      </c>
      <c r="V18" s="201">
        <v>3.24</v>
      </c>
      <c r="W18" s="201">
        <v>10.87</v>
      </c>
      <c r="X18" s="201">
        <v>24.27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44.35</v>
      </c>
      <c r="AF18" s="201">
        <v>0</v>
      </c>
      <c r="AG18" s="201">
        <v>0</v>
      </c>
      <c r="AH18" s="201">
        <v>0</v>
      </c>
      <c r="AI18" s="201">
        <v>57.6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68.540000000000006</v>
      </c>
      <c r="AQ18" s="201">
        <v>22.14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158.66999999999999</v>
      </c>
      <c r="L19" s="201">
        <v>53.7</v>
      </c>
      <c r="M19" s="201">
        <v>0</v>
      </c>
      <c r="N19" s="201">
        <v>29.15</v>
      </c>
      <c r="O19" s="201">
        <v>48.95</v>
      </c>
      <c r="P19" s="201">
        <v>66.91</v>
      </c>
      <c r="Q19" s="201">
        <v>5.35</v>
      </c>
      <c r="R19" s="201">
        <v>10.050000000000001</v>
      </c>
      <c r="S19" s="201">
        <v>6.48</v>
      </c>
      <c r="T19" s="201">
        <v>0</v>
      </c>
      <c r="U19" s="201">
        <v>227.75</v>
      </c>
      <c r="V19" s="201">
        <v>3.24</v>
      </c>
      <c r="W19" s="201">
        <v>10.87</v>
      </c>
      <c r="X19" s="201">
        <v>24.27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44.67</v>
      </c>
      <c r="AF19" s="201">
        <v>0</v>
      </c>
      <c r="AG19" s="201">
        <v>0</v>
      </c>
      <c r="AH19" s="201">
        <v>0</v>
      </c>
      <c r="AI19" s="201">
        <v>57.6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68.540000000000006</v>
      </c>
      <c r="AQ19" s="201">
        <v>22.14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158.66999999999999</v>
      </c>
      <c r="L20" s="201">
        <v>53.7</v>
      </c>
      <c r="M20" s="201">
        <v>0</v>
      </c>
      <c r="N20" s="201">
        <v>29.15</v>
      </c>
      <c r="O20" s="201">
        <v>48.95</v>
      </c>
      <c r="P20" s="201">
        <v>66.91</v>
      </c>
      <c r="Q20" s="201">
        <v>5.35</v>
      </c>
      <c r="R20" s="201">
        <v>10.050000000000001</v>
      </c>
      <c r="S20" s="201">
        <v>6.48</v>
      </c>
      <c r="T20" s="201">
        <v>0</v>
      </c>
      <c r="U20" s="201">
        <v>227.75</v>
      </c>
      <c r="V20" s="201">
        <v>3.24</v>
      </c>
      <c r="W20" s="201">
        <v>10.87</v>
      </c>
      <c r="X20" s="201">
        <v>24.27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44.67</v>
      </c>
      <c r="AF20" s="201">
        <v>0</v>
      </c>
      <c r="AG20" s="201">
        <v>0</v>
      </c>
      <c r="AH20" s="201">
        <v>0</v>
      </c>
      <c r="AI20" s="201">
        <v>57.6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68.540000000000006</v>
      </c>
      <c r="AQ20" s="201">
        <v>22.14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158.66999999999999</v>
      </c>
      <c r="L21" s="201">
        <v>53.7</v>
      </c>
      <c r="M21" s="201">
        <v>0</v>
      </c>
      <c r="N21" s="201">
        <v>29.15</v>
      </c>
      <c r="O21" s="201">
        <v>48.95</v>
      </c>
      <c r="P21" s="201">
        <v>66.91</v>
      </c>
      <c r="Q21" s="201">
        <v>5.35</v>
      </c>
      <c r="R21" s="201">
        <v>10.050000000000001</v>
      </c>
      <c r="S21" s="201">
        <v>6.48</v>
      </c>
      <c r="T21" s="201">
        <v>0</v>
      </c>
      <c r="U21" s="201">
        <v>227.75</v>
      </c>
      <c r="V21" s="201">
        <v>3.24</v>
      </c>
      <c r="W21" s="201">
        <v>10.87</v>
      </c>
      <c r="X21" s="201">
        <v>24.27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44.67</v>
      </c>
      <c r="AF21" s="201">
        <v>0</v>
      </c>
      <c r="AG21" s="201">
        <v>0</v>
      </c>
      <c r="AH21" s="201">
        <v>0</v>
      </c>
      <c r="AI21" s="201">
        <v>57.6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68.540000000000006</v>
      </c>
      <c r="AQ21" s="201">
        <v>22.14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158.66999999999999</v>
      </c>
      <c r="L22" s="201">
        <v>53.7</v>
      </c>
      <c r="M22" s="201">
        <v>0</v>
      </c>
      <c r="N22" s="201">
        <v>29.15</v>
      </c>
      <c r="O22" s="201">
        <v>48.95</v>
      </c>
      <c r="P22" s="201">
        <v>66.91</v>
      </c>
      <c r="Q22" s="201">
        <v>5.35</v>
      </c>
      <c r="R22" s="201">
        <v>10.050000000000001</v>
      </c>
      <c r="S22" s="201">
        <v>6.48</v>
      </c>
      <c r="T22" s="201">
        <v>0</v>
      </c>
      <c r="U22" s="201">
        <v>227.75</v>
      </c>
      <c r="V22" s="201">
        <v>3.24</v>
      </c>
      <c r="W22" s="201">
        <v>10.87</v>
      </c>
      <c r="X22" s="201">
        <v>24.27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44.67</v>
      </c>
      <c r="AF22" s="201">
        <v>0</v>
      </c>
      <c r="AG22" s="201">
        <v>0</v>
      </c>
      <c r="AH22" s="201">
        <v>0</v>
      </c>
      <c r="AI22" s="201">
        <v>57.6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68.540000000000006</v>
      </c>
      <c r="AQ22" s="201">
        <v>22.14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158.66999999999999</v>
      </c>
      <c r="L23" s="201">
        <v>53.7</v>
      </c>
      <c r="M23" s="201">
        <v>0</v>
      </c>
      <c r="N23" s="201">
        <v>29.15</v>
      </c>
      <c r="O23" s="201">
        <v>48.95</v>
      </c>
      <c r="P23" s="201">
        <v>66.91</v>
      </c>
      <c r="Q23" s="201">
        <v>5.35</v>
      </c>
      <c r="R23" s="201">
        <v>10.050000000000001</v>
      </c>
      <c r="S23" s="201">
        <v>6.48</v>
      </c>
      <c r="T23" s="201">
        <v>0</v>
      </c>
      <c r="U23" s="201">
        <v>227.75</v>
      </c>
      <c r="V23" s="201">
        <v>3.24</v>
      </c>
      <c r="W23" s="201">
        <v>10.87</v>
      </c>
      <c r="X23" s="201">
        <v>24.27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44.67</v>
      </c>
      <c r="AF23" s="201">
        <v>0</v>
      </c>
      <c r="AG23" s="201">
        <v>0</v>
      </c>
      <c r="AH23" s="201">
        <v>0</v>
      </c>
      <c r="AI23" s="201">
        <v>57.6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68.540000000000006</v>
      </c>
      <c r="AQ23" s="201">
        <v>22.14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158.66999999999999</v>
      </c>
      <c r="L24" s="201">
        <v>53.7</v>
      </c>
      <c r="M24" s="201">
        <v>0</v>
      </c>
      <c r="N24" s="201">
        <v>29.15</v>
      </c>
      <c r="O24" s="201">
        <v>48.95</v>
      </c>
      <c r="P24" s="201">
        <v>66.91</v>
      </c>
      <c r="Q24" s="201">
        <v>5.35</v>
      </c>
      <c r="R24" s="201">
        <v>10.050000000000001</v>
      </c>
      <c r="S24" s="201">
        <v>6.48</v>
      </c>
      <c r="T24" s="201">
        <v>0</v>
      </c>
      <c r="U24" s="201">
        <v>227.75</v>
      </c>
      <c r="V24" s="201">
        <v>3.24</v>
      </c>
      <c r="W24" s="201">
        <v>10.87</v>
      </c>
      <c r="X24" s="201">
        <v>24.27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44.67</v>
      </c>
      <c r="AF24" s="201">
        <v>0</v>
      </c>
      <c r="AG24" s="201">
        <v>0</v>
      </c>
      <c r="AH24" s="201">
        <v>0</v>
      </c>
      <c r="AI24" s="201">
        <v>57.6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68.540000000000006</v>
      </c>
      <c r="AQ24" s="201">
        <v>22.14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158.66999999999999</v>
      </c>
      <c r="L25" s="201">
        <v>53.7</v>
      </c>
      <c r="M25" s="201">
        <v>0</v>
      </c>
      <c r="N25" s="201">
        <v>29.15</v>
      </c>
      <c r="O25" s="201">
        <v>48.95</v>
      </c>
      <c r="P25" s="201">
        <v>66.91</v>
      </c>
      <c r="Q25" s="201">
        <v>5.35</v>
      </c>
      <c r="R25" s="201">
        <v>10.050000000000001</v>
      </c>
      <c r="S25" s="201">
        <v>6.48</v>
      </c>
      <c r="T25" s="201">
        <v>0</v>
      </c>
      <c r="U25" s="201">
        <v>227.75</v>
      </c>
      <c r="V25" s="201">
        <v>3.24</v>
      </c>
      <c r="W25" s="201">
        <v>10.87</v>
      </c>
      <c r="X25" s="201">
        <v>24.27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44.67</v>
      </c>
      <c r="AF25" s="201">
        <v>0</v>
      </c>
      <c r="AG25" s="201">
        <v>0</v>
      </c>
      <c r="AH25" s="201">
        <v>0</v>
      </c>
      <c r="AI25" s="201">
        <v>57.6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68.540000000000006</v>
      </c>
      <c r="AQ25" s="201">
        <v>22.14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158.66999999999999</v>
      </c>
      <c r="L26" s="201">
        <v>43.49</v>
      </c>
      <c r="M26" s="201">
        <v>0</v>
      </c>
      <c r="N26" s="201">
        <v>29.15</v>
      </c>
      <c r="O26" s="201">
        <v>48.95</v>
      </c>
      <c r="P26" s="201">
        <v>66.91</v>
      </c>
      <c r="Q26" s="201">
        <v>5.35</v>
      </c>
      <c r="R26" s="201">
        <v>10.050000000000001</v>
      </c>
      <c r="S26" s="201">
        <v>6.48</v>
      </c>
      <c r="T26" s="201">
        <v>0</v>
      </c>
      <c r="U26" s="201">
        <v>227.75</v>
      </c>
      <c r="V26" s="201">
        <v>3.24</v>
      </c>
      <c r="W26" s="201">
        <v>10.87</v>
      </c>
      <c r="X26" s="201">
        <v>24.27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44.67</v>
      </c>
      <c r="AF26" s="201">
        <v>0</v>
      </c>
      <c r="AG26" s="201">
        <v>0</v>
      </c>
      <c r="AH26" s="201">
        <v>0</v>
      </c>
      <c r="AI26" s="201">
        <v>57.6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68.540000000000006</v>
      </c>
      <c r="AQ26" s="201">
        <v>22.14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87.33</v>
      </c>
      <c r="L27" s="201">
        <v>29.33</v>
      </c>
      <c r="M27" s="201">
        <v>0</v>
      </c>
      <c r="N27" s="201">
        <v>29.15</v>
      </c>
      <c r="O27" s="201">
        <v>48.95</v>
      </c>
      <c r="P27" s="201">
        <v>66.91</v>
      </c>
      <c r="Q27" s="201">
        <v>5.35</v>
      </c>
      <c r="R27" s="201">
        <v>10.199999999999999</v>
      </c>
      <c r="S27" s="201">
        <v>6.48</v>
      </c>
      <c r="T27" s="201">
        <v>0</v>
      </c>
      <c r="U27" s="201">
        <v>227.75</v>
      </c>
      <c r="V27" s="201">
        <v>3.07</v>
      </c>
      <c r="W27" s="201">
        <v>10.87</v>
      </c>
      <c r="X27" s="201">
        <v>24.27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44.67</v>
      </c>
      <c r="AF27" s="201">
        <v>0</v>
      </c>
      <c r="AG27" s="201">
        <v>0</v>
      </c>
      <c r="AH27" s="201">
        <v>0</v>
      </c>
      <c r="AI27" s="201">
        <v>57.6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68.540000000000006</v>
      </c>
      <c r="AQ27" s="201">
        <v>22.14</v>
      </c>
      <c r="AR27" s="201">
        <v>7.86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86.98</v>
      </c>
      <c r="L28" s="201">
        <v>29.29</v>
      </c>
      <c r="M28" s="201">
        <v>0</v>
      </c>
      <c r="N28" s="201">
        <v>29.15</v>
      </c>
      <c r="O28" s="201">
        <v>48.95</v>
      </c>
      <c r="P28" s="201">
        <v>66.91</v>
      </c>
      <c r="Q28" s="201">
        <v>5.35</v>
      </c>
      <c r="R28" s="201">
        <v>10.11</v>
      </c>
      <c r="S28" s="201">
        <v>6.48</v>
      </c>
      <c r="T28" s="201">
        <v>0</v>
      </c>
      <c r="U28" s="201">
        <v>227.75</v>
      </c>
      <c r="V28" s="201">
        <v>3.07</v>
      </c>
      <c r="W28" s="201">
        <v>10.87</v>
      </c>
      <c r="X28" s="201">
        <v>24.27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44.67</v>
      </c>
      <c r="AF28" s="201">
        <v>0</v>
      </c>
      <c r="AG28" s="201">
        <v>0</v>
      </c>
      <c r="AH28" s="201">
        <v>0</v>
      </c>
      <c r="AI28" s="201">
        <v>57.6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68.540000000000006</v>
      </c>
      <c r="AQ28" s="201">
        <v>22.14</v>
      </c>
      <c r="AR28" s="201">
        <v>13.92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86.98</v>
      </c>
      <c r="L29" s="201">
        <v>30</v>
      </c>
      <c r="M29" s="201">
        <v>0</v>
      </c>
      <c r="N29" s="201">
        <v>29.15</v>
      </c>
      <c r="O29" s="201">
        <v>48.95</v>
      </c>
      <c r="P29" s="201">
        <v>66.91</v>
      </c>
      <c r="Q29" s="201">
        <v>5.35</v>
      </c>
      <c r="R29" s="201">
        <v>10.41</v>
      </c>
      <c r="S29" s="201">
        <v>6.48</v>
      </c>
      <c r="T29" s="201">
        <v>0</v>
      </c>
      <c r="U29" s="201">
        <v>227.75</v>
      </c>
      <c r="V29" s="201">
        <v>3.07</v>
      </c>
      <c r="W29" s="201">
        <v>10.87</v>
      </c>
      <c r="X29" s="201">
        <v>24.27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44.67</v>
      </c>
      <c r="AF29" s="201">
        <v>0</v>
      </c>
      <c r="AG29" s="201">
        <v>0</v>
      </c>
      <c r="AH29" s="201">
        <v>0</v>
      </c>
      <c r="AI29" s="201">
        <v>57.6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68.540000000000006</v>
      </c>
      <c r="AQ29" s="201">
        <v>22.14</v>
      </c>
      <c r="AR29" s="201">
        <v>18.54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86.98</v>
      </c>
      <c r="L30" s="201">
        <v>30</v>
      </c>
      <c r="M30" s="201">
        <v>0</v>
      </c>
      <c r="N30" s="201">
        <v>29.15</v>
      </c>
      <c r="O30" s="201">
        <v>48.95</v>
      </c>
      <c r="P30" s="201">
        <v>66.91</v>
      </c>
      <c r="Q30" s="201">
        <v>5.35</v>
      </c>
      <c r="R30" s="201">
        <v>10.41</v>
      </c>
      <c r="S30" s="201">
        <v>6.48</v>
      </c>
      <c r="T30" s="201">
        <v>0</v>
      </c>
      <c r="U30" s="201">
        <v>227.75</v>
      </c>
      <c r="V30" s="201">
        <v>3.07</v>
      </c>
      <c r="W30" s="201">
        <v>10.87</v>
      </c>
      <c r="X30" s="201">
        <v>24.27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44.67</v>
      </c>
      <c r="AF30" s="201">
        <v>0</v>
      </c>
      <c r="AG30" s="201">
        <v>0</v>
      </c>
      <c r="AH30" s="201">
        <v>0</v>
      </c>
      <c r="AI30" s="201">
        <v>57.6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68.540000000000006</v>
      </c>
      <c r="AQ30" s="201">
        <v>22.14</v>
      </c>
      <c r="AR30" s="201">
        <v>19.75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86.98</v>
      </c>
      <c r="L31" s="201">
        <v>29.2</v>
      </c>
      <c r="M31" s="201">
        <v>0</v>
      </c>
      <c r="N31" s="201">
        <v>29.15</v>
      </c>
      <c r="O31" s="201">
        <v>48.95</v>
      </c>
      <c r="P31" s="201">
        <v>66.91</v>
      </c>
      <c r="Q31" s="201">
        <v>5.36</v>
      </c>
      <c r="R31" s="201">
        <v>10.41</v>
      </c>
      <c r="S31" s="201">
        <v>6.48</v>
      </c>
      <c r="T31" s="201">
        <v>0</v>
      </c>
      <c r="U31" s="201">
        <v>227.75</v>
      </c>
      <c r="V31" s="201">
        <v>3.07</v>
      </c>
      <c r="W31" s="201">
        <v>10.87</v>
      </c>
      <c r="X31" s="201">
        <v>24.27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44.67</v>
      </c>
      <c r="AF31" s="201">
        <v>0</v>
      </c>
      <c r="AG31" s="201">
        <v>0</v>
      </c>
      <c r="AH31" s="201">
        <v>0</v>
      </c>
      <c r="AI31" s="201">
        <v>57.6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68.540000000000006</v>
      </c>
      <c r="AQ31" s="201">
        <v>22.14</v>
      </c>
      <c r="AR31" s="201">
        <v>21.25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86.97</v>
      </c>
      <c r="L32" s="201">
        <v>29.2</v>
      </c>
      <c r="M32" s="201">
        <v>0</v>
      </c>
      <c r="N32" s="201">
        <v>29.15</v>
      </c>
      <c r="O32" s="201">
        <v>48.95</v>
      </c>
      <c r="P32" s="201">
        <v>66.91</v>
      </c>
      <c r="Q32" s="201">
        <v>5.35</v>
      </c>
      <c r="R32" s="201">
        <v>10.41</v>
      </c>
      <c r="S32" s="201">
        <v>6.49</v>
      </c>
      <c r="T32" s="201">
        <v>0</v>
      </c>
      <c r="U32" s="201">
        <v>227.75</v>
      </c>
      <c r="V32" s="201">
        <v>3.07</v>
      </c>
      <c r="W32" s="201">
        <v>10.87</v>
      </c>
      <c r="X32" s="201">
        <v>24.27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44.67</v>
      </c>
      <c r="AF32" s="201">
        <v>0</v>
      </c>
      <c r="AG32" s="201">
        <v>0</v>
      </c>
      <c r="AH32" s="201">
        <v>0</v>
      </c>
      <c r="AI32" s="201">
        <v>57.6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70.92</v>
      </c>
      <c r="AQ32" s="201">
        <v>22.14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90</v>
      </c>
      <c r="L33" s="201">
        <v>29.2</v>
      </c>
      <c r="M33" s="201">
        <v>0</v>
      </c>
      <c r="N33" s="201">
        <v>29.15</v>
      </c>
      <c r="O33" s="201">
        <v>48.95</v>
      </c>
      <c r="P33" s="201">
        <v>66.91</v>
      </c>
      <c r="Q33" s="201">
        <v>2.9</v>
      </c>
      <c r="R33" s="201">
        <v>5.8</v>
      </c>
      <c r="S33" s="201">
        <v>3.87</v>
      </c>
      <c r="T33" s="201">
        <v>0</v>
      </c>
      <c r="U33" s="201">
        <v>227.75</v>
      </c>
      <c r="V33" s="201">
        <v>3.14</v>
      </c>
      <c r="W33" s="201">
        <v>10.87</v>
      </c>
      <c r="X33" s="201">
        <v>24.27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44.67</v>
      </c>
      <c r="AF33" s="201">
        <v>0</v>
      </c>
      <c r="AG33" s="201">
        <v>0</v>
      </c>
      <c r="AH33" s="201">
        <v>0</v>
      </c>
      <c r="AI33" s="201">
        <v>57.6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68.540000000000006</v>
      </c>
      <c r="AQ33" s="201">
        <v>11.61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90</v>
      </c>
      <c r="L34" s="201">
        <v>29.2</v>
      </c>
      <c r="M34" s="201">
        <v>0</v>
      </c>
      <c r="N34" s="201">
        <v>29.15</v>
      </c>
      <c r="O34" s="201">
        <v>48.95</v>
      </c>
      <c r="P34" s="201">
        <v>66.91</v>
      </c>
      <c r="Q34" s="201">
        <v>2.9</v>
      </c>
      <c r="R34" s="201">
        <v>5.8</v>
      </c>
      <c r="S34" s="201">
        <v>3.87</v>
      </c>
      <c r="T34" s="201">
        <v>0</v>
      </c>
      <c r="U34" s="201">
        <v>227.75</v>
      </c>
      <c r="V34" s="201">
        <v>3.14</v>
      </c>
      <c r="W34" s="201">
        <v>10.87</v>
      </c>
      <c r="X34" s="201">
        <v>24.27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44.67</v>
      </c>
      <c r="AF34" s="201">
        <v>0</v>
      </c>
      <c r="AG34" s="201">
        <v>0</v>
      </c>
      <c r="AH34" s="201">
        <v>0</v>
      </c>
      <c r="AI34" s="201">
        <v>57.6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68.540000000000006</v>
      </c>
      <c r="AQ34" s="201">
        <v>11.61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98.25</v>
      </c>
      <c r="L35" s="201">
        <v>29.13</v>
      </c>
      <c r="M35" s="201">
        <v>0</v>
      </c>
      <c r="N35" s="201">
        <v>29.15</v>
      </c>
      <c r="O35" s="201">
        <v>48.95</v>
      </c>
      <c r="P35" s="201">
        <v>66.91</v>
      </c>
      <c r="Q35" s="201">
        <v>2.9</v>
      </c>
      <c r="R35" s="201">
        <v>6</v>
      </c>
      <c r="S35" s="201">
        <v>4</v>
      </c>
      <c r="T35" s="201">
        <v>0</v>
      </c>
      <c r="U35" s="201">
        <v>227.75</v>
      </c>
      <c r="V35" s="201">
        <v>3.18</v>
      </c>
      <c r="W35" s="201">
        <v>10.87</v>
      </c>
      <c r="X35" s="201">
        <v>24.27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44.67</v>
      </c>
      <c r="AF35" s="201">
        <v>0</v>
      </c>
      <c r="AG35" s="201">
        <v>0</v>
      </c>
      <c r="AH35" s="201">
        <v>0</v>
      </c>
      <c r="AI35" s="201">
        <v>57.6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68.540000000000006</v>
      </c>
      <c r="AQ35" s="201">
        <v>14.65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97.96</v>
      </c>
      <c r="L36" s="201">
        <v>29.13</v>
      </c>
      <c r="M36" s="201">
        <v>0</v>
      </c>
      <c r="N36" s="201">
        <v>29.15</v>
      </c>
      <c r="O36" s="201">
        <v>48.95</v>
      </c>
      <c r="P36" s="201">
        <v>66.91</v>
      </c>
      <c r="Q36" s="201">
        <v>2.9</v>
      </c>
      <c r="R36" s="201">
        <v>5.85</v>
      </c>
      <c r="S36" s="201">
        <v>4</v>
      </c>
      <c r="T36" s="201">
        <v>0</v>
      </c>
      <c r="U36" s="201">
        <v>227.75</v>
      </c>
      <c r="V36" s="201">
        <v>3.18</v>
      </c>
      <c r="W36" s="201">
        <v>10.87</v>
      </c>
      <c r="X36" s="201">
        <v>24.27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44.67</v>
      </c>
      <c r="AF36" s="201">
        <v>0</v>
      </c>
      <c r="AG36" s="201">
        <v>0</v>
      </c>
      <c r="AH36" s="201">
        <v>0</v>
      </c>
      <c r="AI36" s="201">
        <v>57.6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68.540000000000006</v>
      </c>
      <c r="AQ36" s="201">
        <v>14.65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97.96</v>
      </c>
      <c r="L37" s="201">
        <v>29.13</v>
      </c>
      <c r="M37" s="201">
        <v>0</v>
      </c>
      <c r="N37" s="201">
        <v>29.15</v>
      </c>
      <c r="O37" s="201">
        <v>48.95</v>
      </c>
      <c r="P37" s="201">
        <v>66.91</v>
      </c>
      <c r="Q37" s="201">
        <v>2.9</v>
      </c>
      <c r="R37" s="201">
        <v>5.86</v>
      </c>
      <c r="S37" s="201">
        <v>4</v>
      </c>
      <c r="T37" s="201">
        <v>0</v>
      </c>
      <c r="U37" s="201">
        <v>227.75</v>
      </c>
      <c r="V37" s="201">
        <v>3.18</v>
      </c>
      <c r="W37" s="201">
        <v>10.87</v>
      </c>
      <c r="X37" s="201">
        <v>24.27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44.67</v>
      </c>
      <c r="AF37" s="201">
        <v>0</v>
      </c>
      <c r="AG37" s="201">
        <v>0</v>
      </c>
      <c r="AH37" s="201">
        <v>0</v>
      </c>
      <c r="AI37" s="201">
        <v>57.6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68.540000000000006</v>
      </c>
      <c r="AQ37" s="201">
        <v>14.65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97.96</v>
      </c>
      <c r="L38" s="201">
        <v>29.13</v>
      </c>
      <c r="M38" s="201">
        <v>0</v>
      </c>
      <c r="N38" s="201">
        <v>29.15</v>
      </c>
      <c r="O38" s="201">
        <v>48.95</v>
      </c>
      <c r="P38" s="201">
        <v>66.91</v>
      </c>
      <c r="Q38" s="201">
        <v>2.9</v>
      </c>
      <c r="R38" s="201">
        <v>5.85</v>
      </c>
      <c r="S38" s="201">
        <v>4</v>
      </c>
      <c r="T38" s="201">
        <v>0</v>
      </c>
      <c r="U38" s="201">
        <v>227.75</v>
      </c>
      <c r="V38" s="201">
        <v>3.18</v>
      </c>
      <c r="W38" s="201">
        <v>10.87</v>
      </c>
      <c r="X38" s="201">
        <v>24.27</v>
      </c>
      <c r="Y38" s="201">
        <v>0</v>
      </c>
      <c r="Z38">
        <v>0</v>
      </c>
      <c r="AA38" s="201">
        <v>7.77</v>
      </c>
      <c r="AB38" s="201">
        <v>0</v>
      </c>
      <c r="AC38" s="201">
        <v>0</v>
      </c>
      <c r="AD38" s="201">
        <v>0</v>
      </c>
      <c r="AE38" s="201">
        <v>44.67</v>
      </c>
      <c r="AF38" s="201">
        <v>0</v>
      </c>
      <c r="AG38" s="201">
        <v>0</v>
      </c>
      <c r="AH38" s="201">
        <v>0</v>
      </c>
      <c r="AI38" s="201">
        <v>57.6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68.540000000000006</v>
      </c>
      <c r="AQ38" s="201">
        <v>14.65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89.82</v>
      </c>
      <c r="L39" s="201">
        <v>29.13</v>
      </c>
      <c r="M39" s="201">
        <v>0</v>
      </c>
      <c r="N39" s="201">
        <v>29.15</v>
      </c>
      <c r="O39" s="201">
        <v>48.95</v>
      </c>
      <c r="P39" s="201">
        <v>66.92</v>
      </c>
      <c r="Q39" s="201">
        <v>2.9</v>
      </c>
      <c r="R39" s="201">
        <v>5.8</v>
      </c>
      <c r="S39" s="201">
        <v>4</v>
      </c>
      <c r="T39" s="201">
        <v>0</v>
      </c>
      <c r="U39" s="201">
        <v>227.75</v>
      </c>
      <c r="V39" s="201">
        <v>3.18</v>
      </c>
      <c r="W39" s="201">
        <v>10.87</v>
      </c>
      <c r="X39" s="201">
        <v>24.27</v>
      </c>
      <c r="Y39" s="201">
        <v>0</v>
      </c>
      <c r="Z39">
        <v>0</v>
      </c>
      <c r="AA39" s="201">
        <v>7.77</v>
      </c>
      <c r="AB39" s="201">
        <v>0</v>
      </c>
      <c r="AC39" s="201">
        <v>0</v>
      </c>
      <c r="AD39" s="201">
        <v>0</v>
      </c>
      <c r="AE39" s="201">
        <v>44.67</v>
      </c>
      <c r="AF39" s="201">
        <v>0</v>
      </c>
      <c r="AG39" s="201">
        <v>0</v>
      </c>
      <c r="AH39" s="201">
        <v>0</v>
      </c>
      <c r="AI39" s="201">
        <v>57.6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68.540000000000006</v>
      </c>
      <c r="AQ39" s="201">
        <v>14.65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88.75</v>
      </c>
      <c r="L40" s="201">
        <v>29.13</v>
      </c>
      <c r="M40" s="201">
        <v>0</v>
      </c>
      <c r="N40" s="201">
        <v>29.15</v>
      </c>
      <c r="O40" s="201">
        <v>48.95</v>
      </c>
      <c r="P40" s="201">
        <v>66.91</v>
      </c>
      <c r="Q40" s="201">
        <v>2.9</v>
      </c>
      <c r="R40" s="201">
        <v>5.8</v>
      </c>
      <c r="S40" s="201">
        <v>4</v>
      </c>
      <c r="T40" s="201">
        <v>0</v>
      </c>
      <c r="U40" s="201">
        <v>227.75</v>
      </c>
      <c r="V40" s="201">
        <v>3.18</v>
      </c>
      <c r="W40" s="201">
        <v>10.87</v>
      </c>
      <c r="X40" s="201">
        <v>24.27</v>
      </c>
      <c r="Y40" s="201">
        <v>0</v>
      </c>
      <c r="Z40">
        <v>0</v>
      </c>
      <c r="AA40" s="201">
        <v>7.77</v>
      </c>
      <c r="AB40" s="201">
        <v>0</v>
      </c>
      <c r="AC40" s="201">
        <v>0</v>
      </c>
      <c r="AD40" s="201">
        <v>0</v>
      </c>
      <c r="AE40" s="201">
        <v>44.67</v>
      </c>
      <c r="AF40" s="201">
        <v>0</v>
      </c>
      <c r="AG40" s="201">
        <v>0</v>
      </c>
      <c r="AH40" s="201">
        <v>0</v>
      </c>
      <c r="AI40" s="201">
        <v>57.6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68.540000000000006</v>
      </c>
      <c r="AQ40" s="201">
        <v>14.65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88.75</v>
      </c>
      <c r="L41" s="201">
        <v>29.13</v>
      </c>
      <c r="M41" s="201">
        <v>0</v>
      </c>
      <c r="N41" s="201">
        <v>29.15</v>
      </c>
      <c r="O41" s="201">
        <v>48.95</v>
      </c>
      <c r="P41" s="201">
        <v>66.92</v>
      </c>
      <c r="Q41" s="201">
        <v>2.9</v>
      </c>
      <c r="R41" s="201">
        <v>5.8</v>
      </c>
      <c r="S41" s="201">
        <v>4</v>
      </c>
      <c r="T41" s="201">
        <v>0</v>
      </c>
      <c r="U41" s="201">
        <v>227.75</v>
      </c>
      <c r="V41" s="201">
        <v>3.18</v>
      </c>
      <c r="W41" s="201">
        <v>10.87</v>
      </c>
      <c r="X41" s="201">
        <v>24.27</v>
      </c>
      <c r="Y41" s="201">
        <v>0</v>
      </c>
      <c r="Z41">
        <v>0</v>
      </c>
      <c r="AA41" s="201">
        <v>7.77</v>
      </c>
      <c r="AB41" s="201">
        <v>0</v>
      </c>
      <c r="AC41" s="201">
        <v>0</v>
      </c>
      <c r="AD41" s="201">
        <v>0</v>
      </c>
      <c r="AE41" s="201">
        <v>44.67</v>
      </c>
      <c r="AF41" s="201">
        <v>0</v>
      </c>
      <c r="AG41" s="201">
        <v>0</v>
      </c>
      <c r="AH41" s="201">
        <v>0</v>
      </c>
      <c r="AI41" s="201">
        <v>57.6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68.540000000000006</v>
      </c>
      <c r="AQ41" s="201">
        <v>14.65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88.76</v>
      </c>
      <c r="L42" s="201">
        <v>29.13</v>
      </c>
      <c r="M42" s="201">
        <v>0</v>
      </c>
      <c r="N42" s="201">
        <v>29.15</v>
      </c>
      <c r="O42" s="201">
        <v>48.95</v>
      </c>
      <c r="P42" s="201">
        <v>66.92</v>
      </c>
      <c r="Q42" s="201">
        <v>2.9</v>
      </c>
      <c r="R42" s="201">
        <v>5.8</v>
      </c>
      <c r="S42" s="201">
        <v>3.86</v>
      </c>
      <c r="T42" s="201">
        <v>0</v>
      </c>
      <c r="U42" s="201">
        <v>227.75</v>
      </c>
      <c r="V42" s="201">
        <v>3.18</v>
      </c>
      <c r="W42" s="201">
        <v>10.87</v>
      </c>
      <c r="X42" s="201">
        <v>24.27</v>
      </c>
      <c r="Y42" s="201">
        <v>0</v>
      </c>
      <c r="Z42">
        <v>0</v>
      </c>
      <c r="AA42" s="201">
        <v>7.77</v>
      </c>
      <c r="AB42" s="201">
        <v>0</v>
      </c>
      <c r="AC42" s="201">
        <v>0</v>
      </c>
      <c r="AD42" s="201">
        <v>0</v>
      </c>
      <c r="AE42" s="201">
        <v>44.67</v>
      </c>
      <c r="AF42" s="201">
        <v>0</v>
      </c>
      <c r="AG42" s="201">
        <v>0</v>
      </c>
      <c r="AH42" s="201">
        <v>0</v>
      </c>
      <c r="AI42" s="201">
        <v>57.6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67.680000000000007</v>
      </c>
      <c r="AQ42" s="201">
        <v>11.6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88.74</v>
      </c>
      <c r="L43" s="201">
        <v>29.13</v>
      </c>
      <c r="M43" s="201">
        <v>0</v>
      </c>
      <c r="N43" s="201">
        <v>29.15</v>
      </c>
      <c r="O43" s="201">
        <v>48.95</v>
      </c>
      <c r="P43" s="201">
        <v>66.92</v>
      </c>
      <c r="Q43" s="201">
        <v>2.9</v>
      </c>
      <c r="R43" s="201">
        <v>5.8</v>
      </c>
      <c r="S43" s="201">
        <v>3.86</v>
      </c>
      <c r="T43" s="201">
        <v>0</v>
      </c>
      <c r="U43" s="201">
        <v>227.75</v>
      </c>
      <c r="V43" s="201">
        <v>3.18</v>
      </c>
      <c r="W43" s="201">
        <v>10.87</v>
      </c>
      <c r="X43" s="201">
        <v>24.27</v>
      </c>
      <c r="Y43" s="201">
        <v>0</v>
      </c>
      <c r="Z43">
        <v>0</v>
      </c>
      <c r="AA43" s="201">
        <v>7.77</v>
      </c>
      <c r="AB43" s="201">
        <v>0</v>
      </c>
      <c r="AC43" s="201">
        <v>0</v>
      </c>
      <c r="AD43" s="201">
        <v>0</v>
      </c>
      <c r="AE43" s="201">
        <v>44.19</v>
      </c>
      <c r="AF43" s="201">
        <v>0</v>
      </c>
      <c r="AG43" s="201">
        <v>0</v>
      </c>
      <c r="AH43" s="201">
        <v>0</v>
      </c>
      <c r="AI43" s="201">
        <v>57.6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68.540000000000006</v>
      </c>
      <c r="AQ43" s="201">
        <v>11.6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88.75</v>
      </c>
      <c r="L44" s="201">
        <v>29.13</v>
      </c>
      <c r="M44" s="201">
        <v>0</v>
      </c>
      <c r="N44" s="201">
        <v>29.15</v>
      </c>
      <c r="O44" s="201">
        <v>48.95</v>
      </c>
      <c r="P44" s="201">
        <v>66.92</v>
      </c>
      <c r="Q44" s="201">
        <v>2.9</v>
      </c>
      <c r="R44" s="201">
        <v>5.8</v>
      </c>
      <c r="S44" s="201">
        <v>3.86</v>
      </c>
      <c r="T44" s="201">
        <v>0</v>
      </c>
      <c r="U44" s="201">
        <v>227.75</v>
      </c>
      <c r="V44" s="201">
        <v>3.07</v>
      </c>
      <c r="W44" s="201">
        <v>10.87</v>
      </c>
      <c r="X44" s="201">
        <v>24.27</v>
      </c>
      <c r="Y44" s="201">
        <v>0</v>
      </c>
      <c r="Z44">
        <v>0</v>
      </c>
      <c r="AA44" s="201">
        <v>7.54</v>
      </c>
      <c r="AB44" s="201">
        <v>0</v>
      </c>
      <c r="AC44" s="201">
        <v>0</v>
      </c>
      <c r="AD44" s="201">
        <v>0</v>
      </c>
      <c r="AE44" s="201">
        <v>44.19</v>
      </c>
      <c r="AF44" s="201">
        <v>0</v>
      </c>
      <c r="AG44" s="201">
        <v>0</v>
      </c>
      <c r="AH44" s="201">
        <v>0</v>
      </c>
      <c r="AI44" s="201">
        <v>57.6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68.540000000000006</v>
      </c>
      <c r="AQ44" s="201">
        <v>11.6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86.98</v>
      </c>
      <c r="L45" s="201">
        <v>29.13</v>
      </c>
      <c r="M45" s="201">
        <v>0</v>
      </c>
      <c r="N45" s="201">
        <v>29.15</v>
      </c>
      <c r="O45" s="201">
        <v>48.95</v>
      </c>
      <c r="P45" s="201">
        <v>66.92</v>
      </c>
      <c r="Q45" s="201">
        <v>2.9</v>
      </c>
      <c r="R45" s="201">
        <v>5.8</v>
      </c>
      <c r="S45" s="201">
        <v>3.87</v>
      </c>
      <c r="T45" s="201">
        <v>0</v>
      </c>
      <c r="U45" s="201">
        <v>227.75</v>
      </c>
      <c r="V45" s="201">
        <v>3.07</v>
      </c>
      <c r="W45" s="201">
        <v>10.87</v>
      </c>
      <c r="X45" s="201">
        <v>24.27</v>
      </c>
      <c r="Y45" s="201">
        <v>0</v>
      </c>
      <c r="Z45">
        <v>0</v>
      </c>
      <c r="AA45" s="201">
        <v>7.54</v>
      </c>
      <c r="AB45" s="201">
        <v>0</v>
      </c>
      <c r="AC45" s="201">
        <v>0</v>
      </c>
      <c r="AD45" s="201">
        <v>0</v>
      </c>
      <c r="AE45" s="201">
        <v>44.19</v>
      </c>
      <c r="AF45" s="201">
        <v>0</v>
      </c>
      <c r="AG45" s="201">
        <v>0</v>
      </c>
      <c r="AH45" s="201">
        <v>0</v>
      </c>
      <c r="AI45" s="201">
        <v>57.6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68.540000000000006</v>
      </c>
      <c r="AQ45" s="201">
        <v>11.6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86.98</v>
      </c>
      <c r="L46" s="201">
        <v>29.13</v>
      </c>
      <c r="M46" s="201">
        <v>0</v>
      </c>
      <c r="N46" s="201">
        <v>29.15</v>
      </c>
      <c r="O46" s="201">
        <v>48.95</v>
      </c>
      <c r="P46" s="201">
        <v>66.92</v>
      </c>
      <c r="Q46" s="201">
        <v>2.9</v>
      </c>
      <c r="R46" s="201">
        <v>5.8</v>
      </c>
      <c r="S46" s="201">
        <v>3.87</v>
      </c>
      <c r="T46" s="201">
        <v>0</v>
      </c>
      <c r="U46" s="201">
        <v>227.75</v>
      </c>
      <c r="V46" s="201">
        <v>3.07</v>
      </c>
      <c r="W46" s="201">
        <v>10.87</v>
      </c>
      <c r="X46" s="201">
        <v>24.27</v>
      </c>
      <c r="Y46" s="201">
        <v>0</v>
      </c>
      <c r="Z46">
        <v>0</v>
      </c>
      <c r="AA46" s="201">
        <v>7.54</v>
      </c>
      <c r="AB46" s="201">
        <v>0</v>
      </c>
      <c r="AC46" s="201">
        <v>0</v>
      </c>
      <c r="AD46" s="201">
        <v>0</v>
      </c>
      <c r="AE46" s="201">
        <v>44.19</v>
      </c>
      <c r="AF46" s="201">
        <v>0</v>
      </c>
      <c r="AG46" s="201">
        <v>0</v>
      </c>
      <c r="AH46" s="201">
        <v>0</v>
      </c>
      <c r="AI46" s="201">
        <v>57.6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68.540000000000006</v>
      </c>
      <c r="AQ46" s="201">
        <v>11.6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86.98</v>
      </c>
      <c r="L47" s="201">
        <v>29.13</v>
      </c>
      <c r="M47" s="201">
        <v>0</v>
      </c>
      <c r="N47" s="201">
        <v>29.15</v>
      </c>
      <c r="O47" s="201">
        <v>48.95</v>
      </c>
      <c r="P47" s="201">
        <v>66.91</v>
      </c>
      <c r="Q47" s="201">
        <v>2.9</v>
      </c>
      <c r="R47" s="201">
        <v>5.8</v>
      </c>
      <c r="S47" s="201">
        <v>3.87</v>
      </c>
      <c r="T47" s="201">
        <v>0</v>
      </c>
      <c r="U47" s="201">
        <v>227.75</v>
      </c>
      <c r="V47" s="201">
        <v>3.07</v>
      </c>
      <c r="W47" s="201">
        <v>10.87</v>
      </c>
      <c r="X47" s="201">
        <v>24.27</v>
      </c>
      <c r="Y47" s="201">
        <v>0</v>
      </c>
      <c r="Z47">
        <v>0</v>
      </c>
      <c r="AA47" s="201">
        <v>7.54</v>
      </c>
      <c r="AB47" s="201">
        <v>0</v>
      </c>
      <c r="AC47" s="201">
        <v>0</v>
      </c>
      <c r="AD47" s="201">
        <v>0</v>
      </c>
      <c r="AE47" s="201">
        <v>44.19</v>
      </c>
      <c r="AF47" s="201">
        <v>0</v>
      </c>
      <c r="AG47" s="201">
        <v>0</v>
      </c>
      <c r="AH47" s="201">
        <v>0</v>
      </c>
      <c r="AI47" s="201">
        <v>57.6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68.540000000000006</v>
      </c>
      <c r="AQ47" s="201">
        <v>11.6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86.98</v>
      </c>
      <c r="L48" s="201">
        <v>29.13</v>
      </c>
      <c r="M48" s="201">
        <v>0</v>
      </c>
      <c r="N48" s="201">
        <v>29.15</v>
      </c>
      <c r="O48" s="201">
        <v>48.95</v>
      </c>
      <c r="P48" s="201">
        <v>66.91</v>
      </c>
      <c r="Q48" s="201">
        <v>2.9</v>
      </c>
      <c r="R48" s="201">
        <v>5.8</v>
      </c>
      <c r="S48" s="201">
        <v>3.87</v>
      </c>
      <c r="T48" s="201">
        <v>0</v>
      </c>
      <c r="U48" s="201">
        <v>227.75</v>
      </c>
      <c r="V48" s="201">
        <v>3.07</v>
      </c>
      <c r="W48" s="201">
        <v>10.87</v>
      </c>
      <c r="X48" s="201">
        <v>24.27</v>
      </c>
      <c r="Y48" s="201">
        <v>0</v>
      </c>
      <c r="Z48">
        <v>0</v>
      </c>
      <c r="AA48" s="201">
        <v>7.54</v>
      </c>
      <c r="AB48" s="201">
        <v>0</v>
      </c>
      <c r="AC48" s="201">
        <v>0</v>
      </c>
      <c r="AD48" s="201">
        <v>0</v>
      </c>
      <c r="AE48" s="201">
        <v>44.19</v>
      </c>
      <c r="AF48" s="201">
        <v>0</v>
      </c>
      <c r="AG48" s="201">
        <v>0</v>
      </c>
      <c r="AH48" s="201">
        <v>0</v>
      </c>
      <c r="AI48" s="201">
        <v>57.6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68.540000000000006</v>
      </c>
      <c r="AQ48" s="201">
        <v>11.6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86.98</v>
      </c>
      <c r="L49" s="201">
        <v>29.13</v>
      </c>
      <c r="M49" s="201">
        <v>0</v>
      </c>
      <c r="N49" s="201">
        <v>29.15</v>
      </c>
      <c r="O49" s="201">
        <v>48.95</v>
      </c>
      <c r="P49" s="201">
        <v>66.91</v>
      </c>
      <c r="Q49" s="201">
        <v>2.9</v>
      </c>
      <c r="R49" s="201">
        <v>5.8</v>
      </c>
      <c r="S49" s="201">
        <v>3.87</v>
      </c>
      <c r="T49" s="201">
        <v>0</v>
      </c>
      <c r="U49" s="201">
        <v>227.75</v>
      </c>
      <c r="V49" s="201">
        <v>3.07</v>
      </c>
      <c r="W49" s="201">
        <v>10.87</v>
      </c>
      <c r="X49" s="201">
        <v>24.27</v>
      </c>
      <c r="Y49" s="201">
        <v>0</v>
      </c>
      <c r="Z49">
        <v>0</v>
      </c>
      <c r="AA49" s="201">
        <v>7.54</v>
      </c>
      <c r="AB49" s="201">
        <v>0</v>
      </c>
      <c r="AC49" s="201">
        <v>0</v>
      </c>
      <c r="AD49" s="201">
        <v>0</v>
      </c>
      <c r="AE49" s="201">
        <v>44.19</v>
      </c>
      <c r="AF49" s="201">
        <v>0</v>
      </c>
      <c r="AG49" s="201">
        <v>0</v>
      </c>
      <c r="AH49" s="201">
        <v>0</v>
      </c>
      <c r="AI49" s="201">
        <v>57.6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68.540000000000006</v>
      </c>
      <c r="AQ49" s="201">
        <v>11.6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86.98</v>
      </c>
      <c r="L50" s="201">
        <v>29.13</v>
      </c>
      <c r="M50" s="201">
        <v>0</v>
      </c>
      <c r="N50" s="201">
        <v>29.15</v>
      </c>
      <c r="O50" s="201">
        <v>48.95</v>
      </c>
      <c r="P50" s="201">
        <v>66.91</v>
      </c>
      <c r="Q50" s="201">
        <v>2.9</v>
      </c>
      <c r="R50" s="201">
        <v>5.8</v>
      </c>
      <c r="S50" s="201">
        <v>3.87</v>
      </c>
      <c r="T50" s="201">
        <v>0</v>
      </c>
      <c r="U50" s="201">
        <v>227.75</v>
      </c>
      <c r="V50" s="201">
        <v>3.07</v>
      </c>
      <c r="W50" s="201">
        <v>10.87</v>
      </c>
      <c r="X50" s="201">
        <v>24.27</v>
      </c>
      <c r="Y50" s="201">
        <v>0</v>
      </c>
      <c r="Z50">
        <v>0</v>
      </c>
      <c r="AA50" s="201">
        <v>7.54</v>
      </c>
      <c r="AB50" s="201">
        <v>0</v>
      </c>
      <c r="AC50" s="201">
        <v>0</v>
      </c>
      <c r="AD50" s="201">
        <v>0</v>
      </c>
      <c r="AE50" s="201">
        <v>44.19</v>
      </c>
      <c r="AF50" s="201">
        <v>0</v>
      </c>
      <c r="AG50" s="201">
        <v>0</v>
      </c>
      <c r="AH50" s="201">
        <v>0</v>
      </c>
      <c r="AI50" s="201">
        <v>57.6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68.540000000000006</v>
      </c>
      <c r="AQ50" s="201">
        <v>11.6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86.98</v>
      </c>
      <c r="L51" s="201">
        <v>34.79</v>
      </c>
      <c r="M51" s="201">
        <v>0</v>
      </c>
      <c r="N51" s="201">
        <v>29.15</v>
      </c>
      <c r="O51" s="201">
        <v>48.95</v>
      </c>
      <c r="P51" s="201">
        <v>66.92</v>
      </c>
      <c r="Q51" s="201">
        <v>5.35</v>
      </c>
      <c r="R51" s="201">
        <v>10.41</v>
      </c>
      <c r="S51" s="201">
        <v>6.48</v>
      </c>
      <c r="T51" s="201">
        <v>0</v>
      </c>
      <c r="U51" s="201">
        <v>239.02</v>
      </c>
      <c r="V51" s="201">
        <v>3.07</v>
      </c>
      <c r="W51" s="201">
        <v>10.87</v>
      </c>
      <c r="X51" s="201">
        <v>24.27</v>
      </c>
      <c r="Y51" s="201">
        <v>0</v>
      </c>
      <c r="Z51">
        <v>0</v>
      </c>
      <c r="AA51" s="201">
        <v>7.54</v>
      </c>
      <c r="AB51" s="201">
        <v>0</v>
      </c>
      <c r="AC51" s="201">
        <v>0</v>
      </c>
      <c r="AD51" s="201">
        <v>0</v>
      </c>
      <c r="AE51" s="201">
        <v>43.87</v>
      </c>
      <c r="AF51" s="201">
        <v>0</v>
      </c>
      <c r="AG51" s="201">
        <v>0</v>
      </c>
      <c r="AH51" s="201">
        <v>0</v>
      </c>
      <c r="AI51" s="201">
        <v>57.6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68.540000000000006</v>
      </c>
      <c r="AQ51" s="201">
        <v>22.14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86.98</v>
      </c>
      <c r="L52" s="201">
        <v>34.79</v>
      </c>
      <c r="M52" s="201">
        <v>0</v>
      </c>
      <c r="N52" s="201">
        <v>29.15</v>
      </c>
      <c r="O52" s="201">
        <v>48.95</v>
      </c>
      <c r="P52" s="201">
        <v>66.92</v>
      </c>
      <c r="Q52" s="201">
        <v>5.35</v>
      </c>
      <c r="R52" s="201">
        <v>10.41</v>
      </c>
      <c r="S52" s="201">
        <v>6.48</v>
      </c>
      <c r="T52" s="201">
        <v>0</v>
      </c>
      <c r="U52" s="201">
        <v>250.05</v>
      </c>
      <c r="V52" s="201">
        <v>3.07</v>
      </c>
      <c r="W52" s="201">
        <v>10.87</v>
      </c>
      <c r="X52" s="201">
        <v>24.27</v>
      </c>
      <c r="Y52" s="201">
        <v>0</v>
      </c>
      <c r="Z52">
        <v>0</v>
      </c>
      <c r="AA52" s="201">
        <v>7.54</v>
      </c>
      <c r="AB52" s="201">
        <v>0</v>
      </c>
      <c r="AC52" s="201">
        <v>0</v>
      </c>
      <c r="AD52" s="201">
        <v>0</v>
      </c>
      <c r="AE52" s="201">
        <v>43.87</v>
      </c>
      <c r="AF52" s="201">
        <v>0</v>
      </c>
      <c r="AG52" s="201">
        <v>0</v>
      </c>
      <c r="AH52" s="201">
        <v>0</v>
      </c>
      <c r="AI52" s="201">
        <v>57.6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68.540000000000006</v>
      </c>
      <c r="AQ52" s="201">
        <v>22.14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86.98</v>
      </c>
      <c r="L53" s="201">
        <v>34.79</v>
      </c>
      <c r="M53" s="201">
        <v>0</v>
      </c>
      <c r="N53" s="201">
        <v>29.15</v>
      </c>
      <c r="O53" s="201">
        <v>48.95</v>
      </c>
      <c r="P53" s="201">
        <v>66.92</v>
      </c>
      <c r="Q53" s="201">
        <v>5.35</v>
      </c>
      <c r="R53" s="201">
        <v>10.41</v>
      </c>
      <c r="S53" s="201">
        <v>6.48</v>
      </c>
      <c r="T53" s="201">
        <v>0</v>
      </c>
      <c r="U53" s="201">
        <v>255.32</v>
      </c>
      <c r="V53" s="201">
        <v>3.07</v>
      </c>
      <c r="W53" s="201">
        <v>10.87</v>
      </c>
      <c r="X53" s="201">
        <v>24.27</v>
      </c>
      <c r="Y53" s="201">
        <v>0</v>
      </c>
      <c r="Z53">
        <v>0</v>
      </c>
      <c r="AA53" s="201">
        <v>7.31</v>
      </c>
      <c r="AB53" s="201">
        <v>0</v>
      </c>
      <c r="AC53" s="201">
        <v>0</v>
      </c>
      <c r="AD53" s="201">
        <v>0</v>
      </c>
      <c r="AE53" s="201">
        <v>43.87</v>
      </c>
      <c r="AF53" s="201">
        <v>0</v>
      </c>
      <c r="AG53" s="201">
        <v>0</v>
      </c>
      <c r="AH53" s="201">
        <v>0</v>
      </c>
      <c r="AI53" s="201">
        <v>57.6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68.540000000000006</v>
      </c>
      <c r="AQ53" s="201">
        <v>22.14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86.98</v>
      </c>
      <c r="L54" s="201">
        <v>34.79</v>
      </c>
      <c r="M54" s="201">
        <v>0</v>
      </c>
      <c r="N54" s="201">
        <v>29.15</v>
      </c>
      <c r="O54" s="201">
        <v>48.95</v>
      </c>
      <c r="P54" s="201">
        <v>66.92</v>
      </c>
      <c r="Q54" s="201">
        <v>5.35</v>
      </c>
      <c r="R54" s="201">
        <v>10.41</v>
      </c>
      <c r="S54" s="201">
        <v>6.48</v>
      </c>
      <c r="T54" s="201">
        <v>0</v>
      </c>
      <c r="U54" s="201">
        <v>261.33</v>
      </c>
      <c r="V54" s="201">
        <v>3.07</v>
      </c>
      <c r="W54" s="201">
        <v>10.87</v>
      </c>
      <c r="X54" s="201">
        <v>24.27</v>
      </c>
      <c r="Y54" s="201">
        <v>0</v>
      </c>
      <c r="Z54">
        <v>0</v>
      </c>
      <c r="AA54" s="201">
        <v>7.31</v>
      </c>
      <c r="AB54" s="201">
        <v>0</v>
      </c>
      <c r="AC54" s="201">
        <v>0</v>
      </c>
      <c r="AD54" s="201">
        <v>0</v>
      </c>
      <c r="AE54" s="201">
        <v>43.87</v>
      </c>
      <c r="AF54" s="201">
        <v>0</v>
      </c>
      <c r="AG54" s="201">
        <v>0</v>
      </c>
      <c r="AH54" s="201">
        <v>0</v>
      </c>
      <c r="AI54" s="201">
        <v>57.6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68.540000000000006</v>
      </c>
      <c r="AQ54" s="201">
        <v>22.14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86.98</v>
      </c>
      <c r="L55" s="201">
        <v>34.79</v>
      </c>
      <c r="M55" s="201">
        <v>0</v>
      </c>
      <c r="N55" s="201">
        <v>29.15</v>
      </c>
      <c r="O55" s="201">
        <v>48.95</v>
      </c>
      <c r="P55" s="201">
        <v>66.92</v>
      </c>
      <c r="Q55" s="201">
        <v>5.35</v>
      </c>
      <c r="R55" s="201">
        <v>10.41</v>
      </c>
      <c r="S55" s="201">
        <v>6.48</v>
      </c>
      <c r="T55" s="201">
        <v>0</v>
      </c>
      <c r="U55" s="201">
        <v>266.91000000000003</v>
      </c>
      <c r="V55" s="201">
        <v>3.07</v>
      </c>
      <c r="W55" s="201">
        <v>10.87</v>
      </c>
      <c r="X55" s="201">
        <v>24.27</v>
      </c>
      <c r="Y55" s="201">
        <v>0</v>
      </c>
      <c r="Z55">
        <v>0</v>
      </c>
      <c r="AA55" s="201">
        <v>7.31</v>
      </c>
      <c r="AB55" s="201">
        <v>0</v>
      </c>
      <c r="AC55" s="201">
        <v>0</v>
      </c>
      <c r="AD55" s="201">
        <v>0</v>
      </c>
      <c r="AE55" s="201">
        <v>43.87</v>
      </c>
      <c r="AF55" s="201">
        <v>0</v>
      </c>
      <c r="AG55" s="201">
        <v>0</v>
      </c>
      <c r="AH55" s="201">
        <v>0</v>
      </c>
      <c r="AI55" s="201">
        <v>57.6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68.540000000000006</v>
      </c>
      <c r="AQ55" s="201">
        <v>22.14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86.98</v>
      </c>
      <c r="L56" s="201">
        <v>34.79</v>
      </c>
      <c r="M56" s="201">
        <v>0</v>
      </c>
      <c r="N56" s="201">
        <v>29.15</v>
      </c>
      <c r="O56" s="201">
        <v>48.95</v>
      </c>
      <c r="P56" s="201">
        <v>66.92</v>
      </c>
      <c r="Q56" s="201">
        <v>5.35</v>
      </c>
      <c r="R56" s="201">
        <v>10.41</v>
      </c>
      <c r="S56" s="201">
        <v>6.48</v>
      </c>
      <c r="T56" s="201">
        <v>0</v>
      </c>
      <c r="U56" s="201">
        <v>273.02999999999997</v>
      </c>
      <c r="V56" s="201">
        <v>3.07</v>
      </c>
      <c r="W56" s="201">
        <v>10.87</v>
      </c>
      <c r="X56" s="201">
        <v>24.27</v>
      </c>
      <c r="Y56" s="201">
        <v>0</v>
      </c>
      <c r="Z56">
        <v>0</v>
      </c>
      <c r="AA56" s="201">
        <v>7.31</v>
      </c>
      <c r="AB56" s="201">
        <v>0</v>
      </c>
      <c r="AC56" s="201">
        <v>0</v>
      </c>
      <c r="AD56" s="201">
        <v>0</v>
      </c>
      <c r="AE56" s="201">
        <v>43.87</v>
      </c>
      <c r="AF56" s="201">
        <v>0</v>
      </c>
      <c r="AG56" s="201">
        <v>0</v>
      </c>
      <c r="AH56" s="201">
        <v>0</v>
      </c>
      <c r="AI56" s="201">
        <v>57.6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68.540000000000006</v>
      </c>
      <c r="AQ56" s="201">
        <v>22.14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158.19</v>
      </c>
      <c r="L57" s="201">
        <v>63.16</v>
      </c>
      <c r="M57" s="201">
        <v>0</v>
      </c>
      <c r="N57" s="201">
        <v>29.15</v>
      </c>
      <c r="O57" s="201">
        <v>48.95</v>
      </c>
      <c r="P57" s="201">
        <v>66.92</v>
      </c>
      <c r="Q57" s="201">
        <v>5.35</v>
      </c>
      <c r="R57" s="201">
        <v>10.41</v>
      </c>
      <c r="S57" s="201">
        <v>6.48</v>
      </c>
      <c r="T57" s="201">
        <v>0</v>
      </c>
      <c r="U57" s="201">
        <v>273.91000000000003</v>
      </c>
      <c r="V57" s="201">
        <v>3.07</v>
      </c>
      <c r="W57" s="201">
        <v>10.87</v>
      </c>
      <c r="X57" s="201">
        <v>24.27</v>
      </c>
      <c r="Y57" s="201">
        <v>0</v>
      </c>
      <c r="Z57">
        <v>0</v>
      </c>
      <c r="AA57" s="201">
        <v>7.31</v>
      </c>
      <c r="AB57" s="201">
        <v>0</v>
      </c>
      <c r="AC57" s="201">
        <v>0</v>
      </c>
      <c r="AD57" s="201">
        <v>0</v>
      </c>
      <c r="AE57" s="201">
        <v>43.87</v>
      </c>
      <c r="AF57" s="201">
        <v>0</v>
      </c>
      <c r="AG57" s="201">
        <v>0</v>
      </c>
      <c r="AH57" s="201">
        <v>0</v>
      </c>
      <c r="AI57" s="201">
        <v>57.6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68.540000000000006</v>
      </c>
      <c r="AQ57" s="201">
        <v>22.14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158.66999999999999</v>
      </c>
      <c r="L58" s="201">
        <v>63.16</v>
      </c>
      <c r="M58" s="201">
        <v>0</v>
      </c>
      <c r="N58" s="201">
        <v>29.15</v>
      </c>
      <c r="O58" s="201">
        <v>48.95</v>
      </c>
      <c r="P58" s="201">
        <v>66.92</v>
      </c>
      <c r="Q58" s="201">
        <v>5.35</v>
      </c>
      <c r="R58" s="201">
        <v>10.41</v>
      </c>
      <c r="S58" s="201">
        <v>6.48</v>
      </c>
      <c r="T58" s="201">
        <v>0</v>
      </c>
      <c r="U58" s="201">
        <v>273.91000000000003</v>
      </c>
      <c r="V58" s="201">
        <v>3.07</v>
      </c>
      <c r="W58" s="201">
        <v>10.87</v>
      </c>
      <c r="X58" s="201">
        <v>24.27</v>
      </c>
      <c r="Y58" s="201">
        <v>0</v>
      </c>
      <c r="Z58">
        <v>0</v>
      </c>
      <c r="AA58" s="201">
        <v>7.31</v>
      </c>
      <c r="AB58" s="201">
        <v>0</v>
      </c>
      <c r="AC58" s="201">
        <v>0</v>
      </c>
      <c r="AD58" s="201">
        <v>0</v>
      </c>
      <c r="AE58" s="201">
        <v>43.87</v>
      </c>
      <c r="AF58" s="201">
        <v>0</v>
      </c>
      <c r="AG58" s="201">
        <v>0</v>
      </c>
      <c r="AH58" s="201">
        <v>0</v>
      </c>
      <c r="AI58" s="201">
        <v>57.6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68.540000000000006</v>
      </c>
      <c r="AQ58" s="201">
        <v>22.14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120.34</v>
      </c>
      <c r="L59" s="201">
        <v>33.82</v>
      </c>
      <c r="M59" s="201">
        <v>0</v>
      </c>
      <c r="N59" s="201">
        <v>29.15</v>
      </c>
      <c r="O59" s="201">
        <v>48.95</v>
      </c>
      <c r="P59" s="201">
        <v>66.92</v>
      </c>
      <c r="Q59" s="201">
        <v>5.35</v>
      </c>
      <c r="R59" s="201">
        <v>10.41</v>
      </c>
      <c r="S59" s="201">
        <v>6.48</v>
      </c>
      <c r="T59" s="201">
        <v>0</v>
      </c>
      <c r="U59" s="201">
        <v>283.07</v>
      </c>
      <c r="V59" s="201">
        <v>3.07</v>
      </c>
      <c r="W59" s="201">
        <v>10.87</v>
      </c>
      <c r="X59" s="201">
        <v>24.27</v>
      </c>
      <c r="Y59" s="201">
        <v>0</v>
      </c>
      <c r="Z59">
        <v>0</v>
      </c>
      <c r="AA59" s="201">
        <v>7.31</v>
      </c>
      <c r="AB59" s="201">
        <v>0</v>
      </c>
      <c r="AC59" s="201">
        <v>0</v>
      </c>
      <c r="AD59" s="201">
        <v>0</v>
      </c>
      <c r="AE59" s="201">
        <v>43.87</v>
      </c>
      <c r="AF59" s="201">
        <v>0</v>
      </c>
      <c r="AG59" s="201">
        <v>0</v>
      </c>
      <c r="AH59" s="201">
        <v>0</v>
      </c>
      <c r="AI59" s="201">
        <v>57.6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68.540000000000006</v>
      </c>
      <c r="AQ59" s="201">
        <v>22.14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115.97</v>
      </c>
      <c r="L60" s="201">
        <v>33.82</v>
      </c>
      <c r="M60" s="201">
        <v>0</v>
      </c>
      <c r="N60" s="201">
        <v>29.15</v>
      </c>
      <c r="O60" s="201">
        <v>48.95</v>
      </c>
      <c r="P60" s="201">
        <v>66.92</v>
      </c>
      <c r="Q60" s="201">
        <v>5.35</v>
      </c>
      <c r="R60" s="201">
        <v>10.41</v>
      </c>
      <c r="S60" s="201">
        <v>6.48</v>
      </c>
      <c r="T60" s="201">
        <v>0</v>
      </c>
      <c r="U60" s="201">
        <v>283.07</v>
      </c>
      <c r="V60" s="201">
        <v>3.07</v>
      </c>
      <c r="W60" s="201">
        <v>10.87</v>
      </c>
      <c r="X60" s="201">
        <v>24.27</v>
      </c>
      <c r="Y60" s="201">
        <v>0</v>
      </c>
      <c r="Z60">
        <v>0</v>
      </c>
      <c r="AA60" s="201">
        <v>7.31</v>
      </c>
      <c r="AB60" s="201">
        <v>0</v>
      </c>
      <c r="AC60" s="201">
        <v>0</v>
      </c>
      <c r="AD60" s="201">
        <v>0</v>
      </c>
      <c r="AE60" s="201">
        <v>43.87</v>
      </c>
      <c r="AF60" s="201">
        <v>0</v>
      </c>
      <c r="AG60" s="201">
        <v>0</v>
      </c>
      <c r="AH60" s="201">
        <v>0</v>
      </c>
      <c r="AI60" s="201">
        <v>57.6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68.540000000000006</v>
      </c>
      <c r="AQ60" s="201">
        <v>22.14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115.97</v>
      </c>
      <c r="L61" s="201">
        <v>33.82</v>
      </c>
      <c r="M61" s="201">
        <v>0</v>
      </c>
      <c r="N61" s="201">
        <v>29.15</v>
      </c>
      <c r="O61" s="201">
        <v>48.95</v>
      </c>
      <c r="P61" s="201">
        <v>66.92</v>
      </c>
      <c r="Q61" s="201">
        <v>5.35</v>
      </c>
      <c r="R61" s="201">
        <v>10.41</v>
      </c>
      <c r="S61" s="201">
        <v>6.48</v>
      </c>
      <c r="T61" s="201">
        <v>0</v>
      </c>
      <c r="U61" s="201">
        <v>283.07</v>
      </c>
      <c r="V61" s="201">
        <v>3.07</v>
      </c>
      <c r="W61" s="201">
        <v>10.87</v>
      </c>
      <c r="X61" s="201">
        <v>24.27</v>
      </c>
      <c r="Y61" s="201">
        <v>0</v>
      </c>
      <c r="Z61">
        <v>0</v>
      </c>
      <c r="AA61" s="201">
        <v>7.31</v>
      </c>
      <c r="AB61" s="201">
        <v>0</v>
      </c>
      <c r="AC61" s="201">
        <v>0</v>
      </c>
      <c r="AD61" s="201">
        <v>0</v>
      </c>
      <c r="AE61" s="201">
        <v>43.87</v>
      </c>
      <c r="AF61" s="201">
        <v>0</v>
      </c>
      <c r="AG61" s="201">
        <v>0</v>
      </c>
      <c r="AH61" s="201">
        <v>0</v>
      </c>
      <c r="AI61" s="201">
        <v>57.6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68.540000000000006</v>
      </c>
      <c r="AQ61" s="201">
        <v>22.14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115.97</v>
      </c>
      <c r="L62" s="201">
        <v>33.82</v>
      </c>
      <c r="M62" s="201">
        <v>0</v>
      </c>
      <c r="N62" s="201">
        <v>29.15</v>
      </c>
      <c r="O62" s="201">
        <v>48.95</v>
      </c>
      <c r="P62" s="201">
        <v>66.92</v>
      </c>
      <c r="Q62" s="201">
        <v>5.35</v>
      </c>
      <c r="R62" s="201">
        <v>10.41</v>
      </c>
      <c r="S62" s="201">
        <v>6.48</v>
      </c>
      <c r="T62" s="201">
        <v>0</v>
      </c>
      <c r="U62" s="201">
        <v>283.07</v>
      </c>
      <c r="V62" s="201">
        <v>3.07</v>
      </c>
      <c r="W62" s="201">
        <v>10.87</v>
      </c>
      <c r="X62" s="201">
        <v>24.27</v>
      </c>
      <c r="Y62" s="201">
        <v>0</v>
      </c>
      <c r="Z62">
        <v>0</v>
      </c>
      <c r="AA62" s="201">
        <v>7.31</v>
      </c>
      <c r="AB62" s="201">
        <v>0</v>
      </c>
      <c r="AC62" s="201">
        <v>0</v>
      </c>
      <c r="AD62" s="201">
        <v>0</v>
      </c>
      <c r="AE62" s="201">
        <v>43.87</v>
      </c>
      <c r="AF62" s="201">
        <v>0</v>
      </c>
      <c r="AG62" s="201">
        <v>0</v>
      </c>
      <c r="AH62" s="201">
        <v>0</v>
      </c>
      <c r="AI62" s="201">
        <v>57.6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68.540000000000006</v>
      </c>
      <c r="AQ62" s="201">
        <v>22.14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115.97</v>
      </c>
      <c r="L63" s="201">
        <v>33.82</v>
      </c>
      <c r="M63" s="201">
        <v>0</v>
      </c>
      <c r="N63" s="201">
        <v>29.15</v>
      </c>
      <c r="O63" s="201">
        <v>48.95</v>
      </c>
      <c r="P63" s="201">
        <v>66.92</v>
      </c>
      <c r="Q63" s="201">
        <v>5.35</v>
      </c>
      <c r="R63" s="201">
        <v>10.41</v>
      </c>
      <c r="S63" s="201">
        <v>6.48</v>
      </c>
      <c r="T63" s="201">
        <v>0</v>
      </c>
      <c r="U63" s="201">
        <v>285</v>
      </c>
      <c r="V63" s="201">
        <v>3.07</v>
      </c>
      <c r="W63" s="201">
        <v>10.87</v>
      </c>
      <c r="X63" s="201">
        <v>24.27</v>
      </c>
      <c r="Y63" s="201">
        <v>0</v>
      </c>
      <c r="Z63">
        <v>0</v>
      </c>
      <c r="AA63" s="201">
        <v>7.31</v>
      </c>
      <c r="AB63" s="201">
        <v>0</v>
      </c>
      <c r="AC63" s="201">
        <v>0</v>
      </c>
      <c r="AD63" s="201">
        <v>0</v>
      </c>
      <c r="AE63" s="201">
        <v>43.87</v>
      </c>
      <c r="AF63" s="201">
        <v>0</v>
      </c>
      <c r="AG63" s="201">
        <v>0</v>
      </c>
      <c r="AH63" s="201">
        <v>0</v>
      </c>
      <c r="AI63" s="201">
        <v>57.6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68.540000000000006</v>
      </c>
      <c r="AQ63" s="201">
        <v>22.14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115.97</v>
      </c>
      <c r="L64" s="201">
        <v>33.82</v>
      </c>
      <c r="M64" s="201">
        <v>0</v>
      </c>
      <c r="N64" s="201">
        <v>29.15</v>
      </c>
      <c r="O64" s="201">
        <v>48.95</v>
      </c>
      <c r="P64" s="201">
        <v>66.92</v>
      </c>
      <c r="Q64" s="201">
        <v>5.35</v>
      </c>
      <c r="R64" s="201">
        <v>10.41</v>
      </c>
      <c r="S64" s="201">
        <v>6.48</v>
      </c>
      <c r="T64" s="201">
        <v>0</v>
      </c>
      <c r="U64" s="201">
        <v>285</v>
      </c>
      <c r="V64" s="201">
        <v>3.07</v>
      </c>
      <c r="W64" s="201">
        <v>10.87</v>
      </c>
      <c r="X64" s="201">
        <v>24.27</v>
      </c>
      <c r="Y64" s="201">
        <v>0</v>
      </c>
      <c r="Z64">
        <v>0</v>
      </c>
      <c r="AA64" s="201">
        <v>7.31</v>
      </c>
      <c r="AB64" s="201">
        <v>0</v>
      </c>
      <c r="AC64" s="201">
        <v>0</v>
      </c>
      <c r="AD64" s="201">
        <v>0</v>
      </c>
      <c r="AE64" s="201">
        <v>43.87</v>
      </c>
      <c r="AF64" s="201">
        <v>0</v>
      </c>
      <c r="AG64" s="201">
        <v>0</v>
      </c>
      <c r="AH64" s="201">
        <v>0</v>
      </c>
      <c r="AI64" s="201">
        <v>57.6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68.540000000000006</v>
      </c>
      <c r="AQ64" s="201">
        <v>22.14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115.97</v>
      </c>
      <c r="L65" s="201">
        <v>33.82</v>
      </c>
      <c r="M65" s="201">
        <v>0</v>
      </c>
      <c r="N65" s="201">
        <v>29.15</v>
      </c>
      <c r="O65" s="201">
        <v>48.95</v>
      </c>
      <c r="P65" s="201">
        <v>66.92</v>
      </c>
      <c r="Q65" s="201">
        <v>5.35</v>
      </c>
      <c r="R65" s="201">
        <v>10.41</v>
      </c>
      <c r="S65" s="201">
        <v>6.48</v>
      </c>
      <c r="T65" s="201">
        <v>0</v>
      </c>
      <c r="U65" s="201">
        <v>285</v>
      </c>
      <c r="V65" s="201">
        <v>3.07</v>
      </c>
      <c r="W65" s="201">
        <v>10.87</v>
      </c>
      <c r="X65" s="201">
        <v>24.27</v>
      </c>
      <c r="Y65" s="201">
        <v>0</v>
      </c>
      <c r="Z65">
        <v>0</v>
      </c>
      <c r="AA65" s="201">
        <v>7.31</v>
      </c>
      <c r="AB65" s="201">
        <v>0</v>
      </c>
      <c r="AC65" s="201">
        <v>0</v>
      </c>
      <c r="AD65" s="201">
        <v>0</v>
      </c>
      <c r="AE65" s="201">
        <v>43.87</v>
      </c>
      <c r="AF65" s="201">
        <v>0</v>
      </c>
      <c r="AG65" s="201">
        <v>0</v>
      </c>
      <c r="AH65" s="201">
        <v>0</v>
      </c>
      <c r="AI65" s="201">
        <v>57.6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68.540000000000006</v>
      </c>
      <c r="AQ65" s="201">
        <v>22.14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115.97</v>
      </c>
      <c r="L66" s="201">
        <v>33.82</v>
      </c>
      <c r="M66" s="201">
        <v>0</v>
      </c>
      <c r="N66" s="201">
        <v>29.15</v>
      </c>
      <c r="O66" s="201">
        <v>48.95</v>
      </c>
      <c r="P66" s="201">
        <v>66.92</v>
      </c>
      <c r="Q66" s="201">
        <v>5.35</v>
      </c>
      <c r="R66" s="201">
        <v>10.41</v>
      </c>
      <c r="S66" s="201">
        <v>6.48</v>
      </c>
      <c r="T66" s="201">
        <v>0</v>
      </c>
      <c r="U66" s="201">
        <v>285</v>
      </c>
      <c r="V66" s="201">
        <v>3.07</v>
      </c>
      <c r="W66" s="201">
        <v>10.87</v>
      </c>
      <c r="X66" s="201">
        <v>24.27</v>
      </c>
      <c r="Y66" s="201">
        <v>0</v>
      </c>
      <c r="Z66">
        <v>0</v>
      </c>
      <c r="AA66" s="201">
        <v>7.31</v>
      </c>
      <c r="AB66" s="201">
        <v>0</v>
      </c>
      <c r="AC66" s="201">
        <v>0</v>
      </c>
      <c r="AD66" s="201">
        <v>0</v>
      </c>
      <c r="AE66" s="201">
        <v>43.87</v>
      </c>
      <c r="AF66" s="201">
        <v>0</v>
      </c>
      <c r="AG66" s="201">
        <v>0</v>
      </c>
      <c r="AH66" s="201">
        <v>0</v>
      </c>
      <c r="AI66" s="201">
        <v>57.6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68.540000000000006</v>
      </c>
      <c r="AQ66" s="201">
        <v>22.14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115.97</v>
      </c>
      <c r="L67" s="201">
        <v>33.82</v>
      </c>
      <c r="M67" s="201">
        <v>0</v>
      </c>
      <c r="N67" s="201">
        <v>29.15</v>
      </c>
      <c r="O67" s="201">
        <v>48.95</v>
      </c>
      <c r="P67" s="201">
        <v>66.92</v>
      </c>
      <c r="Q67" s="201">
        <v>5.35</v>
      </c>
      <c r="R67" s="201">
        <v>10.41</v>
      </c>
      <c r="S67" s="201">
        <v>6.48</v>
      </c>
      <c r="T67" s="201">
        <v>0</v>
      </c>
      <c r="U67" s="201">
        <v>285</v>
      </c>
      <c r="V67" s="201">
        <v>3.07</v>
      </c>
      <c r="W67" s="201">
        <v>10.87</v>
      </c>
      <c r="X67" s="201">
        <v>24.27</v>
      </c>
      <c r="Y67" s="201">
        <v>0</v>
      </c>
      <c r="Z67">
        <v>0</v>
      </c>
      <c r="AA67" s="201">
        <v>7.31</v>
      </c>
      <c r="AB67" s="201">
        <v>0</v>
      </c>
      <c r="AC67" s="201">
        <v>0</v>
      </c>
      <c r="AD67" s="201">
        <v>0</v>
      </c>
      <c r="AE67" s="201">
        <v>43.87</v>
      </c>
      <c r="AF67" s="201">
        <v>0</v>
      </c>
      <c r="AG67" s="201">
        <v>0</v>
      </c>
      <c r="AH67" s="201">
        <v>0</v>
      </c>
      <c r="AI67" s="201">
        <v>57.6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68.540000000000006</v>
      </c>
      <c r="AQ67" s="201">
        <v>22.14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115.97</v>
      </c>
      <c r="L68" s="201">
        <v>33.82</v>
      </c>
      <c r="M68" s="201">
        <v>0</v>
      </c>
      <c r="N68" s="201">
        <v>29.15</v>
      </c>
      <c r="O68" s="201">
        <v>48.95</v>
      </c>
      <c r="P68" s="201">
        <v>66.92</v>
      </c>
      <c r="Q68" s="201">
        <v>5.35</v>
      </c>
      <c r="R68" s="201">
        <v>10.41</v>
      </c>
      <c r="S68" s="201">
        <v>6.48</v>
      </c>
      <c r="T68" s="201">
        <v>0</v>
      </c>
      <c r="U68" s="201">
        <v>285</v>
      </c>
      <c r="V68" s="201">
        <v>3.07</v>
      </c>
      <c r="W68" s="201">
        <v>10.87</v>
      </c>
      <c r="X68" s="201">
        <v>24.27</v>
      </c>
      <c r="Y68" s="201">
        <v>0</v>
      </c>
      <c r="Z68">
        <v>0</v>
      </c>
      <c r="AA68" s="201">
        <v>7.31</v>
      </c>
      <c r="AB68" s="201">
        <v>0</v>
      </c>
      <c r="AC68" s="201">
        <v>0</v>
      </c>
      <c r="AD68" s="201">
        <v>0</v>
      </c>
      <c r="AE68" s="201">
        <v>43.87</v>
      </c>
      <c r="AF68" s="201">
        <v>0</v>
      </c>
      <c r="AG68" s="201">
        <v>0</v>
      </c>
      <c r="AH68" s="201">
        <v>0</v>
      </c>
      <c r="AI68" s="201">
        <v>57.6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68.540000000000006</v>
      </c>
      <c r="AQ68" s="201">
        <v>22.14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115.97</v>
      </c>
      <c r="L69" s="201">
        <v>33.82</v>
      </c>
      <c r="M69" s="201">
        <v>0</v>
      </c>
      <c r="N69" s="201">
        <v>29.15</v>
      </c>
      <c r="O69" s="201">
        <v>48.95</v>
      </c>
      <c r="P69" s="201">
        <v>66.92</v>
      </c>
      <c r="Q69" s="201">
        <v>4.63</v>
      </c>
      <c r="R69" s="201">
        <v>10.41</v>
      </c>
      <c r="S69" s="201">
        <v>6.48</v>
      </c>
      <c r="T69" s="201">
        <v>0</v>
      </c>
      <c r="U69" s="201">
        <v>285</v>
      </c>
      <c r="V69" s="201">
        <v>3.07</v>
      </c>
      <c r="W69" s="201">
        <v>10.87</v>
      </c>
      <c r="X69" s="201">
        <v>24.27</v>
      </c>
      <c r="Y69" s="201">
        <v>0</v>
      </c>
      <c r="Z69">
        <v>0</v>
      </c>
      <c r="AA69" s="201">
        <v>7.31</v>
      </c>
      <c r="AB69" s="201">
        <v>0</v>
      </c>
      <c r="AC69" s="201">
        <v>0</v>
      </c>
      <c r="AD69" s="201">
        <v>0</v>
      </c>
      <c r="AE69" s="201">
        <v>43.87</v>
      </c>
      <c r="AF69" s="201">
        <v>0</v>
      </c>
      <c r="AG69" s="201">
        <v>0</v>
      </c>
      <c r="AH69" s="201">
        <v>0</v>
      </c>
      <c r="AI69" s="201">
        <v>57.6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68.540000000000006</v>
      </c>
      <c r="AQ69" s="201">
        <v>22.14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115.97</v>
      </c>
      <c r="L70" s="201">
        <v>33.82</v>
      </c>
      <c r="M70" s="201">
        <v>0</v>
      </c>
      <c r="N70" s="201">
        <v>29.15</v>
      </c>
      <c r="O70" s="201">
        <v>48.95</v>
      </c>
      <c r="P70" s="201">
        <v>66.92</v>
      </c>
      <c r="Q70" s="201">
        <v>4.63</v>
      </c>
      <c r="R70" s="201">
        <v>10.41</v>
      </c>
      <c r="S70" s="201">
        <v>6.48</v>
      </c>
      <c r="T70" s="201">
        <v>0</v>
      </c>
      <c r="U70" s="201">
        <v>285</v>
      </c>
      <c r="V70" s="201">
        <v>3.07</v>
      </c>
      <c r="W70" s="201">
        <v>10.87</v>
      </c>
      <c r="X70" s="201">
        <v>24.27</v>
      </c>
      <c r="Y70" s="201">
        <v>0</v>
      </c>
      <c r="Z70">
        <v>0</v>
      </c>
      <c r="AA70" s="201">
        <v>7.31</v>
      </c>
      <c r="AB70" s="201">
        <v>0</v>
      </c>
      <c r="AC70" s="201">
        <v>0</v>
      </c>
      <c r="AD70" s="201">
        <v>0</v>
      </c>
      <c r="AE70" s="201">
        <v>43.87</v>
      </c>
      <c r="AF70" s="201">
        <v>0</v>
      </c>
      <c r="AG70" s="201">
        <v>0</v>
      </c>
      <c r="AH70" s="201">
        <v>0</v>
      </c>
      <c r="AI70" s="201">
        <v>57.6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68.540000000000006</v>
      </c>
      <c r="AQ70" s="201">
        <v>22.14</v>
      </c>
      <c r="AR70" s="201">
        <v>26.3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115.97</v>
      </c>
      <c r="L71" s="201">
        <v>33.82</v>
      </c>
      <c r="M71" s="201">
        <v>0</v>
      </c>
      <c r="N71" s="201">
        <v>29.15</v>
      </c>
      <c r="O71" s="201">
        <v>48.95</v>
      </c>
      <c r="P71" s="201">
        <v>66.92</v>
      </c>
      <c r="Q71" s="201">
        <v>4.63</v>
      </c>
      <c r="R71" s="201">
        <v>10.41</v>
      </c>
      <c r="S71" s="201">
        <v>6.48</v>
      </c>
      <c r="T71" s="201">
        <v>0</v>
      </c>
      <c r="U71" s="201">
        <v>285</v>
      </c>
      <c r="V71" s="201">
        <v>3.07</v>
      </c>
      <c r="W71" s="201">
        <v>10.87</v>
      </c>
      <c r="X71" s="201">
        <v>24.27</v>
      </c>
      <c r="Y71" s="201">
        <v>0</v>
      </c>
      <c r="Z71">
        <v>0</v>
      </c>
      <c r="AA71" s="201">
        <v>7.31</v>
      </c>
      <c r="AB71" s="201">
        <v>0</v>
      </c>
      <c r="AC71" s="201">
        <v>0</v>
      </c>
      <c r="AD71" s="201">
        <v>0</v>
      </c>
      <c r="AE71" s="201">
        <v>43.87</v>
      </c>
      <c r="AF71" s="201">
        <v>0</v>
      </c>
      <c r="AG71" s="201">
        <v>0</v>
      </c>
      <c r="AH71" s="201">
        <v>0</v>
      </c>
      <c r="AI71" s="201">
        <v>57.6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68.540000000000006</v>
      </c>
      <c r="AQ71" s="201">
        <v>22.14</v>
      </c>
      <c r="AR71" s="201">
        <v>22.47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115.97</v>
      </c>
      <c r="L72" s="201">
        <v>33.82</v>
      </c>
      <c r="M72" s="201">
        <v>0</v>
      </c>
      <c r="N72" s="201">
        <v>29.15</v>
      </c>
      <c r="O72" s="201">
        <v>48.95</v>
      </c>
      <c r="P72" s="201">
        <v>66.92</v>
      </c>
      <c r="Q72" s="201">
        <v>4.63</v>
      </c>
      <c r="R72" s="201">
        <v>10.41</v>
      </c>
      <c r="S72" s="201">
        <v>6.48</v>
      </c>
      <c r="T72" s="201">
        <v>0</v>
      </c>
      <c r="U72" s="201">
        <v>285</v>
      </c>
      <c r="V72" s="201">
        <v>3.07</v>
      </c>
      <c r="W72" s="201">
        <v>10.87</v>
      </c>
      <c r="X72" s="201">
        <v>24.27</v>
      </c>
      <c r="Y72" s="201">
        <v>0</v>
      </c>
      <c r="Z72">
        <v>0</v>
      </c>
      <c r="AA72" s="201">
        <v>7.31</v>
      </c>
      <c r="AB72" s="201">
        <v>0</v>
      </c>
      <c r="AC72" s="201">
        <v>0</v>
      </c>
      <c r="AD72" s="201">
        <v>0</v>
      </c>
      <c r="AE72" s="201">
        <v>43.87</v>
      </c>
      <c r="AF72" s="201">
        <v>0</v>
      </c>
      <c r="AG72" s="201">
        <v>0</v>
      </c>
      <c r="AH72" s="201">
        <v>0</v>
      </c>
      <c r="AI72" s="201">
        <v>57.6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68.540000000000006</v>
      </c>
      <c r="AQ72" s="201">
        <v>22.14</v>
      </c>
      <c r="AR72" s="201">
        <v>17.079999999999998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158.66999999999999</v>
      </c>
      <c r="L73" s="201">
        <v>63.16</v>
      </c>
      <c r="M73" s="201">
        <v>0</v>
      </c>
      <c r="N73" s="201">
        <v>29.15</v>
      </c>
      <c r="O73" s="201">
        <v>48.95</v>
      </c>
      <c r="P73" s="201">
        <v>66.92</v>
      </c>
      <c r="Q73" s="201">
        <v>4.63</v>
      </c>
      <c r="R73" s="201">
        <v>10.41</v>
      </c>
      <c r="S73" s="201">
        <v>6.48</v>
      </c>
      <c r="T73" s="201">
        <v>0</v>
      </c>
      <c r="U73" s="201">
        <v>285</v>
      </c>
      <c r="V73" s="201">
        <v>3.07</v>
      </c>
      <c r="W73" s="201">
        <v>7.9</v>
      </c>
      <c r="X73" s="201">
        <v>24.27</v>
      </c>
      <c r="Y73" s="201">
        <v>0</v>
      </c>
      <c r="Z73">
        <v>0</v>
      </c>
      <c r="AA73" s="201">
        <v>7.31</v>
      </c>
      <c r="AB73" s="201">
        <v>0</v>
      </c>
      <c r="AC73" s="201">
        <v>0</v>
      </c>
      <c r="AD73" s="201">
        <v>0</v>
      </c>
      <c r="AE73" s="201">
        <v>43.87</v>
      </c>
      <c r="AF73" s="201">
        <v>0</v>
      </c>
      <c r="AG73" s="201">
        <v>0</v>
      </c>
      <c r="AH73" s="201">
        <v>0</v>
      </c>
      <c r="AI73" s="201">
        <v>57.6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68.540000000000006</v>
      </c>
      <c r="AQ73" s="201">
        <v>22.14</v>
      </c>
      <c r="AR73" s="201">
        <v>11.54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158.66999999999999</v>
      </c>
      <c r="L74" s="201">
        <v>63.16</v>
      </c>
      <c r="M74" s="201">
        <v>0</v>
      </c>
      <c r="N74" s="201">
        <v>29.15</v>
      </c>
      <c r="O74" s="201">
        <v>48.95</v>
      </c>
      <c r="P74" s="201">
        <v>66.92</v>
      </c>
      <c r="Q74" s="201">
        <v>4.63</v>
      </c>
      <c r="R74" s="201">
        <v>10.41</v>
      </c>
      <c r="S74" s="201">
        <v>6.48</v>
      </c>
      <c r="T74" s="201">
        <v>0</v>
      </c>
      <c r="U74" s="201">
        <v>285</v>
      </c>
      <c r="V74" s="201">
        <v>3.07</v>
      </c>
      <c r="W74" s="201">
        <v>7.9</v>
      </c>
      <c r="X74" s="201">
        <v>24.27</v>
      </c>
      <c r="Y74" s="201">
        <v>0</v>
      </c>
      <c r="Z74">
        <v>0</v>
      </c>
      <c r="AA74" s="201">
        <v>7.31</v>
      </c>
      <c r="AB74" s="201">
        <v>0</v>
      </c>
      <c r="AC74" s="201">
        <v>0</v>
      </c>
      <c r="AD74" s="201">
        <v>0</v>
      </c>
      <c r="AE74" s="201">
        <v>43.87</v>
      </c>
      <c r="AF74" s="201">
        <v>0</v>
      </c>
      <c r="AG74" s="201">
        <v>0</v>
      </c>
      <c r="AH74" s="201">
        <v>0</v>
      </c>
      <c r="AI74" s="201">
        <v>57.6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68.540000000000006</v>
      </c>
      <c r="AQ74" s="201">
        <v>22.14</v>
      </c>
      <c r="AR74" s="201">
        <v>7.04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156.08000000000001</v>
      </c>
      <c r="L75" s="201">
        <v>63.16</v>
      </c>
      <c r="M75" s="201">
        <v>0</v>
      </c>
      <c r="N75" s="201">
        <v>29.15</v>
      </c>
      <c r="O75" s="201">
        <v>48.95</v>
      </c>
      <c r="P75" s="201">
        <v>66.92</v>
      </c>
      <c r="Q75" s="201">
        <v>4.63</v>
      </c>
      <c r="R75" s="201">
        <v>10.41</v>
      </c>
      <c r="S75" s="201">
        <v>6.48</v>
      </c>
      <c r="T75" s="201">
        <v>0</v>
      </c>
      <c r="U75" s="201">
        <v>285</v>
      </c>
      <c r="V75" s="201">
        <v>3.07</v>
      </c>
      <c r="W75" s="201">
        <v>7.9</v>
      </c>
      <c r="X75" s="201">
        <v>24.27</v>
      </c>
      <c r="Y75" s="201">
        <v>0</v>
      </c>
      <c r="Z75">
        <v>0</v>
      </c>
      <c r="AA75" s="201">
        <v>7.31</v>
      </c>
      <c r="AB75" s="201">
        <v>0</v>
      </c>
      <c r="AC75" s="201">
        <v>0</v>
      </c>
      <c r="AD75" s="201">
        <v>0</v>
      </c>
      <c r="AE75" s="201">
        <v>43.87</v>
      </c>
      <c r="AF75" s="201">
        <v>0</v>
      </c>
      <c r="AG75" s="201">
        <v>0</v>
      </c>
      <c r="AH75" s="201">
        <v>0</v>
      </c>
      <c r="AI75" s="201">
        <v>57.6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68.540000000000006</v>
      </c>
      <c r="AQ75" s="201">
        <v>22.14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158.66999999999999</v>
      </c>
      <c r="L76" s="201">
        <v>63.16</v>
      </c>
      <c r="M76" s="201">
        <v>0</v>
      </c>
      <c r="N76" s="201">
        <v>29.15</v>
      </c>
      <c r="O76" s="201">
        <v>48.95</v>
      </c>
      <c r="P76" s="201">
        <v>66.92</v>
      </c>
      <c r="Q76" s="201">
        <v>4.63</v>
      </c>
      <c r="R76" s="201">
        <v>10.41</v>
      </c>
      <c r="S76" s="201">
        <v>6.48</v>
      </c>
      <c r="T76" s="201">
        <v>0</v>
      </c>
      <c r="U76" s="201">
        <v>285</v>
      </c>
      <c r="V76" s="201">
        <v>3.07</v>
      </c>
      <c r="W76" s="201">
        <v>7.9</v>
      </c>
      <c r="X76" s="201">
        <v>24.27</v>
      </c>
      <c r="Y76" s="201">
        <v>0</v>
      </c>
      <c r="Z76">
        <v>0</v>
      </c>
      <c r="AA76" s="201">
        <v>7.31</v>
      </c>
      <c r="AB76" s="201">
        <v>0</v>
      </c>
      <c r="AC76" s="201">
        <v>0</v>
      </c>
      <c r="AD76" s="201">
        <v>0</v>
      </c>
      <c r="AE76" s="201">
        <v>43.87</v>
      </c>
      <c r="AF76" s="201">
        <v>0</v>
      </c>
      <c r="AG76" s="201">
        <v>0</v>
      </c>
      <c r="AH76" s="201">
        <v>0</v>
      </c>
      <c r="AI76" s="201">
        <v>57.6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68.540000000000006</v>
      </c>
      <c r="AQ76" s="201">
        <v>22.14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158.66999999999999</v>
      </c>
      <c r="L77" s="201">
        <v>63.16</v>
      </c>
      <c r="M77" s="201">
        <v>0</v>
      </c>
      <c r="N77" s="201">
        <v>29.15</v>
      </c>
      <c r="O77" s="201">
        <v>48.95</v>
      </c>
      <c r="P77" s="201">
        <v>66.92</v>
      </c>
      <c r="Q77" s="201">
        <v>4.63</v>
      </c>
      <c r="R77" s="201">
        <v>10.41</v>
      </c>
      <c r="S77" s="201">
        <v>6.48</v>
      </c>
      <c r="T77" s="201">
        <v>0</v>
      </c>
      <c r="U77" s="201">
        <v>285</v>
      </c>
      <c r="V77" s="201">
        <v>3.07</v>
      </c>
      <c r="W77" s="201">
        <v>7.9</v>
      </c>
      <c r="X77" s="201">
        <v>24.27</v>
      </c>
      <c r="Y77" s="201">
        <v>0</v>
      </c>
      <c r="Z77">
        <v>0</v>
      </c>
      <c r="AA77" s="201">
        <v>7.31</v>
      </c>
      <c r="AB77" s="201">
        <v>0</v>
      </c>
      <c r="AC77" s="201">
        <v>0</v>
      </c>
      <c r="AD77" s="201">
        <v>0</v>
      </c>
      <c r="AE77" s="201">
        <v>43.87</v>
      </c>
      <c r="AF77" s="201">
        <v>0</v>
      </c>
      <c r="AG77" s="201">
        <v>0</v>
      </c>
      <c r="AH77" s="201">
        <v>0</v>
      </c>
      <c r="AI77" s="201">
        <v>57.6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68.540000000000006</v>
      </c>
      <c r="AQ77" s="201">
        <v>22.14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158.58000000000001</v>
      </c>
      <c r="L78" s="201">
        <v>61.45</v>
      </c>
      <c r="M78" s="201">
        <v>0</v>
      </c>
      <c r="N78" s="201">
        <v>29.15</v>
      </c>
      <c r="O78" s="201">
        <v>48.95</v>
      </c>
      <c r="P78" s="201">
        <v>66.92</v>
      </c>
      <c r="Q78" s="201">
        <v>4.63</v>
      </c>
      <c r="R78" s="201">
        <v>10.41</v>
      </c>
      <c r="S78" s="201">
        <v>6.48</v>
      </c>
      <c r="T78" s="201">
        <v>0</v>
      </c>
      <c r="U78" s="201">
        <v>285</v>
      </c>
      <c r="V78" s="201">
        <v>3.07</v>
      </c>
      <c r="W78" s="201">
        <v>7.9</v>
      </c>
      <c r="X78" s="201">
        <v>24.27</v>
      </c>
      <c r="Y78" s="201">
        <v>0</v>
      </c>
      <c r="Z78">
        <v>0</v>
      </c>
      <c r="AA78" s="201">
        <v>7.31</v>
      </c>
      <c r="AB78" s="201">
        <v>0</v>
      </c>
      <c r="AC78" s="201">
        <v>0</v>
      </c>
      <c r="AD78" s="201">
        <v>0</v>
      </c>
      <c r="AE78" s="201">
        <v>43.87</v>
      </c>
      <c r="AF78" s="201">
        <v>0</v>
      </c>
      <c r="AG78" s="201">
        <v>0</v>
      </c>
      <c r="AH78" s="201">
        <v>0</v>
      </c>
      <c r="AI78" s="201">
        <v>57.6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68.540000000000006</v>
      </c>
      <c r="AQ78" s="201">
        <v>22.14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91.83</v>
      </c>
      <c r="L79" s="201">
        <v>31.58</v>
      </c>
      <c r="M79" s="201">
        <v>0</v>
      </c>
      <c r="N79" s="201">
        <v>29.15</v>
      </c>
      <c r="O79" s="201">
        <v>48.95</v>
      </c>
      <c r="P79" s="201">
        <v>66.92</v>
      </c>
      <c r="Q79" s="201">
        <v>4.63</v>
      </c>
      <c r="R79" s="201">
        <v>10.41</v>
      </c>
      <c r="S79" s="201">
        <v>6.48</v>
      </c>
      <c r="T79" s="201">
        <v>0</v>
      </c>
      <c r="U79" s="201">
        <v>285</v>
      </c>
      <c r="V79" s="201">
        <v>3.07</v>
      </c>
      <c r="W79" s="201">
        <v>7.9</v>
      </c>
      <c r="X79" s="201">
        <v>24.27</v>
      </c>
      <c r="Y79" s="201">
        <v>0</v>
      </c>
      <c r="Z79">
        <v>0</v>
      </c>
      <c r="AA79" s="201">
        <v>7.54</v>
      </c>
      <c r="AB79" s="201">
        <v>0</v>
      </c>
      <c r="AC79" s="201">
        <v>0</v>
      </c>
      <c r="AD79" s="201">
        <v>0</v>
      </c>
      <c r="AE79" s="201">
        <v>43.87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68.540000000000006</v>
      </c>
      <c r="AQ79" s="201">
        <v>22.14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86.98</v>
      </c>
      <c r="L80" s="201">
        <v>31.58</v>
      </c>
      <c r="M80" s="201">
        <v>0</v>
      </c>
      <c r="N80" s="201">
        <v>29.15</v>
      </c>
      <c r="O80" s="201">
        <v>48.95</v>
      </c>
      <c r="P80" s="201">
        <v>66.92</v>
      </c>
      <c r="Q80" s="201">
        <v>4.63</v>
      </c>
      <c r="R80" s="201">
        <v>10.41</v>
      </c>
      <c r="S80" s="201">
        <v>6.48</v>
      </c>
      <c r="T80" s="201">
        <v>0</v>
      </c>
      <c r="U80" s="201">
        <v>285</v>
      </c>
      <c r="V80" s="201">
        <v>3.07</v>
      </c>
      <c r="W80" s="201">
        <v>7.9</v>
      </c>
      <c r="X80" s="201">
        <v>24.27</v>
      </c>
      <c r="Y80" s="201">
        <v>0</v>
      </c>
      <c r="Z80">
        <v>0</v>
      </c>
      <c r="AA80" s="201">
        <v>7.54</v>
      </c>
      <c r="AB80" s="201">
        <v>0</v>
      </c>
      <c r="AC80" s="201">
        <v>0</v>
      </c>
      <c r="AD80" s="201">
        <v>0</v>
      </c>
      <c r="AE80" s="201">
        <v>43.87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68.540000000000006</v>
      </c>
      <c r="AQ80" s="201">
        <v>22.14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86.98</v>
      </c>
      <c r="L81" s="201">
        <v>31.58</v>
      </c>
      <c r="M81" s="201">
        <v>0</v>
      </c>
      <c r="N81" s="201">
        <v>29.15</v>
      </c>
      <c r="O81" s="201">
        <v>48.95</v>
      </c>
      <c r="P81" s="201">
        <v>66.92</v>
      </c>
      <c r="Q81" s="201">
        <v>4.63</v>
      </c>
      <c r="R81" s="201">
        <v>10.41</v>
      </c>
      <c r="S81" s="201">
        <v>6.48</v>
      </c>
      <c r="T81" s="201">
        <v>0</v>
      </c>
      <c r="U81" s="201">
        <v>285</v>
      </c>
      <c r="V81" s="201">
        <v>3.07</v>
      </c>
      <c r="W81" s="201">
        <v>7.9</v>
      </c>
      <c r="X81" s="201">
        <v>24.27</v>
      </c>
      <c r="Y81" s="201">
        <v>0</v>
      </c>
      <c r="Z81">
        <v>0</v>
      </c>
      <c r="AA81" s="201">
        <v>7.54</v>
      </c>
      <c r="AB81" s="201">
        <v>0</v>
      </c>
      <c r="AC81" s="201">
        <v>0</v>
      </c>
      <c r="AD81" s="201">
        <v>0</v>
      </c>
      <c r="AE81" s="201">
        <v>43.87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68.540000000000006</v>
      </c>
      <c r="AQ81" s="201">
        <v>22.14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86.98</v>
      </c>
      <c r="L82" s="201">
        <v>31.58</v>
      </c>
      <c r="M82" s="201">
        <v>0</v>
      </c>
      <c r="N82" s="201">
        <v>29.15</v>
      </c>
      <c r="O82" s="201">
        <v>48.95</v>
      </c>
      <c r="P82" s="201">
        <v>66.92</v>
      </c>
      <c r="Q82" s="201">
        <v>4.63</v>
      </c>
      <c r="R82" s="201">
        <v>10.41</v>
      </c>
      <c r="S82" s="201">
        <v>6.48</v>
      </c>
      <c r="T82" s="201">
        <v>0</v>
      </c>
      <c r="U82" s="201">
        <v>285</v>
      </c>
      <c r="V82" s="201">
        <v>3.07</v>
      </c>
      <c r="W82" s="201">
        <v>7.9</v>
      </c>
      <c r="X82" s="201">
        <v>24.27</v>
      </c>
      <c r="Y82" s="201">
        <v>0</v>
      </c>
      <c r="Z82">
        <v>0</v>
      </c>
      <c r="AA82" s="201">
        <v>7.54</v>
      </c>
      <c r="AB82" s="201">
        <v>0</v>
      </c>
      <c r="AC82" s="201">
        <v>0</v>
      </c>
      <c r="AD82" s="201">
        <v>0</v>
      </c>
      <c r="AE82" s="201">
        <v>43.87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68.540000000000006</v>
      </c>
      <c r="AQ82" s="201">
        <v>22.14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86.98</v>
      </c>
      <c r="L83" s="201">
        <v>31.58</v>
      </c>
      <c r="M83" s="201">
        <v>0</v>
      </c>
      <c r="N83" s="201">
        <v>29.15</v>
      </c>
      <c r="O83" s="201">
        <v>48.95</v>
      </c>
      <c r="P83" s="201">
        <v>66.92</v>
      </c>
      <c r="Q83" s="201">
        <v>4.63</v>
      </c>
      <c r="R83" s="201">
        <v>10.41</v>
      </c>
      <c r="S83" s="201">
        <v>6.48</v>
      </c>
      <c r="T83" s="201">
        <v>0</v>
      </c>
      <c r="U83" s="201">
        <v>285</v>
      </c>
      <c r="V83" s="201">
        <v>3.07</v>
      </c>
      <c r="W83" s="201">
        <v>7.9</v>
      </c>
      <c r="X83" s="201">
        <v>24.27</v>
      </c>
      <c r="Y83" s="201">
        <v>0</v>
      </c>
      <c r="Z83">
        <v>0</v>
      </c>
      <c r="AA83" s="201">
        <v>7.54</v>
      </c>
      <c r="AB83" s="201">
        <v>0</v>
      </c>
      <c r="AC83" s="201">
        <v>0</v>
      </c>
      <c r="AD83" s="201">
        <v>0</v>
      </c>
      <c r="AE83" s="201">
        <v>46.73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23</v>
      </c>
      <c r="AN83" s="201">
        <v>0</v>
      </c>
      <c r="AO83">
        <v>0</v>
      </c>
      <c r="AP83" s="201">
        <v>68.540000000000006</v>
      </c>
      <c r="AQ83" s="201">
        <v>22.14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86.98</v>
      </c>
      <c r="L84" s="201">
        <v>31.58</v>
      </c>
      <c r="M84" s="201">
        <v>0</v>
      </c>
      <c r="N84" s="201">
        <v>29.15</v>
      </c>
      <c r="O84" s="201">
        <v>48.95</v>
      </c>
      <c r="P84" s="201">
        <v>66.92</v>
      </c>
      <c r="Q84" s="201">
        <v>4.63</v>
      </c>
      <c r="R84" s="201">
        <v>10.41</v>
      </c>
      <c r="S84" s="201">
        <v>6.48</v>
      </c>
      <c r="T84" s="201">
        <v>0</v>
      </c>
      <c r="U84" s="201">
        <v>285</v>
      </c>
      <c r="V84" s="201">
        <v>3.07</v>
      </c>
      <c r="W84" s="201">
        <v>7.9</v>
      </c>
      <c r="X84" s="201">
        <v>24.27</v>
      </c>
      <c r="Y84" s="201">
        <v>0</v>
      </c>
      <c r="Z84">
        <v>0</v>
      </c>
      <c r="AA84" s="201">
        <v>7.54</v>
      </c>
      <c r="AB84" s="201">
        <v>0</v>
      </c>
      <c r="AC84" s="201">
        <v>0</v>
      </c>
      <c r="AD84" s="201">
        <v>0</v>
      </c>
      <c r="AE84" s="201">
        <v>46.73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23</v>
      </c>
      <c r="AN84" s="201">
        <v>0</v>
      </c>
      <c r="AO84">
        <v>0</v>
      </c>
      <c r="AP84" s="201">
        <v>68.540000000000006</v>
      </c>
      <c r="AQ84" s="201">
        <v>22.14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154.22</v>
      </c>
      <c r="L85" s="201">
        <v>31.58</v>
      </c>
      <c r="M85" s="201">
        <v>0</v>
      </c>
      <c r="N85" s="201">
        <v>29.15</v>
      </c>
      <c r="O85" s="201">
        <v>48.95</v>
      </c>
      <c r="P85" s="201">
        <v>66.92</v>
      </c>
      <c r="Q85" s="201">
        <v>4.63</v>
      </c>
      <c r="R85" s="201">
        <v>10.41</v>
      </c>
      <c r="S85" s="201">
        <v>6.48</v>
      </c>
      <c r="T85" s="201">
        <v>0</v>
      </c>
      <c r="U85" s="201">
        <v>285</v>
      </c>
      <c r="V85" s="201">
        <v>3.07</v>
      </c>
      <c r="W85" s="201">
        <v>7.9</v>
      </c>
      <c r="X85" s="201">
        <v>24.27</v>
      </c>
      <c r="Y85" s="201">
        <v>0</v>
      </c>
      <c r="Z85">
        <v>0</v>
      </c>
      <c r="AA85" s="201">
        <v>7.54</v>
      </c>
      <c r="AB85" s="201">
        <v>0</v>
      </c>
      <c r="AC85" s="201">
        <v>0</v>
      </c>
      <c r="AD85" s="201">
        <v>0</v>
      </c>
      <c r="AE85" s="201">
        <v>46.73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23</v>
      </c>
      <c r="AN85" s="201">
        <v>0</v>
      </c>
      <c r="AO85">
        <v>0</v>
      </c>
      <c r="AP85" s="201">
        <v>68.540000000000006</v>
      </c>
      <c r="AQ85" s="201">
        <v>22.14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158.58000000000001</v>
      </c>
      <c r="L86" s="201">
        <v>31.58</v>
      </c>
      <c r="M86" s="201">
        <v>0</v>
      </c>
      <c r="N86" s="201">
        <v>29.15</v>
      </c>
      <c r="O86" s="201">
        <v>48.95</v>
      </c>
      <c r="P86" s="201">
        <v>66.92</v>
      </c>
      <c r="Q86" s="201">
        <v>4.63</v>
      </c>
      <c r="R86" s="201">
        <v>10.41</v>
      </c>
      <c r="S86" s="201">
        <v>6.48</v>
      </c>
      <c r="T86" s="201">
        <v>0</v>
      </c>
      <c r="U86" s="201">
        <v>285</v>
      </c>
      <c r="V86" s="201">
        <v>3.07</v>
      </c>
      <c r="W86" s="201">
        <v>7.9</v>
      </c>
      <c r="X86" s="201">
        <v>24.27</v>
      </c>
      <c r="Y86" s="201">
        <v>0</v>
      </c>
      <c r="Z86">
        <v>0</v>
      </c>
      <c r="AA86" s="201">
        <v>7.54</v>
      </c>
      <c r="AB86" s="201">
        <v>0</v>
      </c>
      <c r="AC86" s="201">
        <v>0</v>
      </c>
      <c r="AD86" s="201">
        <v>0</v>
      </c>
      <c r="AE86" s="201">
        <v>46.73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23</v>
      </c>
      <c r="AN86" s="201">
        <v>0</v>
      </c>
      <c r="AO86">
        <v>0</v>
      </c>
      <c r="AP86" s="201">
        <v>68.540000000000006</v>
      </c>
      <c r="AQ86" s="201">
        <v>22.14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158.58000000000001</v>
      </c>
      <c r="L87" s="201">
        <v>31.58</v>
      </c>
      <c r="M87" s="201">
        <v>0</v>
      </c>
      <c r="N87" s="201">
        <v>29.15</v>
      </c>
      <c r="O87" s="201">
        <v>48.95</v>
      </c>
      <c r="P87" s="201">
        <v>66.92</v>
      </c>
      <c r="Q87" s="201">
        <v>4.62</v>
      </c>
      <c r="R87" s="201">
        <v>10.41</v>
      </c>
      <c r="S87" s="201">
        <v>6.48</v>
      </c>
      <c r="T87" s="201">
        <v>0</v>
      </c>
      <c r="U87" s="201">
        <v>285</v>
      </c>
      <c r="V87" s="201">
        <v>3.07</v>
      </c>
      <c r="W87" s="201">
        <v>7.9</v>
      </c>
      <c r="X87" s="201">
        <v>24.27</v>
      </c>
      <c r="Y87" s="201">
        <v>0</v>
      </c>
      <c r="Z87">
        <v>0</v>
      </c>
      <c r="AA87" s="201">
        <v>7.77</v>
      </c>
      <c r="AB87" s="201">
        <v>0</v>
      </c>
      <c r="AC87" s="201">
        <v>0</v>
      </c>
      <c r="AD87" s="201">
        <v>0</v>
      </c>
      <c r="AE87" s="201">
        <v>46.73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23</v>
      </c>
      <c r="AN87" s="201">
        <v>0</v>
      </c>
      <c r="AO87">
        <v>0</v>
      </c>
      <c r="AP87" s="201">
        <v>68.540000000000006</v>
      </c>
      <c r="AQ87" s="201">
        <v>22.14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158.58000000000001</v>
      </c>
      <c r="L88" s="201">
        <v>31.58</v>
      </c>
      <c r="M88" s="201">
        <v>0</v>
      </c>
      <c r="N88" s="201">
        <v>29.15</v>
      </c>
      <c r="O88" s="201">
        <v>48.95</v>
      </c>
      <c r="P88" s="201">
        <v>66.92</v>
      </c>
      <c r="Q88" s="201">
        <v>4.62</v>
      </c>
      <c r="R88" s="201">
        <v>10.41</v>
      </c>
      <c r="S88" s="201">
        <v>6.48</v>
      </c>
      <c r="T88" s="201">
        <v>0</v>
      </c>
      <c r="U88" s="201">
        <v>285</v>
      </c>
      <c r="V88" s="201">
        <v>3.07</v>
      </c>
      <c r="W88" s="201">
        <v>7.9</v>
      </c>
      <c r="X88" s="201">
        <v>24.27</v>
      </c>
      <c r="Y88" s="201">
        <v>0</v>
      </c>
      <c r="Z88">
        <v>0</v>
      </c>
      <c r="AA88" s="201">
        <v>7.77</v>
      </c>
      <c r="AB88" s="201">
        <v>0</v>
      </c>
      <c r="AC88" s="201">
        <v>0</v>
      </c>
      <c r="AD88" s="201">
        <v>0</v>
      </c>
      <c r="AE88" s="201">
        <v>46.73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23</v>
      </c>
      <c r="AN88" s="201">
        <v>0</v>
      </c>
      <c r="AO88">
        <v>0</v>
      </c>
      <c r="AP88" s="201">
        <v>68.540000000000006</v>
      </c>
      <c r="AQ88" s="201">
        <v>22.14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158.58000000000001</v>
      </c>
      <c r="L89" s="201">
        <v>56.99</v>
      </c>
      <c r="M89" s="201">
        <v>0</v>
      </c>
      <c r="N89" s="201">
        <v>29.15</v>
      </c>
      <c r="O89" s="201">
        <v>48.95</v>
      </c>
      <c r="P89" s="201">
        <v>66.92</v>
      </c>
      <c r="Q89" s="201">
        <v>5.35</v>
      </c>
      <c r="R89" s="201">
        <v>10.41</v>
      </c>
      <c r="S89" s="201">
        <v>6.48</v>
      </c>
      <c r="T89" s="201">
        <v>0</v>
      </c>
      <c r="U89" s="201">
        <v>285</v>
      </c>
      <c r="V89" s="201">
        <v>3.07</v>
      </c>
      <c r="W89" s="201">
        <v>7.9</v>
      </c>
      <c r="X89" s="201">
        <v>24.27</v>
      </c>
      <c r="Y89" s="201">
        <v>0</v>
      </c>
      <c r="Z89">
        <v>0</v>
      </c>
      <c r="AA89" s="201">
        <v>7.77</v>
      </c>
      <c r="AB89" s="201">
        <v>0</v>
      </c>
      <c r="AC89" s="201">
        <v>0</v>
      </c>
      <c r="AD89" s="201">
        <v>0</v>
      </c>
      <c r="AE89" s="201">
        <v>46.73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23</v>
      </c>
      <c r="AN89" s="201">
        <v>0</v>
      </c>
      <c r="AO89">
        <v>0</v>
      </c>
      <c r="AP89" s="201">
        <v>68.540000000000006</v>
      </c>
      <c r="AQ89" s="201">
        <v>22.14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158.58000000000001</v>
      </c>
      <c r="L90" s="201">
        <v>56.99</v>
      </c>
      <c r="M90" s="201">
        <v>0</v>
      </c>
      <c r="N90" s="201">
        <v>29.15</v>
      </c>
      <c r="O90" s="201">
        <v>48.95</v>
      </c>
      <c r="P90" s="201">
        <v>66.92</v>
      </c>
      <c r="Q90" s="201">
        <v>5.35</v>
      </c>
      <c r="R90" s="201">
        <v>10.41</v>
      </c>
      <c r="S90" s="201">
        <v>6.48</v>
      </c>
      <c r="T90" s="201">
        <v>0</v>
      </c>
      <c r="U90" s="201">
        <v>285</v>
      </c>
      <c r="V90" s="201">
        <v>3.07</v>
      </c>
      <c r="W90" s="201">
        <v>7.9</v>
      </c>
      <c r="X90" s="201">
        <v>24.27</v>
      </c>
      <c r="Y90" s="201">
        <v>0</v>
      </c>
      <c r="Z90">
        <v>0</v>
      </c>
      <c r="AA90" s="201">
        <v>7.77</v>
      </c>
      <c r="AB90" s="201">
        <v>0</v>
      </c>
      <c r="AC90" s="201">
        <v>0</v>
      </c>
      <c r="AD90" s="201">
        <v>0</v>
      </c>
      <c r="AE90" s="201">
        <v>46.73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23</v>
      </c>
      <c r="AN90" s="201">
        <v>0</v>
      </c>
      <c r="AO90">
        <v>0</v>
      </c>
      <c r="AP90" s="201">
        <v>68.540000000000006</v>
      </c>
      <c r="AQ90" s="201">
        <v>22.14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158.58000000000001</v>
      </c>
      <c r="L91" s="201">
        <v>56.99</v>
      </c>
      <c r="M91" s="201">
        <v>0</v>
      </c>
      <c r="N91" s="201">
        <v>29.15</v>
      </c>
      <c r="O91" s="201">
        <v>48.95</v>
      </c>
      <c r="P91" s="201">
        <v>66.92</v>
      </c>
      <c r="Q91" s="201">
        <v>5.35</v>
      </c>
      <c r="R91" s="201">
        <v>10.41</v>
      </c>
      <c r="S91" s="201">
        <v>6.48</v>
      </c>
      <c r="T91" s="201">
        <v>0</v>
      </c>
      <c r="U91" s="201">
        <v>285</v>
      </c>
      <c r="V91" s="201">
        <v>3.07</v>
      </c>
      <c r="W91" s="201">
        <v>7.9</v>
      </c>
      <c r="X91" s="201">
        <v>24.27</v>
      </c>
      <c r="Y91" s="201">
        <v>0</v>
      </c>
      <c r="Z91">
        <v>0</v>
      </c>
      <c r="AA91" s="201">
        <v>7.77</v>
      </c>
      <c r="AB91" s="201">
        <v>0</v>
      </c>
      <c r="AC91" s="201">
        <v>0</v>
      </c>
      <c r="AD91" s="201">
        <v>0</v>
      </c>
      <c r="AE91" s="201">
        <v>46.73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23</v>
      </c>
      <c r="AN91" s="201">
        <v>0</v>
      </c>
      <c r="AO91">
        <v>0</v>
      </c>
      <c r="AP91" s="201">
        <v>68.540000000000006</v>
      </c>
      <c r="AQ91" s="201">
        <v>22.14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158.58000000000001</v>
      </c>
      <c r="L92" s="201">
        <v>56.99</v>
      </c>
      <c r="M92" s="201">
        <v>0</v>
      </c>
      <c r="N92" s="201">
        <v>29.15</v>
      </c>
      <c r="O92" s="201">
        <v>48.95</v>
      </c>
      <c r="P92" s="201">
        <v>66.92</v>
      </c>
      <c r="Q92" s="201">
        <v>5.35</v>
      </c>
      <c r="R92" s="201">
        <v>10.41</v>
      </c>
      <c r="S92" s="201">
        <v>6.48</v>
      </c>
      <c r="T92" s="201">
        <v>0</v>
      </c>
      <c r="U92" s="201">
        <v>285</v>
      </c>
      <c r="V92" s="201">
        <v>3.07</v>
      </c>
      <c r="W92" s="201">
        <v>7.9</v>
      </c>
      <c r="X92" s="201">
        <v>24.27</v>
      </c>
      <c r="Y92" s="201">
        <v>0</v>
      </c>
      <c r="Z92">
        <v>0</v>
      </c>
      <c r="AA92" s="201">
        <v>7.77</v>
      </c>
      <c r="AB92" s="201">
        <v>0</v>
      </c>
      <c r="AC92" s="201">
        <v>0</v>
      </c>
      <c r="AD92" s="201">
        <v>0</v>
      </c>
      <c r="AE92" s="201">
        <v>46.73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23</v>
      </c>
      <c r="AN92" s="201">
        <v>0</v>
      </c>
      <c r="AO92">
        <v>0</v>
      </c>
      <c r="AP92" s="201">
        <v>68.540000000000006</v>
      </c>
      <c r="AQ92" s="201">
        <v>22.14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158.58000000000001</v>
      </c>
      <c r="L93" s="201">
        <v>56.99</v>
      </c>
      <c r="M93" s="201">
        <v>0</v>
      </c>
      <c r="N93" s="201">
        <v>29.15</v>
      </c>
      <c r="O93" s="201">
        <v>48.95</v>
      </c>
      <c r="P93" s="201">
        <v>66.92</v>
      </c>
      <c r="Q93" s="201">
        <v>5.35</v>
      </c>
      <c r="R93" s="201">
        <v>10.41</v>
      </c>
      <c r="S93" s="201">
        <v>6.48</v>
      </c>
      <c r="T93" s="201">
        <v>0</v>
      </c>
      <c r="U93" s="201">
        <v>285</v>
      </c>
      <c r="V93" s="201">
        <v>3.07</v>
      </c>
      <c r="W93" s="201">
        <v>7.9</v>
      </c>
      <c r="X93" s="201">
        <v>24.27</v>
      </c>
      <c r="Y93" s="201">
        <v>0</v>
      </c>
      <c r="Z93">
        <v>0</v>
      </c>
      <c r="AA93" s="201">
        <v>7.77</v>
      </c>
      <c r="AB93" s="201">
        <v>0</v>
      </c>
      <c r="AC93" s="201">
        <v>0</v>
      </c>
      <c r="AD93" s="201">
        <v>0</v>
      </c>
      <c r="AE93" s="201">
        <v>46.73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68.849999999999994</v>
      </c>
      <c r="AN93" s="201">
        <v>0</v>
      </c>
      <c r="AO93">
        <v>0</v>
      </c>
      <c r="AP93" s="201">
        <v>68.540000000000006</v>
      </c>
      <c r="AQ93" s="201">
        <v>22.14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158.58000000000001</v>
      </c>
      <c r="L94" s="201">
        <v>56.99</v>
      </c>
      <c r="M94" s="201">
        <v>0</v>
      </c>
      <c r="N94" s="201">
        <v>29.15</v>
      </c>
      <c r="O94" s="201">
        <v>48.95</v>
      </c>
      <c r="P94" s="201">
        <v>66.92</v>
      </c>
      <c r="Q94" s="201">
        <v>5.35</v>
      </c>
      <c r="R94" s="201">
        <v>10.41</v>
      </c>
      <c r="S94" s="201">
        <v>6.48</v>
      </c>
      <c r="T94" s="201">
        <v>0</v>
      </c>
      <c r="U94" s="201">
        <v>285</v>
      </c>
      <c r="V94" s="201">
        <v>3.07</v>
      </c>
      <c r="W94" s="201">
        <v>7.9</v>
      </c>
      <c r="X94" s="201">
        <v>24.27</v>
      </c>
      <c r="Y94" s="201">
        <v>0</v>
      </c>
      <c r="Z94">
        <v>0</v>
      </c>
      <c r="AA94" s="201">
        <v>7.77</v>
      </c>
      <c r="AB94" s="201">
        <v>0</v>
      </c>
      <c r="AC94" s="201">
        <v>0</v>
      </c>
      <c r="AD94" s="201">
        <v>0</v>
      </c>
      <c r="AE94" s="201">
        <v>46.73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47.38</v>
      </c>
      <c r="AN94" s="201">
        <v>0</v>
      </c>
      <c r="AO94">
        <v>0</v>
      </c>
      <c r="AP94" s="201">
        <v>68.540000000000006</v>
      </c>
      <c r="AQ94" s="201">
        <v>22.14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158.58000000000001</v>
      </c>
      <c r="L95" s="201">
        <v>56.99</v>
      </c>
      <c r="M95" s="201">
        <v>0</v>
      </c>
      <c r="N95" s="201">
        <v>29.15</v>
      </c>
      <c r="O95" s="201">
        <v>48.95</v>
      </c>
      <c r="P95" s="201">
        <v>66.92</v>
      </c>
      <c r="Q95" s="201">
        <v>5.35</v>
      </c>
      <c r="R95" s="201">
        <v>10.41</v>
      </c>
      <c r="S95" s="201">
        <v>6.48</v>
      </c>
      <c r="T95" s="201">
        <v>0</v>
      </c>
      <c r="U95" s="201">
        <v>285</v>
      </c>
      <c r="V95" s="201">
        <v>3.07</v>
      </c>
      <c r="W95" s="201">
        <v>7.9</v>
      </c>
      <c r="X95" s="201">
        <v>24.27</v>
      </c>
      <c r="Y95" s="201">
        <v>0</v>
      </c>
      <c r="Z95">
        <v>0</v>
      </c>
      <c r="AA95" s="201">
        <v>7.77</v>
      </c>
      <c r="AB95" s="201">
        <v>0</v>
      </c>
      <c r="AC95" s="201">
        <v>0</v>
      </c>
      <c r="AD95" s="201">
        <v>0</v>
      </c>
      <c r="AE95" s="201">
        <v>46.73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47.38</v>
      </c>
      <c r="AN95" s="201">
        <v>0</v>
      </c>
      <c r="AO95">
        <v>0</v>
      </c>
      <c r="AP95" s="201">
        <v>68.540000000000006</v>
      </c>
      <c r="AQ95" s="201">
        <v>22.14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158.58000000000001</v>
      </c>
      <c r="L96" s="201">
        <v>56.99</v>
      </c>
      <c r="M96" s="201">
        <v>0</v>
      </c>
      <c r="N96" s="201">
        <v>29.15</v>
      </c>
      <c r="O96" s="201">
        <v>48.95</v>
      </c>
      <c r="P96" s="201">
        <v>66.92</v>
      </c>
      <c r="Q96" s="201">
        <v>5.35</v>
      </c>
      <c r="R96" s="201">
        <v>10.41</v>
      </c>
      <c r="S96" s="201">
        <v>6.48</v>
      </c>
      <c r="T96" s="201">
        <v>0</v>
      </c>
      <c r="U96" s="201">
        <v>285</v>
      </c>
      <c r="V96" s="201">
        <v>3.07</v>
      </c>
      <c r="W96" s="201">
        <v>7.9</v>
      </c>
      <c r="X96" s="201">
        <v>24.27</v>
      </c>
      <c r="Y96" s="201">
        <v>0</v>
      </c>
      <c r="Z96">
        <v>0</v>
      </c>
      <c r="AA96" s="201">
        <v>7.77</v>
      </c>
      <c r="AB96" s="201">
        <v>0</v>
      </c>
      <c r="AC96" s="201">
        <v>0</v>
      </c>
      <c r="AD96" s="201">
        <v>0</v>
      </c>
      <c r="AE96" s="201">
        <v>46.73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47.38</v>
      </c>
      <c r="AN96" s="201">
        <v>0</v>
      </c>
      <c r="AO96">
        <v>0</v>
      </c>
      <c r="AP96" s="201">
        <v>68.540000000000006</v>
      </c>
      <c r="AQ96" s="201">
        <v>22.14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158.58000000000001</v>
      </c>
      <c r="L97" s="201">
        <v>56.99</v>
      </c>
      <c r="M97" s="201">
        <v>0</v>
      </c>
      <c r="N97" s="201">
        <v>29.15</v>
      </c>
      <c r="O97" s="201">
        <v>48.95</v>
      </c>
      <c r="P97" s="201">
        <v>66.92</v>
      </c>
      <c r="Q97" s="201">
        <v>5.35</v>
      </c>
      <c r="R97" s="201">
        <v>10.41</v>
      </c>
      <c r="S97" s="201">
        <v>6.48</v>
      </c>
      <c r="T97" s="201">
        <v>0</v>
      </c>
      <c r="U97" s="201">
        <v>285</v>
      </c>
      <c r="V97" s="201">
        <v>3.07</v>
      </c>
      <c r="W97" s="201">
        <v>7.9</v>
      </c>
      <c r="X97" s="201">
        <v>24.27</v>
      </c>
      <c r="Y97" s="201">
        <v>0</v>
      </c>
      <c r="Z97">
        <v>0</v>
      </c>
      <c r="AA97" s="201">
        <v>7.77</v>
      </c>
      <c r="AB97" s="201">
        <v>0</v>
      </c>
      <c r="AC97" s="201">
        <v>0</v>
      </c>
      <c r="AD97" s="201">
        <v>0</v>
      </c>
      <c r="AE97" s="201">
        <v>46.73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47.38</v>
      </c>
      <c r="AN97" s="201">
        <v>0</v>
      </c>
      <c r="AO97">
        <v>0</v>
      </c>
      <c r="AP97" s="201">
        <v>68.540000000000006</v>
      </c>
      <c r="AQ97" s="201">
        <v>22.14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158.58000000000001</v>
      </c>
      <c r="L98" s="201">
        <v>56.99</v>
      </c>
      <c r="M98" s="201">
        <v>0</v>
      </c>
      <c r="N98" s="201">
        <v>29.15</v>
      </c>
      <c r="O98" s="201">
        <v>48.95</v>
      </c>
      <c r="P98" s="201">
        <v>66.92</v>
      </c>
      <c r="Q98" s="201">
        <v>5.35</v>
      </c>
      <c r="R98" s="201">
        <v>10.41</v>
      </c>
      <c r="S98" s="201">
        <v>6.48</v>
      </c>
      <c r="T98" s="201">
        <v>0</v>
      </c>
      <c r="U98" s="201">
        <v>285</v>
      </c>
      <c r="V98" s="201">
        <v>3.07</v>
      </c>
      <c r="W98" s="201">
        <v>7.9</v>
      </c>
      <c r="X98" s="201">
        <v>24.27</v>
      </c>
      <c r="Y98" s="201">
        <v>0</v>
      </c>
      <c r="Z98">
        <v>0</v>
      </c>
      <c r="AA98" s="201">
        <v>7.77</v>
      </c>
      <c r="AB98" s="201">
        <v>0</v>
      </c>
      <c r="AC98" s="201">
        <v>0</v>
      </c>
      <c r="AD98" s="201">
        <v>0</v>
      </c>
      <c r="AE98" s="201">
        <v>46.73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47.38</v>
      </c>
      <c r="AN98" s="201">
        <v>0</v>
      </c>
      <c r="AO98">
        <v>0</v>
      </c>
      <c r="AP98" s="201">
        <v>68.540000000000006</v>
      </c>
      <c r="AQ98" s="201">
        <v>22.14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3.0289449999999984</v>
      </c>
      <c r="L99">
        <f t="shared" si="0"/>
        <v>1.0014225000000001</v>
      </c>
      <c r="M99">
        <f t="shared" si="0"/>
        <v>0</v>
      </c>
      <c r="N99">
        <f t="shared" si="0"/>
        <v>0.69960000000000111</v>
      </c>
      <c r="O99">
        <f t="shared" si="0"/>
        <v>1.1747999999999978</v>
      </c>
      <c r="P99">
        <f t="shared" si="0"/>
        <v>1.6060075000000009</v>
      </c>
      <c r="Q99">
        <f t="shared" si="0"/>
        <v>0.1137725000000001</v>
      </c>
      <c r="R99">
        <f t="shared" si="0"/>
        <v>0.22689749999999986</v>
      </c>
      <c r="S99">
        <f t="shared" si="0"/>
        <v>0.14399750000000022</v>
      </c>
      <c r="T99">
        <f t="shared" si="0"/>
        <v>0</v>
      </c>
      <c r="U99">
        <f t="shared" si="0"/>
        <v>6.1044149999999995</v>
      </c>
      <c r="V99">
        <f t="shared" si="0"/>
        <v>7.498249999999991E-2</v>
      </c>
      <c r="W99">
        <f t="shared" si="0"/>
        <v>0.2415749999999999</v>
      </c>
      <c r="X99">
        <f t="shared" si="0"/>
        <v>0.58247999999999966</v>
      </c>
      <c r="Y99">
        <f t="shared" si="0"/>
        <v>0</v>
      </c>
      <c r="Z99">
        <f t="shared" si="0"/>
        <v>0</v>
      </c>
      <c r="AA99">
        <f t="shared" si="0"/>
        <v>0.18452499999999977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1.0716799999999991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1.382400000000001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0.63277000000000005</v>
      </c>
      <c r="AN99">
        <f t="shared" si="0"/>
        <v>0</v>
      </c>
      <c r="AO99">
        <f t="shared" si="0"/>
        <v>0</v>
      </c>
      <c r="AP99">
        <f t="shared" si="0"/>
        <v>1.6453399999999991</v>
      </c>
      <c r="AQ99">
        <f t="shared" si="0"/>
        <v>0.489272500000001</v>
      </c>
      <c r="AR99">
        <f t="shared" si="0"/>
        <v>0.28798749999999979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9.0500000000000007</v>
      </c>
      <c r="L3" s="201">
        <v>237.69</v>
      </c>
      <c r="M3" s="201">
        <v>27.27</v>
      </c>
      <c r="N3" s="201">
        <v>35.21</v>
      </c>
      <c r="O3" s="201">
        <v>0</v>
      </c>
      <c r="P3" s="201">
        <v>41.41</v>
      </c>
      <c r="Q3" s="201">
        <v>6.47</v>
      </c>
      <c r="R3" s="201">
        <v>12.57</v>
      </c>
      <c r="S3" s="201">
        <v>7.83</v>
      </c>
      <c r="T3" s="201">
        <v>0</v>
      </c>
      <c r="U3" s="201">
        <v>50.01</v>
      </c>
      <c r="V3" s="201">
        <v>3.91</v>
      </c>
      <c r="W3" s="201">
        <v>13.13</v>
      </c>
      <c r="X3" s="201">
        <v>29.31</v>
      </c>
      <c r="Y3" s="201">
        <v>0</v>
      </c>
      <c r="Z3">
        <v>0</v>
      </c>
      <c r="AA3" s="201">
        <v>11</v>
      </c>
      <c r="AB3" s="201">
        <v>0</v>
      </c>
      <c r="AC3" s="201">
        <v>0</v>
      </c>
      <c r="AD3" s="201">
        <v>0</v>
      </c>
      <c r="AE3" s="201">
        <v>53.21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30</v>
      </c>
      <c r="AN3" s="201">
        <v>0</v>
      </c>
      <c r="AO3">
        <v>0</v>
      </c>
      <c r="AP3" s="201">
        <v>75.33</v>
      </c>
      <c r="AQ3" s="201">
        <v>26.74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9.0500000000000007</v>
      </c>
      <c r="L4" s="201">
        <v>237.69</v>
      </c>
      <c r="M4" s="201">
        <v>27.27</v>
      </c>
      <c r="N4" s="201">
        <v>35.21</v>
      </c>
      <c r="O4" s="201">
        <v>0</v>
      </c>
      <c r="P4" s="201">
        <v>41.41</v>
      </c>
      <c r="Q4" s="201">
        <v>6.47</v>
      </c>
      <c r="R4" s="201">
        <v>12.57</v>
      </c>
      <c r="S4" s="201">
        <v>7.83</v>
      </c>
      <c r="T4" s="201">
        <v>0</v>
      </c>
      <c r="U4" s="201">
        <v>50.03</v>
      </c>
      <c r="V4" s="201">
        <v>3.91</v>
      </c>
      <c r="W4" s="201">
        <v>13.13</v>
      </c>
      <c r="X4" s="201">
        <v>29.31</v>
      </c>
      <c r="Y4" s="201">
        <v>0</v>
      </c>
      <c r="Z4">
        <v>0</v>
      </c>
      <c r="AA4" s="201">
        <v>11</v>
      </c>
      <c r="AB4" s="201">
        <v>0</v>
      </c>
      <c r="AC4" s="201">
        <v>0</v>
      </c>
      <c r="AD4" s="201">
        <v>0</v>
      </c>
      <c r="AE4" s="201">
        <v>53.21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30</v>
      </c>
      <c r="AN4" s="201">
        <v>0</v>
      </c>
      <c r="AO4">
        <v>0</v>
      </c>
      <c r="AP4" s="201">
        <v>75.33</v>
      </c>
      <c r="AQ4" s="201">
        <v>26.74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9.0500000000000007</v>
      </c>
      <c r="L5" s="201">
        <v>237.69</v>
      </c>
      <c r="M5" s="201">
        <v>27.27</v>
      </c>
      <c r="N5" s="201">
        <v>35.21</v>
      </c>
      <c r="O5" s="201">
        <v>0</v>
      </c>
      <c r="P5" s="201">
        <v>41.41</v>
      </c>
      <c r="Q5" s="201">
        <v>6.47</v>
      </c>
      <c r="R5" s="201">
        <v>12.57</v>
      </c>
      <c r="S5" s="201">
        <v>7.83</v>
      </c>
      <c r="T5" s="201">
        <v>0</v>
      </c>
      <c r="U5" s="201">
        <v>50.03</v>
      </c>
      <c r="V5" s="201">
        <v>3.91</v>
      </c>
      <c r="W5" s="201">
        <v>13.13</v>
      </c>
      <c r="X5" s="201">
        <v>29.31</v>
      </c>
      <c r="Y5" s="201">
        <v>0</v>
      </c>
      <c r="Z5">
        <v>0</v>
      </c>
      <c r="AA5" s="201">
        <v>11</v>
      </c>
      <c r="AB5" s="201">
        <v>0</v>
      </c>
      <c r="AC5" s="201">
        <v>0</v>
      </c>
      <c r="AD5" s="201">
        <v>0</v>
      </c>
      <c r="AE5" s="201">
        <v>53.21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30</v>
      </c>
      <c r="AN5" s="201">
        <v>0</v>
      </c>
      <c r="AO5">
        <v>0</v>
      </c>
      <c r="AP5" s="201">
        <v>75.33</v>
      </c>
      <c r="AQ5" s="201">
        <v>26.74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9.0500000000000007</v>
      </c>
      <c r="L6" s="201">
        <v>237.69</v>
      </c>
      <c r="M6" s="201">
        <v>27.27</v>
      </c>
      <c r="N6" s="201">
        <v>35.21</v>
      </c>
      <c r="O6" s="201">
        <v>0</v>
      </c>
      <c r="P6" s="201">
        <v>41.41</v>
      </c>
      <c r="Q6" s="201">
        <v>6.47</v>
      </c>
      <c r="R6" s="201">
        <v>12.57</v>
      </c>
      <c r="S6" s="201">
        <v>7.83</v>
      </c>
      <c r="T6" s="201">
        <v>0</v>
      </c>
      <c r="U6" s="201">
        <v>50.03</v>
      </c>
      <c r="V6" s="201">
        <v>3.91</v>
      </c>
      <c r="W6" s="201">
        <v>13.13</v>
      </c>
      <c r="X6" s="201">
        <v>29.31</v>
      </c>
      <c r="Y6" s="201">
        <v>0</v>
      </c>
      <c r="Z6">
        <v>0</v>
      </c>
      <c r="AA6" s="201">
        <v>11</v>
      </c>
      <c r="AB6" s="201">
        <v>0</v>
      </c>
      <c r="AC6" s="201">
        <v>0</v>
      </c>
      <c r="AD6" s="201">
        <v>0</v>
      </c>
      <c r="AE6" s="201">
        <v>53.21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30</v>
      </c>
      <c r="AN6" s="201">
        <v>0</v>
      </c>
      <c r="AO6">
        <v>0</v>
      </c>
      <c r="AP6" s="201">
        <v>75.33</v>
      </c>
      <c r="AQ6" s="201">
        <v>26.74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9.0500000000000007</v>
      </c>
      <c r="L7" s="201">
        <v>237.69</v>
      </c>
      <c r="M7" s="201">
        <v>27.27</v>
      </c>
      <c r="N7" s="201">
        <v>35.21</v>
      </c>
      <c r="O7" s="201">
        <v>0</v>
      </c>
      <c r="P7" s="201">
        <v>41.41</v>
      </c>
      <c r="Q7" s="201">
        <v>6.47</v>
      </c>
      <c r="R7" s="201">
        <v>12.57</v>
      </c>
      <c r="S7" s="201">
        <v>7.83</v>
      </c>
      <c r="T7" s="201">
        <v>0</v>
      </c>
      <c r="U7" s="201">
        <v>50.03</v>
      </c>
      <c r="V7" s="201">
        <v>3.91</v>
      </c>
      <c r="W7" s="201">
        <v>13.13</v>
      </c>
      <c r="X7" s="201">
        <v>29.31</v>
      </c>
      <c r="Y7" s="201">
        <v>0</v>
      </c>
      <c r="Z7">
        <v>0</v>
      </c>
      <c r="AA7" s="201">
        <v>11</v>
      </c>
      <c r="AB7" s="201">
        <v>0</v>
      </c>
      <c r="AC7" s="201">
        <v>0</v>
      </c>
      <c r="AD7" s="201">
        <v>0</v>
      </c>
      <c r="AE7" s="201">
        <v>53.21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23.64</v>
      </c>
      <c r="AN7" s="201">
        <v>0</v>
      </c>
      <c r="AO7">
        <v>0</v>
      </c>
      <c r="AP7" s="201">
        <v>75.33</v>
      </c>
      <c r="AQ7" s="201">
        <v>26.74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9.0500000000000007</v>
      </c>
      <c r="L8" s="201">
        <v>204.39</v>
      </c>
      <c r="M8" s="201">
        <v>27.27</v>
      </c>
      <c r="N8" s="201">
        <v>35.21</v>
      </c>
      <c r="O8" s="201">
        <v>0</v>
      </c>
      <c r="P8" s="201">
        <v>41.41</v>
      </c>
      <c r="Q8" s="201">
        <v>6.47</v>
      </c>
      <c r="R8" s="201">
        <v>12.57</v>
      </c>
      <c r="S8" s="201">
        <v>7.83</v>
      </c>
      <c r="T8" s="201">
        <v>0</v>
      </c>
      <c r="U8" s="201">
        <v>50.03</v>
      </c>
      <c r="V8" s="201">
        <v>3.91</v>
      </c>
      <c r="W8" s="201">
        <v>13.13</v>
      </c>
      <c r="X8" s="201">
        <v>29.31</v>
      </c>
      <c r="Y8" s="201">
        <v>0</v>
      </c>
      <c r="Z8">
        <v>0</v>
      </c>
      <c r="AA8" s="201">
        <v>11</v>
      </c>
      <c r="AB8" s="201">
        <v>0</v>
      </c>
      <c r="AC8" s="201">
        <v>0</v>
      </c>
      <c r="AD8" s="201">
        <v>0</v>
      </c>
      <c r="AE8" s="201">
        <v>53.21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75.33</v>
      </c>
      <c r="AQ8" s="201">
        <v>26.74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4.9800000000000004</v>
      </c>
      <c r="L9" s="201">
        <v>136.25</v>
      </c>
      <c r="M9" s="201">
        <v>27.27</v>
      </c>
      <c r="N9" s="201">
        <v>35.21</v>
      </c>
      <c r="O9" s="201">
        <v>0</v>
      </c>
      <c r="P9" s="201">
        <v>41.41</v>
      </c>
      <c r="Q9" s="201">
        <v>6.47</v>
      </c>
      <c r="R9" s="201">
        <v>12.57</v>
      </c>
      <c r="S9" s="201">
        <v>7.83</v>
      </c>
      <c r="T9" s="201">
        <v>0</v>
      </c>
      <c r="U9" s="201">
        <v>50.03</v>
      </c>
      <c r="V9" s="201">
        <v>3.91</v>
      </c>
      <c r="W9" s="201">
        <v>13.13</v>
      </c>
      <c r="X9" s="201">
        <v>29.31</v>
      </c>
      <c r="Y9" s="201">
        <v>0</v>
      </c>
      <c r="Z9">
        <v>0</v>
      </c>
      <c r="AA9" s="201">
        <v>11</v>
      </c>
      <c r="AB9" s="201">
        <v>0</v>
      </c>
      <c r="AC9" s="201">
        <v>0</v>
      </c>
      <c r="AD9" s="201">
        <v>0</v>
      </c>
      <c r="AE9" s="201">
        <v>53.21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75.33</v>
      </c>
      <c r="AQ9" s="201">
        <v>26.74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4.9800000000000004</v>
      </c>
      <c r="L10" s="201">
        <v>164.61</v>
      </c>
      <c r="M10" s="201">
        <v>27.27</v>
      </c>
      <c r="N10" s="201">
        <v>35.21</v>
      </c>
      <c r="O10" s="201">
        <v>0</v>
      </c>
      <c r="P10" s="201">
        <v>41.41</v>
      </c>
      <c r="Q10" s="201">
        <v>6.47</v>
      </c>
      <c r="R10" s="201">
        <v>12.57</v>
      </c>
      <c r="S10" s="201">
        <v>7.83</v>
      </c>
      <c r="T10" s="201">
        <v>0</v>
      </c>
      <c r="U10" s="201">
        <v>50.03</v>
      </c>
      <c r="V10" s="201">
        <v>3.91</v>
      </c>
      <c r="W10" s="201">
        <v>13.13</v>
      </c>
      <c r="X10" s="201">
        <v>29.31</v>
      </c>
      <c r="Y10" s="201">
        <v>0</v>
      </c>
      <c r="Z10">
        <v>0</v>
      </c>
      <c r="AA10" s="201">
        <v>11</v>
      </c>
      <c r="AB10" s="201">
        <v>0</v>
      </c>
      <c r="AC10" s="201">
        <v>0</v>
      </c>
      <c r="AD10" s="201">
        <v>0</v>
      </c>
      <c r="AE10" s="201">
        <v>53.21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75.33</v>
      </c>
      <c r="AQ10" s="201">
        <v>26.74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9.06</v>
      </c>
      <c r="L11" s="201">
        <v>269.86</v>
      </c>
      <c r="M11" s="201">
        <v>27.27</v>
      </c>
      <c r="N11" s="201">
        <v>35.21</v>
      </c>
      <c r="O11" s="201">
        <v>0</v>
      </c>
      <c r="P11" s="201">
        <v>41.41</v>
      </c>
      <c r="Q11" s="201">
        <v>6.47</v>
      </c>
      <c r="R11" s="201">
        <v>12.57</v>
      </c>
      <c r="S11" s="201">
        <v>7.83</v>
      </c>
      <c r="T11" s="201">
        <v>0</v>
      </c>
      <c r="U11" s="201">
        <v>50.03</v>
      </c>
      <c r="V11" s="201">
        <v>3.91</v>
      </c>
      <c r="W11" s="201">
        <v>13.13</v>
      </c>
      <c r="X11" s="201">
        <v>29.31</v>
      </c>
      <c r="Y11" s="201">
        <v>0</v>
      </c>
      <c r="Z11">
        <v>0</v>
      </c>
      <c r="AA11" s="201">
        <v>11</v>
      </c>
      <c r="AB11" s="201">
        <v>0</v>
      </c>
      <c r="AC11" s="201">
        <v>0</v>
      </c>
      <c r="AD11" s="201">
        <v>0</v>
      </c>
      <c r="AE11" s="201">
        <v>53.21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75.33</v>
      </c>
      <c r="AQ11" s="201">
        <v>26.74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9.06</v>
      </c>
      <c r="L12" s="201">
        <v>297.51</v>
      </c>
      <c r="M12" s="201">
        <v>27.27</v>
      </c>
      <c r="N12" s="201">
        <v>35.21</v>
      </c>
      <c r="O12" s="201">
        <v>0</v>
      </c>
      <c r="P12" s="201">
        <v>41.41</v>
      </c>
      <c r="Q12" s="201">
        <v>6.47</v>
      </c>
      <c r="R12" s="201">
        <v>12.57</v>
      </c>
      <c r="S12" s="201">
        <v>7.83</v>
      </c>
      <c r="T12" s="201">
        <v>0</v>
      </c>
      <c r="U12" s="201">
        <v>50.03</v>
      </c>
      <c r="V12" s="201">
        <v>3.91</v>
      </c>
      <c r="W12" s="201">
        <v>13.13</v>
      </c>
      <c r="X12" s="201">
        <v>29.31</v>
      </c>
      <c r="Y12" s="201">
        <v>0</v>
      </c>
      <c r="Z12">
        <v>0</v>
      </c>
      <c r="AA12" s="201">
        <v>11</v>
      </c>
      <c r="AB12" s="201">
        <v>0</v>
      </c>
      <c r="AC12" s="201">
        <v>0</v>
      </c>
      <c r="AD12" s="201">
        <v>0</v>
      </c>
      <c r="AE12" s="201">
        <v>53.21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75.33</v>
      </c>
      <c r="AQ12" s="201">
        <v>26.74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9.06</v>
      </c>
      <c r="L13" s="201">
        <v>297.51</v>
      </c>
      <c r="M13" s="201">
        <v>27.27</v>
      </c>
      <c r="N13" s="201">
        <v>35.21</v>
      </c>
      <c r="O13" s="201">
        <v>0</v>
      </c>
      <c r="P13" s="201">
        <v>41.41</v>
      </c>
      <c r="Q13" s="201">
        <v>6.47</v>
      </c>
      <c r="R13" s="201">
        <v>12.57</v>
      </c>
      <c r="S13" s="201">
        <v>7.83</v>
      </c>
      <c r="T13" s="201">
        <v>0</v>
      </c>
      <c r="U13" s="201">
        <v>50.03</v>
      </c>
      <c r="V13" s="201">
        <v>3.91</v>
      </c>
      <c r="W13" s="201">
        <v>13.13</v>
      </c>
      <c r="X13" s="201">
        <v>29.31</v>
      </c>
      <c r="Y13" s="201">
        <v>0</v>
      </c>
      <c r="Z13">
        <v>0</v>
      </c>
      <c r="AA13" s="201">
        <v>11</v>
      </c>
      <c r="AB13" s="201">
        <v>0</v>
      </c>
      <c r="AC13" s="201">
        <v>0</v>
      </c>
      <c r="AD13" s="201">
        <v>0</v>
      </c>
      <c r="AE13" s="201">
        <v>53.21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75.33</v>
      </c>
      <c r="AQ13" s="201">
        <v>26.74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9.06</v>
      </c>
      <c r="L14" s="201">
        <v>297.51</v>
      </c>
      <c r="M14" s="201">
        <v>27.27</v>
      </c>
      <c r="N14" s="201">
        <v>35.21</v>
      </c>
      <c r="O14" s="201">
        <v>0</v>
      </c>
      <c r="P14" s="201">
        <v>41.41</v>
      </c>
      <c r="Q14" s="201">
        <v>6.47</v>
      </c>
      <c r="R14" s="201">
        <v>12.57</v>
      </c>
      <c r="S14" s="201">
        <v>7.83</v>
      </c>
      <c r="T14" s="201">
        <v>0</v>
      </c>
      <c r="U14" s="201">
        <v>50.03</v>
      </c>
      <c r="V14" s="201">
        <v>3.91</v>
      </c>
      <c r="W14" s="201">
        <v>13.13</v>
      </c>
      <c r="X14" s="201">
        <v>29.31</v>
      </c>
      <c r="Y14" s="201">
        <v>0</v>
      </c>
      <c r="Z14">
        <v>0</v>
      </c>
      <c r="AA14" s="201">
        <v>11</v>
      </c>
      <c r="AB14" s="201">
        <v>0</v>
      </c>
      <c r="AC14" s="201">
        <v>0</v>
      </c>
      <c r="AD14" s="201">
        <v>0</v>
      </c>
      <c r="AE14" s="201">
        <v>53.21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75.33</v>
      </c>
      <c r="AQ14" s="201">
        <v>26.74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9.06</v>
      </c>
      <c r="L15" s="201">
        <v>297.51</v>
      </c>
      <c r="M15" s="201">
        <v>27.27</v>
      </c>
      <c r="N15" s="201">
        <v>35.21</v>
      </c>
      <c r="O15" s="201">
        <v>0</v>
      </c>
      <c r="P15" s="201">
        <v>41.41</v>
      </c>
      <c r="Q15" s="201">
        <v>6.47</v>
      </c>
      <c r="R15" s="201">
        <v>12.25</v>
      </c>
      <c r="S15" s="201">
        <v>7.83</v>
      </c>
      <c r="T15" s="201">
        <v>0</v>
      </c>
      <c r="U15" s="201">
        <v>50.03</v>
      </c>
      <c r="V15" s="201">
        <v>3.91</v>
      </c>
      <c r="W15" s="201">
        <v>13.13</v>
      </c>
      <c r="X15" s="201">
        <v>29.31</v>
      </c>
      <c r="Y15" s="201">
        <v>0</v>
      </c>
      <c r="Z15">
        <v>0</v>
      </c>
      <c r="AA15" s="201">
        <v>11</v>
      </c>
      <c r="AB15" s="201">
        <v>0</v>
      </c>
      <c r="AC15" s="201">
        <v>0</v>
      </c>
      <c r="AD15" s="201">
        <v>0</v>
      </c>
      <c r="AE15" s="201">
        <v>53.21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75.33</v>
      </c>
      <c r="AQ15" s="201">
        <v>26.74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9.06</v>
      </c>
      <c r="L16" s="201">
        <v>297.51</v>
      </c>
      <c r="M16" s="201">
        <v>27.27</v>
      </c>
      <c r="N16" s="201">
        <v>35.21</v>
      </c>
      <c r="O16" s="201">
        <v>0</v>
      </c>
      <c r="P16" s="201">
        <v>41.41</v>
      </c>
      <c r="Q16" s="201">
        <v>6.47</v>
      </c>
      <c r="R16" s="201">
        <v>12.57</v>
      </c>
      <c r="S16" s="201">
        <v>7.83</v>
      </c>
      <c r="T16" s="201">
        <v>0</v>
      </c>
      <c r="U16" s="201">
        <v>50.03</v>
      </c>
      <c r="V16" s="201">
        <v>3.91</v>
      </c>
      <c r="W16" s="201">
        <v>13.13</v>
      </c>
      <c r="X16" s="201">
        <v>29.31</v>
      </c>
      <c r="Y16" s="201">
        <v>0</v>
      </c>
      <c r="Z16">
        <v>0</v>
      </c>
      <c r="AA16" s="201">
        <v>11</v>
      </c>
      <c r="AB16" s="201">
        <v>0</v>
      </c>
      <c r="AC16" s="201">
        <v>0</v>
      </c>
      <c r="AD16" s="201">
        <v>0</v>
      </c>
      <c r="AE16" s="201">
        <v>53.21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75.33</v>
      </c>
      <c r="AQ16" s="201">
        <v>26.74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9.06</v>
      </c>
      <c r="L17" s="201">
        <v>297.51</v>
      </c>
      <c r="M17" s="201">
        <v>27.27</v>
      </c>
      <c r="N17" s="201">
        <v>35.21</v>
      </c>
      <c r="O17" s="201">
        <v>0</v>
      </c>
      <c r="P17" s="201">
        <v>41.41</v>
      </c>
      <c r="Q17" s="201">
        <v>6.47</v>
      </c>
      <c r="R17" s="201">
        <v>12.57</v>
      </c>
      <c r="S17" s="201">
        <v>7.83</v>
      </c>
      <c r="T17" s="201">
        <v>0</v>
      </c>
      <c r="U17" s="201">
        <v>50.03</v>
      </c>
      <c r="V17" s="201">
        <v>3.91</v>
      </c>
      <c r="W17" s="201">
        <v>13.13</v>
      </c>
      <c r="X17" s="201">
        <v>29.31</v>
      </c>
      <c r="Y17" s="201">
        <v>0</v>
      </c>
      <c r="Z17">
        <v>0</v>
      </c>
      <c r="AA17" s="201">
        <v>11</v>
      </c>
      <c r="AB17" s="201">
        <v>0</v>
      </c>
      <c r="AC17" s="201">
        <v>0</v>
      </c>
      <c r="AD17" s="201">
        <v>0</v>
      </c>
      <c r="AE17" s="201">
        <v>53.21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75.33</v>
      </c>
      <c r="AQ17" s="201">
        <v>26.74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9.06</v>
      </c>
      <c r="L18" s="201">
        <v>297.51</v>
      </c>
      <c r="M18" s="201">
        <v>27.27</v>
      </c>
      <c r="N18" s="201">
        <v>35.21</v>
      </c>
      <c r="O18" s="201">
        <v>0</v>
      </c>
      <c r="P18" s="201">
        <v>41.41</v>
      </c>
      <c r="Q18" s="201">
        <v>6.47</v>
      </c>
      <c r="R18" s="201">
        <v>12.57</v>
      </c>
      <c r="S18" s="201">
        <v>7.83</v>
      </c>
      <c r="T18" s="201">
        <v>0</v>
      </c>
      <c r="U18" s="201">
        <v>50.03</v>
      </c>
      <c r="V18" s="201">
        <v>3.91</v>
      </c>
      <c r="W18" s="201">
        <v>13.13</v>
      </c>
      <c r="X18" s="201">
        <v>29.31</v>
      </c>
      <c r="Y18" s="201">
        <v>0</v>
      </c>
      <c r="Z18">
        <v>0</v>
      </c>
      <c r="AA18" s="201">
        <v>11</v>
      </c>
      <c r="AB18" s="201">
        <v>0</v>
      </c>
      <c r="AC18" s="201">
        <v>0</v>
      </c>
      <c r="AD18" s="201">
        <v>0</v>
      </c>
      <c r="AE18" s="201">
        <v>53.21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75.33</v>
      </c>
      <c r="AQ18" s="201">
        <v>26.74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9.06</v>
      </c>
      <c r="L19" s="201">
        <v>292.5</v>
      </c>
      <c r="M19" s="201">
        <v>27.27</v>
      </c>
      <c r="N19" s="201">
        <v>35.21</v>
      </c>
      <c r="O19" s="201">
        <v>0</v>
      </c>
      <c r="P19" s="201">
        <v>41.41</v>
      </c>
      <c r="Q19" s="201">
        <v>6.47</v>
      </c>
      <c r="R19" s="201">
        <v>12.57</v>
      </c>
      <c r="S19" s="201">
        <v>7.83</v>
      </c>
      <c r="T19" s="201">
        <v>0</v>
      </c>
      <c r="U19" s="201">
        <v>50.03</v>
      </c>
      <c r="V19" s="201">
        <v>3.91</v>
      </c>
      <c r="W19" s="201">
        <v>13.13</v>
      </c>
      <c r="X19" s="201">
        <v>29.31</v>
      </c>
      <c r="Y19" s="201">
        <v>0</v>
      </c>
      <c r="Z19">
        <v>0</v>
      </c>
      <c r="AA19" s="201">
        <v>11</v>
      </c>
      <c r="AB19" s="201">
        <v>0</v>
      </c>
      <c r="AC19" s="201">
        <v>0</v>
      </c>
      <c r="AD19" s="201">
        <v>0</v>
      </c>
      <c r="AE19" s="201">
        <v>53.6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75.33</v>
      </c>
      <c r="AQ19" s="201">
        <v>26.74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9.06</v>
      </c>
      <c r="L20" s="201">
        <v>270.60000000000002</v>
      </c>
      <c r="M20" s="201">
        <v>27.27</v>
      </c>
      <c r="N20" s="201">
        <v>35.21</v>
      </c>
      <c r="O20" s="201">
        <v>0</v>
      </c>
      <c r="P20" s="201">
        <v>41.41</v>
      </c>
      <c r="Q20" s="201">
        <v>6.47</v>
      </c>
      <c r="R20" s="201">
        <v>12.21</v>
      </c>
      <c r="S20" s="201">
        <v>7.83</v>
      </c>
      <c r="T20" s="201">
        <v>0</v>
      </c>
      <c r="U20" s="201">
        <v>50.03</v>
      </c>
      <c r="V20" s="201">
        <v>3.91</v>
      </c>
      <c r="W20" s="201">
        <v>13.13</v>
      </c>
      <c r="X20" s="201">
        <v>29.31</v>
      </c>
      <c r="Y20" s="201">
        <v>0</v>
      </c>
      <c r="Z20">
        <v>0</v>
      </c>
      <c r="AA20" s="201">
        <v>11</v>
      </c>
      <c r="AB20" s="201">
        <v>0</v>
      </c>
      <c r="AC20" s="201">
        <v>0</v>
      </c>
      <c r="AD20" s="201">
        <v>0</v>
      </c>
      <c r="AE20" s="201">
        <v>53.6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75.33</v>
      </c>
      <c r="AQ20" s="201">
        <v>26.74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9.06</v>
      </c>
      <c r="L21" s="201">
        <v>241.6</v>
      </c>
      <c r="M21" s="201">
        <v>27.27</v>
      </c>
      <c r="N21" s="201">
        <v>35.21</v>
      </c>
      <c r="O21" s="201">
        <v>0</v>
      </c>
      <c r="P21" s="201">
        <v>41.41</v>
      </c>
      <c r="Q21" s="201">
        <v>6.47</v>
      </c>
      <c r="R21" s="201">
        <v>12.21</v>
      </c>
      <c r="S21" s="201">
        <v>7.83</v>
      </c>
      <c r="T21" s="201">
        <v>0</v>
      </c>
      <c r="U21" s="201">
        <v>50.03</v>
      </c>
      <c r="V21" s="201">
        <v>3.91</v>
      </c>
      <c r="W21" s="201">
        <v>13.13</v>
      </c>
      <c r="X21" s="201">
        <v>29.31</v>
      </c>
      <c r="Y21" s="201">
        <v>0</v>
      </c>
      <c r="Z21">
        <v>0</v>
      </c>
      <c r="AA21" s="201">
        <v>11</v>
      </c>
      <c r="AB21" s="201">
        <v>0</v>
      </c>
      <c r="AC21" s="201">
        <v>0</v>
      </c>
      <c r="AD21" s="201">
        <v>0</v>
      </c>
      <c r="AE21" s="201">
        <v>53.6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75.33</v>
      </c>
      <c r="AQ21" s="201">
        <v>26.74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9.06</v>
      </c>
      <c r="L22" s="201">
        <v>222.28</v>
      </c>
      <c r="M22" s="201">
        <v>27.27</v>
      </c>
      <c r="N22" s="201">
        <v>35.21</v>
      </c>
      <c r="O22" s="201">
        <v>0</v>
      </c>
      <c r="P22" s="201">
        <v>41.41</v>
      </c>
      <c r="Q22" s="201">
        <v>6.47</v>
      </c>
      <c r="R22" s="201">
        <v>12.21</v>
      </c>
      <c r="S22" s="201">
        <v>7.83</v>
      </c>
      <c r="T22" s="201">
        <v>0</v>
      </c>
      <c r="U22" s="201">
        <v>50.03</v>
      </c>
      <c r="V22" s="201">
        <v>3.91</v>
      </c>
      <c r="W22" s="201">
        <v>13.13</v>
      </c>
      <c r="X22" s="201">
        <v>29.31</v>
      </c>
      <c r="Y22" s="201">
        <v>0</v>
      </c>
      <c r="Z22">
        <v>0</v>
      </c>
      <c r="AA22" s="201">
        <v>11</v>
      </c>
      <c r="AB22" s="201">
        <v>0</v>
      </c>
      <c r="AC22" s="201">
        <v>0</v>
      </c>
      <c r="AD22" s="201">
        <v>0</v>
      </c>
      <c r="AE22" s="201">
        <v>53.6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75.33</v>
      </c>
      <c r="AQ22" s="201">
        <v>26.74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9.06</v>
      </c>
      <c r="L23" s="201">
        <v>202.95</v>
      </c>
      <c r="M23" s="201">
        <v>27.27</v>
      </c>
      <c r="N23" s="201">
        <v>35.21</v>
      </c>
      <c r="O23" s="201">
        <v>0</v>
      </c>
      <c r="P23" s="201">
        <v>41.41</v>
      </c>
      <c r="Q23" s="201">
        <v>6.47</v>
      </c>
      <c r="R23" s="201">
        <v>12.21</v>
      </c>
      <c r="S23" s="201">
        <v>7.83</v>
      </c>
      <c r="T23" s="201">
        <v>0</v>
      </c>
      <c r="U23" s="201">
        <v>50.03</v>
      </c>
      <c r="V23" s="201">
        <v>3.91</v>
      </c>
      <c r="W23" s="201">
        <v>13.13</v>
      </c>
      <c r="X23" s="201">
        <v>29.31</v>
      </c>
      <c r="Y23" s="201">
        <v>0</v>
      </c>
      <c r="Z23">
        <v>0</v>
      </c>
      <c r="AA23" s="201">
        <v>11</v>
      </c>
      <c r="AB23" s="201">
        <v>0</v>
      </c>
      <c r="AC23" s="201">
        <v>0</v>
      </c>
      <c r="AD23" s="201">
        <v>0</v>
      </c>
      <c r="AE23" s="201">
        <v>53.6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75.33</v>
      </c>
      <c r="AQ23" s="201">
        <v>26.74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9.06</v>
      </c>
      <c r="L24" s="201">
        <v>154.63</v>
      </c>
      <c r="M24" s="201">
        <v>27.27</v>
      </c>
      <c r="N24" s="201">
        <v>35.21</v>
      </c>
      <c r="O24" s="201">
        <v>0</v>
      </c>
      <c r="P24" s="201">
        <v>41.41</v>
      </c>
      <c r="Q24" s="201">
        <v>6.47</v>
      </c>
      <c r="R24" s="201">
        <v>12.21</v>
      </c>
      <c r="S24" s="201">
        <v>7.83</v>
      </c>
      <c r="T24" s="201">
        <v>0</v>
      </c>
      <c r="U24" s="201">
        <v>50.03</v>
      </c>
      <c r="V24" s="201">
        <v>3.91</v>
      </c>
      <c r="W24" s="201">
        <v>13.13</v>
      </c>
      <c r="X24" s="201">
        <v>29.31</v>
      </c>
      <c r="Y24" s="201">
        <v>0</v>
      </c>
      <c r="Z24">
        <v>0</v>
      </c>
      <c r="AA24" s="201">
        <v>11</v>
      </c>
      <c r="AB24" s="201">
        <v>0</v>
      </c>
      <c r="AC24" s="201">
        <v>0</v>
      </c>
      <c r="AD24" s="201">
        <v>0</v>
      </c>
      <c r="AE24" s="201">
        <v>53.6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75.33</v>
      </c>
      <c r="AQ24" s="201">
        <v>26.74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9.06</v>
      </c>
      <c r="L25" s="201">
        <v>125.64</v>
      </c>
      <c r="M25" s="201">
        <v>27.27</v>
      </c>
      <c r="N25" s="201">
        <v>35.21</v>
      </c>
      <c r="O25" s="201">
        <v>0</v>
      </c>
      <c r="P25" s="201">
        <v>41.41</v>
      </c>
      <c r="Q25" s="201">
        <v>6.47</v>
      </c>
      <c r="R25" s="201">
        <v>12.21</v>
      </c>
      <c r="S25" s="201">
        <v>7.83</v>
      </c>
      <c r="T25" s="201">
        <v>0</v>
      </c>
      <c r="U25" s="201">
        <v>50.03</v>
      </c>
      <c r="V25" s="201">
        <v>3.91</v>
      </c>
      <c r="W25" s="201">
        <v>13.13</v>
      </c>
      <c r="X25" s="201">
        <v>29.31</v>
      </c>
      <c r="Y25" s="201">
        <v>0</v>
      </c>
      <c r="Z25">
        <v>0</v>
      </c>
      <c r="AA25" s="201">
        <v>11</v>
      </c>
      <c r="AB25" s="201">
        <v>0</v>
      </c>
      <c r="AC25" s="201">
        <v>0</v>
      </c>
      <c r="AD25" s="201">
        <v>0</v>
      </c>
      <c r="AE25" s="201">
        <v>53.6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75.33</v>
      </c>
      <c r="AQ25" s="201">
        <v>26.74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4.9800000000000004</v>
      </c>
      <c r="L26" s="201">
        <v>125.63</v>
      </c>
      <c r="M26" s="201">
        <v>27.27</v>
      </c>
      <c r="N26" s="201">
        <v>35.21</v>
      </c>
      <c r="O26" s="201">
        <v>0</v>
      </c>
      <c r="P26" s="201">
        <v>41.41</v>
      </c>
      <c r="Q26" s="201">
        <v>6.47</v>
      </c>
      <c r="R26" s="201">
        <v>12.21</v>
      </c>
      <c r="S26" s="201">
        <v>7.83</v>
      </c>
      <c r="T26" s="201">
        <v>0</v>
      </c>
      <c r="U26" s="201">
        <v>50.03</v>
      </c>
      <c r="V26" s="201">
        <v>3.91</v>
      </c>
      <c r="W26" s="201">
        <v>13.13</v>
      </c>
      <c r="X26" s="201">
        <v>29.31</v>
      </c>
      <c r="Y26" s="201">
        <v>0</v>
      </c>
      <c r="Z26">
        <v>0</v>
      </c>
      <c r="AA26" s="201">
        <v>11</v>
      </c>
      <c r="AB26" s="201">
        <v>0</v>
      </c>
      <c r="AC26" s="201">
        <v>0</v>
      </c>
      <c r="AD26" s="201">
        <v>0</v>
      </c>
      <c r="AE26" s="201">
        <v>53.6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75.33</v>
      </c>
      <c r="AQ26" s="201">
        <v>26.74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</v>
      </c>
      <c r="L27" s="201">
        <v>127.09</v>
      </c>
      <c r="M27" s="201">
        <v>27.27</v>
      </c>
      <c r="N27" s="201">
        <v>35.21</v>
      </c>
      <c r="O27" s="201">
        <v>0</v>
      </c>
      <c r="P27" s="201">
        <v>41.41</v>
      </c>
      <c r="Q27" s="201">
        <v>6.47</v>
      </c>
      <c r="R27" s="201">
        <v>12.32</v>
      </c>
      <c r="S27" s="201">
        <v>7.83</v>
      </c>
      <c r="T27" s="201">
        <v>0</v>
      </c>
      <c r="U27" s="201">
        <v>50.03</v>
      </c>
      <c r="V27" s="201">
        <v>3.71</v>
      </c>
      <c r="W27" s="201">
        <v>13.13</v>
      </c>
      <c r="X27" s="201">
        <v>29.31</v>
      </c>
      <c r="Y27" s="201">
        <v>0</v>
      </c>
      <c r="Z27">
        <v>0</v>
      </c>
      <c r="AA27" s="201">
        <v>11</v>
      </c>
      <c r="AB27" s="201">
        <v>0</v>
      </c>
      <c r="AC27" s="201">
        <v>0</v>
      </c>
      <c r="AD27" s="201">
        <v>0</v>
      </c>
      <c r="AE27" s="201">
        <v>53.6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75.33</v>
      </c>
      <c r="AQ27" s="201">
        <v>26.74</v>
      </c>
      <c r="AR27" s="201">
        <v>6.04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4.9800000000000004</v>
      </c>
      <c r="L28" s="201">
        <v>126.94</v>
      </c>
      <c r="M28" s="201">
        <v>27.27</v>
      </c>
      <c r="N28" s="201">
        <v>35.21</v>
      </c>
      <c r="O28" s="201">
        <v>0</v>
      </c>
      <c r="P28" s="201">
        <v>41.41</v>
      </c>
      <c r="Q28" s="201">
        <v>6.47</v>
      </c>
      <c r="R28" s="201">
        <v>12.21</v>
      </c>
      <c r="S28" s="201">
        <v>7.83</v>
      </c>
      <c r="T28" s="201">
        <v>0</v>
      </c>
      <c r="U28" s="201">
        <v>50.03</v>
      </c>
      <c r="V28" s="201">
        <v>3.71</v>
      </c>
      <c r="W28" s="201">
        <v>13.13</v>
      </c>
      <c r="X28" s="201">
        <v>29.31</v>
      </c>
      <c r="Y28" s="201">
        <v>0</v>
      </c>
      <c r="Z28">
        <v>0</v>
      </c>
      <c r="AA28" s="201">
        <v>11</v>
      </c>
      <c r="AB28" s="201">
        <v>0</v>
      </c>
      <c r="AC28" s="201">
        <v>0</v>
      </c>
      <c r="AD28" s="201">
        <v>0</v>
      </c>
      <c r="AE28" s="201">
        <v>53.6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75.33</v>
      </c>
      <c r="AQ28" s="201">
        <v>26.74</v>
      </c>
      <c r="AR28" s="201">
        <v>10.52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4.9800000000000004</v>
      </c>
      <c r="L29" s="201">
        <v>130.63</v>
      </c>
      <c r="M29" s="201">
        <v>27.27</v>
      </c>
      <c r="N29" s="201">
        <v>35.21</v>
      </c>
      <c r="O29" s="201">
        <v>0</v>
      </c>
      <c r="P29" s="201">
        <v>41.41</v>
      </c>
      <c r="Q29" s="201">
        <v>6.47</v>
      </c>
      <c r="R29" s="201">
        <v>12.57</v>
      </c>
      <c r="S29" s="201">
        <v>7.83</v>
      </c>
      <c r="T29" s="201">
        <v>0</v>
      </c>
      <c r="U29" s="201">
        <v>50.03</v>
      </c>
      <c r="V29" s="201">
        <v>3.71</v>
      </c>
      <c r="W29" s="201">
        <v>13.13</v>
      </c>
      <c r="X29" s="201">
        <v>29.31</v>
      </c>
      <c r="Y29" s="201">
        <v>0</v>
      </c>
      <c r="Z29">
        <v>0</v>
      </c>
      <c r="AA29" s="201">
        <v>11</v>
      </c>
      <c r="AB29" s="201">
        <v>0</v>
      </c>
      <c r="AC29" s="201">
        <v>0</v>
      </c>
      <c r="AD29" s="201">
        <v>0</v>
      </c>
      <c r="AE29" s="201">
        <v>53.6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75.33</v>
      </c>
      <c r="AQ29" s="201">
        <v>26.74</v>
      </c>
      <c r="AR29" s="201">
        <v>13.01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4.9800000000000004</v>
      </c>
      <c r="L30" s="201">
        <v>130.63</v>
      </c>
      <c r="M30" s="201">
        <v>27.27</v>
      </c>
      <c r="N30" s="201">
        <v>35.21</v>
      </c>
      <c r="O30" s="201">
        <v>0</v>
      </c>
      <c r="P30" s="201">
        <v>41.41</v>
      </c>
      <c r="Q30" s="201">
        <v>6.47</v>
      </c>
      <c r="R30" s="201">
        <v>12.57</v>
      </c>
      <c r="S30" s="201">
        <v>7.83</v>
      </c>
      <c r="T30" s="201">
        <v>0</v>
      </c>
      <c r="U30" s="201">
        <v>50.03</v>
      </c>
      <c r="V30" s="201">
        <v>3.71</v>
      </c>
      <c r="W30" s="201">
        <v>13.13</v>
      </c>
      <c r="X30" s="201">
        <v>29.31</v>
      </c>
      <c r="Y30" s="201">
        <v>0</v>
      </c>
      <c r="Z30">
        <v>0</v>
      </c>
      <c r="AA30" s="201">
        <v>11</v>
      </c>
      <c r="AB30" s="201">
        <v>0</v>
      </c>
      <c r="AC30" s="201">
        <v>0</v>
      </c>
      <c r="AD30" s="201">
        <v>0</v>
      </c>
      <c r="AE30" s="201">
        <v>53.6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75.33</v>
      </c>
      <c r="AQ30" s="201">
        <v>26.74</v>
      </c>
      <c r="AR30" s="201">
        <v>17.2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4.9800000000000004</v>
      </c>
      <c r="L31" s="201">
        <v>126.54</v>
      </c>
      <c r="M31" s="201">
        <v>27.27</v>
      </c>
      <c r="N31" s="201">
        <v>35.21</v>
      </c>
      <c r="O31" s="201">
        <v>0</v>
      </c>
      <c r="P31" s="201">
        <v>41.41</v>
      </c>
      <c r="Q31" s="201">
        <v>3.87</v>
      </c>
      <c r="R31" s="201">
        <v>6.77</v>
      </c>
      <c r="S31" s="201">
        <v>3.87</v>
      </c>
      <c r="T31" s="201">
        <v>0</v>
      </c>
      <c r="U31" s="201">
        <v>50.03</v>
      </c>
      <c r="V31" s="201">
        <v>3.71</v>
      </c>
      <c r="W31" s="201">
        <v>13.13</v>
      </c>
      <c r="X31" s="201">
        <v>29.31</v>
      </c>
      <c r="Y31" s="201">
        <v>0</v>
      </c>
      <c r="Z31">
        <v>0</v>
      </c>
      <c r="AA31" s="201">
        <v>11</v>
      </c>
      <c r="AB31" s="201">
        <v>0</v>
      </c>
      <c r="AC31" s="201">
        <v>0</v>
      </c>
      <c r="AD31" s="201">
        <v>0</v>
      </c>
      <c r="AE31" s="201">
        <v>53.6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75.33</v>
      </c>
      <c r="AQ31" s="201">
        <v>7.73</v>
      </c>
      <c r="AR31" s="201">
        <v>17.2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4.9800000000000004</v>
      </c>
      <c r="L32" s="201">
        <v>126.54</v>
      </c>
      <c r="M32" s="201">
        <v>27.27</v>
      </c>
      <c r="N32" s="201">
        <v>35.21</v>
      </c>
      <c r="O32" s="201">
        <v>0</v>
      </c>
      <c r="P32" s="201">
        <v>41.41</v>
      </c>
      <c r="Q32" s="201">
        <v>3.87</v>
      </c>
      <c r="R32" s="201">
        <v>6.76</v>
      </c>
      <c r="S32" s="201">
        <v>3.87</v>
      </c>
      <c r="T32" s="201">
        <v>0</v>
      </c>
      <c r="U32" s="201">
        <v>50.03</v>
      </c>
      <c r="V32" s="201">
        <v>3.71</v>
      </c>
      <c r="W32" s="201">
        <v>13.13</v>
      </c>
      <c r="X32" s="201">
        <v>29.31</v>
      </c>
      <c r="Y32" s="201">
        <v>0</v>
      </c>
      <c r="Z32">
        <v>0</v>
      </c>
      <c r="AA32" s="201">
        <v>11</v>
      </c>
      <c r="AB32" s="201">
        <v>0</v>
      </c>
      <c r="AC32" s="201">
        <v>0</v>
      </c>
      <c r="AD32" s="201">
        <v>0</v>
      </c>
      <c r="AE32" s="201">
        <v>53.6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20.51</v>
      </c>
      <c r="AQ32" s="201">
        <v>7.73</v>
      </c>
      <c r="AR32" s="201">
        <v>17.2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5.15</v>
      </c>
      <c r="L33" s="201">
        <v>126.54</v>
      </c>
      <c r="M33" s="201">
        <v>27.27</v>
      </c>
      <c r="N33" s="201">
        <v>35.21</v>
      </c>
      <c r="O33" s="201">
        <v>0</v>
      </c>
      <c r="P33" s="201">
        <v>41.41</v>
      </c>
      <c r="Q33" s="201">
        <v>3.87</v>
      </c>
      <c r="R33" s="201">
        <v>6.76</v>
      </c>
      <c r="S33" s="201">
        <v>3.87</v>
      </c>
      <c r="T33" s="201">
        <v>0</v>
      </c>
      <c r="U33" s="201">
        <v>50.03</v>
      </c>
      <c r="V33" s="201">
        <v>2.2000000000000002</v>
      </c>
      <c r="W33" s="201">
        <v>13.13</v>
      </c>
      <c r="X33" s="201">
        <v>29.31</v>
      </c>
      <c r="Y33" s="201">
        <v>0</v>
      </c>
      <c r="Z33">
        <v>0</v>
      </c>
      <c r="AA33" s="201">
        <v>11</v>
      </c>
      <c r="AB33" s="201">
        <v>0</v>
      </c>
      <c r="AC33" s="201">
        <v>0</v>
      </c>
      <c r="AD33" s="201">
        <v>0</v>
      </c>
      <c r="AE33" s="201">
        <v>53.6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19.329999999999998</v>
      </c>
      <c r="AQ33" s="201">
        <v>7.74</v>
      </c>
      <c r="AR33" s="201">
        <v>17.2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5.15</v>
      </c>
      <c r="L34" s="201">
        <v>126.54</v>
      </c>
      <c r="M34" s="201">
        <v>27.27</v>
      </c>
      <c r="N34" s="201">
        <v>35.21</v>
      </c>
      <c r="O34" s="201">
        <v>0</v>
      </c>
      <c r="P34" s="201">
        <v>41.41</v>
      </c>
      <c r="Q34" s="201">
        <v>3.87</v>
      </c>
      <c r="R34" s="201">
        <v>6.76</v>
      </c>
      <c r="S34" s="201">
        <v>3.87</v>
      </c>
      <c r="T34" s="201">
        <v>0</v>
      </c>
      <c r="U34" s="201">
        <v>50.03</v>
      </c>
      <c r="V34" s="201">
        <v>2.2000000000000002</v>
      </c>
      <c r="W34" s="201">
        <v>13.13</v>
      </c>
      <c r="X34" s="201">
        <v>29.31</v>
      </c>
      <c r="Y34" s="201">
        <v>0</v>
      </c>
      <c r="Z34">
        <v>0</v>
      </c>
      <c r="AA34" s="201">
        <v>11</v>
      </c>
      <c r="AB34" s="201">
        <v>0</v>
      </c>
      <c r="AC34" s="201">
        <v>0</v>
      </c>
      <c r="AD34" s="201">
        <v>0</v>
      </c>
      <c r="AE34" s="201">
        <v>53.6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19.329999999999998</v>
      </c>
      <c r="AQ34" s="201">
        <v>7.74</v>
      </c>
      <c r="AR34" s="201">
        <v>17.2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5.6</v>
      </c>
      <c r="L35" s="201">
        <v>126.23</v>
      </c>
      <c r="M35" s="201">
        <v>27.27</v>
      </c>
      <c r="N35" s="201">
        <v>35.21</v>
      </c>
      <c r="O35" s="201">
        <v>0</v>
      </c>
      <c r="P35" s="201">
        <v>41.41</v>
      </c>
      <c r="Q35" s="201">
        <v>3.87</v>
      </c>
      <c r="R35" s="201">
        <v>7</v>
      </c>
      <c r="S35" s="201">
        <v>4.43</v>
      </c>
      <c r="T35" s="201">
        <v>0</v>
      </c>
      <c r="U35" s="201">
        <v>50.03</v>
      </c>
      <c r="V35" s="201">
        <v>3.25</v>
      </c>
      <c r="W35" s="201">
        <v>13.13</v>
      </c>
      <c r="X35" s="201">
        <v>29.31</v>
      </c>
      <c r="Y35" s="201">
        <v>0</v>
      </c>
      <c r="Z35">
        <v>0</v>
      </c>
      <c r="AA35" s="201">
        <v>11</v>
      </c>
      <c r="AB35" s="201">
        <v>0</v>
      </c>
      <c r="AC35" s="201">
        <v>0</v>
      </c>
      <c r="AD35" s="201">
        <v>0</v>
      </c>
      <c r="AE35" s="201">
        <v>53.6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19.329999999999998</v>
      </c>
      <c r="AQ35" s="201">
        <v>17.7</v>
      </c>
      <c r="AR35" s="201">
        <v>17.2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5.59</v>
      </c>
      <c r="L36" s="201">
        <v>126.23</v>
      </c>
      <c r="M36" s="201">
        <v>27.27</v>
      </c>
      <c r="N36" s="201">
        <v>35.21</v>
      </c>
      <c r="O36" s="201">
        <v>0</v>
      </c>
      <c r="P36" s="201">
        <v>41.41</v>
      </c>
      <c r="Q36" s="201">
        <v>3.86</v>
      </c>
      <c r="R36" s="201">
        <v>6.83</v>
      </c>
      <c r="S36" s="201">
        <v>4.32</v>
      </c>
      <c r="T36" s="201">
        <v>0</v>
      </c>
      <c r="U36" s="201">
        <v>50.03</v>
      </c>
      <c r="V36" s="201">
        <v>3.25</v>
      </c>
      <c r="W36" s="201">
        <v>13.13</v>
      </c>
      <c r="X36" s="201">
        <v>29.31</v>
      </c>
      <c r="Y36" s="201">
        <v>0</v>
      </c>
      <c r="Z36">
        <v>0</v>
      </c>
      <c r="AA36" s="201">
        <v>11</v>
      </c>
      <c r="AB36" s="201">
        <v>0</v>
      </c>
      <c r="AC36" s="201">
        <v>0</v>
      </c>
      <c r="AD36" s="201">
        <v>0</v>
      </c>
      <c r="AE36" s="201">
        <v>53.6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19.329999999999998</v>
      </c>
      <c r="AQ36" s="201">
        <v>17.7</v>
      </c>
      <c r="AR36" s="201">
        <v>19.2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5.59</v>
      </c>
      <c r="L37" s="201">
        <v>126.23</v>
      </c>
      <c r="M37" s="201">
        <v>27.27</v>
      </c>
      <c r="N37" s="201">
        <v>35.21</v>
      </c>
      <c r="O37" s="201">
        <v>0</v>
      </c>
      <c r="P37" s="201">
        <v>41.41</v>
      </c>
      <c r="Q37" s="201">
        <v>3.86</v>
      </c>
      <c r="R37" s="201">
        <v>6.84</v>
      </c>
      <c r="S37" s="201">
        <v>4.32</v>
      </c>
      <c r="T37" s="201">
        <v>0</v>
      </c>
      <c r="U37" s="201">
        <v>50.03</v>
      </c>
      <c r="V37" s="201">
        <v>3.25</v>
      </c>
      <c r="W37" s="201">
        <v>13.13</v>
      </c>
      <c r="X37" s="201">
        <v>29.31</v>
      </c>
      <c r="Y37" s="201">
        <v>0</v>
      </c>
      <c r="Z37">
        <v>0</v>
      </c>
      <c r="AA37" s="201">
        <v>11</v>
      </c>
      <c r="AB37" s="201">
        <v>0</v>
      </c>
      <c r="AC37" s="201">
        <v>0</v>
      </c>
      <c r="AD37" s="201">
        <v>0</v>
      </c>
      <c r="AE37" s="201">
        <v>53.6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19.329999999999998</v>
      </c>
      <c r="AQ37" s="201">
        <v>17.7</v>
      </c>
      <c r="AR37" s="201">
        <v>19.2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5.59</v>
      </c>
      <c r="L38" s="201">
        <v>126.23</v>
      </c>
      <c r="M38" s="201">
        <v>27.27</v>
      </c>
      <c r="N38" s="201">
        <v>35.21</v>
      </c>
      <c r="O38" s="201">
        <v>0</v>
      </c>
      <c r="P38" s="201">
        <v>41.41</v>
      </c>
      <c r="Q38" s="201">
        <v>3.86</v>
      </c>
      <c r="R38" s="201">
        <v>6.83</v>
      </c>
      <c r="S38" s="201">
        <v>4.32</v>
      </c>
      <c r="T38" s="201">
        <v>0</v>
      </c>
      <c r="U38" s="201">
        <v>50.03</v>
      </c>
      <c r="V38" s="201">
        <v>3.25</v>
      </c>
      <c r="W38" s="201">
        <v>7.23</v>
      </c>
      <c r="X38" s="201">
        <v>16.12</v>
      </c>
      <c r="Y38" s="201">
        <v>0</v>
      </c>
      <c r="Z38">
        <v>0</v>
      </c>
      <c r="AA38" s="201">
        <v>10.69</v>
      </c>
      <c r="AB38" s="201">
        <v>0</v>
      </c>
      <c r="AC38" s="201">
        <v>0</v>
      </c>
      <c r="AD38" s="201">
        <v>0</v>
      </c>
      <c r="AE38" s="201">
        <v>53.6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19.329999999999998</v>
      </c>
      <c r="AQ38" s="201">
        <v>17.7</v>
      </c>
      <c r="AR38" s="201">
        <v>19.2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5.14</v>
      </c>
      <c r="L39" s="201">
        <v>126.23</v>
      </c>
      <c r="M39" s="201">
        <v>27.27</v>
      </c>
      <c r="N39" s="201">
        <v>35.21</v>
      </c>
      <c r="O39" s="201">
        <v>0</v>
      </c>
      <c r="P39" s="201">
        <v>41.41</v>
      </c>
      <c r="Q39" s="201">
        <v>3.86</v>
      </c>
      <c r="R39" s="201">
        <v>6.77</v>
      </c>
      <c r="S39" s="201">
        <v>4.0199999999999996</v>
      </c>
      <c r="T39" s="201">
        <v>0</v>
      </c>
      <c r="U39" s="201">
        <v>50.03</v>
      </c>
      <c r="V39" s="201">
        <v>3.25</v>
      </c>
      <c r="W39" s="201">
        <v>13.13</v>
      </c>
      <c r="X39" s="201">
        <v>29.31</v>
      </c>
      <c r="Y39" s="201">
        <v>0</v>
      </c>
      <c r="Z39">
        <v>0</v>
      </c>
      <c r="AA39" s="201">
        <v>10.69</v>
      </c>
      <c r="AB39" s="201">
        <v>0</v>
      </c>
      <c r="AC39" s="201">
        <v>0</v>
      </c>
      <c r="AD39" s="201">
        <v>0</v>
      </c>
      <c r="AE39" s="201">
        <v>53.6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19.329999999999998</v>
      </c>
      <c r="AQ39" s="201">
        <v>17.7</v>
      </c>
      <c r="AR39" s="201">
        <v>19.2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5.08</v>
      </c>
      <c r="L40" s="201">
        <v>126.23</v>
      </c>
      <c r="M40" s="201">
        <v>27.27</v>
      </c>
      <c r="N40" s="201">
        <v>35.21</v>
      </c>
      <c r="O40" s="201">
        <v>0</v>
      </c>
      <c r="P40" s="201">
        <v>41.41</v>
      </c>
      <c r="Q40" s="201">
        <v>3.86</v>
      </c>
      <c r="R40" s="201">
        <v>6.77</v>
      </c>
      <c r="S40" s="201">
        <v>4.0199999999999996</v>
      </c>
      <c r="T40" s="201">
        <v>0</v>
      </c>
      <c r="U40" s="201">
        <v>50.03</v>
      </c>
      <c r="V40" s="201">
        <v>3.25</v>
      </c>
      <c r="W40" s="201">
        <v>13.13</v>
      </c>
      <c r="X40" s="201">
        <v>29.31</v>
      </c>
      <c r="Y40" s="201">
        <v>0</v>
      </c>
      <c r="Z40">
        <v>0</v>
      </c>
      <c r="AA40" s="201">
        <v>10.69</v>
      </c>
      <c r="AB40" s="201">
        <v>0</v>
      </c>
      <c r="AC40" s="201">
        <v>0</v>
      </c>
      <c r="AD40" s="201">
        <v>0</v>
      </c>
      <c r="AE40" s="201">
        <v>53.6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19.329999999999998</v>
      </c>
      <c r="AQ40" s="201">
        <v>17.7</v>
      </c>
      <c r="AR40" s="201">
        <v>19.2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5.08</v>
      </c>
      <c r="L41" s="201">
        <v>126.23</v>
      </c>
      <c r="M41" s="201">
        <v>27.27</v>
      </c>
      <c r="N41" s="201">
        <v>35.21</v>
      </c>
      <c r="O41" s="201">
        <v>0</v>
      </c>
      <c r="P41" s="201">
        <v>41.41</v>
      </c>
      <c r="Q41" s="201">
        <v>3.86</v>
      </c>
      <c r="R41" s="201">
        <v>6.77</v>
      </c>
      <c r="S41" s="201">
        <v>4.0199999999999996</v>
      </c>
      <c r="T41" s="201">
        <v>0</v>
      </c>
      <c r="U41" s="201">
        <v>50.03</v>
      </c>
      <c r="V41" s="201">
        <v>4.05</v>
      </c>
      <c r="W41" s="201">
        <v>13.13</v>
      </c>
      <c r="X41" s="201">
        <v>29.31</v>
      </c>
      <c r="Y41" s="201">
        <v>0</v>
      </c>
      <c r="Z41">
        <v>0</v>
      </c>
      <c r="AA41" s="201">
        <v>10.69</v>
      </c>
      <c r="AB41" s="201">
        <v>0</v>
      </c>
      <c r="AC41" s="201">
        <v>0</v>
      </c>
      <c r="AD41" s="201">
        <v>0</v>
      </c>
      <c r="AE41" s="201">
        <v>53.6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48.32</v>
      </c>
      <c r="AQ41" s="201">
        <v>17.7</v>
      </c>
      <c r="AR41" s="201">
        <v>19.2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5.08</v>
      </c>
      <c r="L42" s="201">
        <v>126.23</v>
      </c>
      <c r="M42" s="201">
        <v>27.27</v>
      </c>
      <c r="N42" s="201">
        <v>35.21</v>
      </c>
      <c r="O42" s="201">
        <v>0</v>
      </c>
      <c r="P42" s="201">
        <v>41.41</v>
      </c>
      <c r="Q42" s="201">
        <v>6.47</v>
      </c>
      <c r="R42" s="201">
        <v>12.57</v>
      </c>
      <c r="S42" s="201">
        <v>7.82</v>
      </c>
      <c r="T42" s="201">
        <v>0</v>
      </c>
      <c r="U42" s="201">
        <v>50.03</v>
      </c>
      <c r="V42" s="201">
        <v>4.05</v>
      </c>
      <c r="W42" s="201">
        <v>13.13</v>
      </c>
      <c r="X42" s="201">
        <v>29.31</v>
      </c>
      <c r="Y42" s="201">
        <v>0</v>
      </c>
      <c r="Z42">
        <v>0</v>
      </c>
      <c r="AA42" s="201">
        <v>10.69</v>
      </c>
      <c r="AB42" s="201">
        <v>0</v>
      </c>
      <c r="AC42" s="201">
        <v>0</v>
      </c>
      <c r="AD42" s="201">
        <v>0</v>
      </c>
      <c r="AE42" s="201">
        <v>53.6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74.38</v>
      </c>
      <c r="AQ42" s="201">
        <v>26.74</v>
      </c>
      <c r="AR42" s="201">
        <v>19.2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5.08</v>
      </c>
      <c r="L43" s="201">
        <v>126.23</v>
      </c>
      <c r="M43" s="201">
        <v>27.27</v>
      </c>
      <c r="N43" s="201">
        <v>35.21</v>
      </c>
      <c r="O43" s="201">
        <v>0</v>
      </c>
      <c r="P43" s="201">
        <v>41.41</v>
      </c>
      <c r="Q43" s="201">
        <v>6.47</v>
      </c>
      <c r="R43" s="201">
        <v>12.57</v>
      </c>
      <c r="S43" s="201">
        <v>7.82</v>
      </c>
      <c r="T43" s="201">
        <v>0</v>
      </c>
      <c r="U43" s="201">
        <v>50.03</v>
      </c>
      <c r="V43" s="201">
        <v>4.05</v>
      </c>
      <c r="W43" s="201">
        <v>13.13</v>
      </c>
      <c r="X43" s="201">
        <v>29.31</v>
      </c>
      <c r="Y43" s="201">
        <v>0</v>
      </c>
      <c r="Z43">
        <v>0</v>
      </c>
      <c r="AA43" s="201">
        <v>10.69</v>
      </c>
      <c r="AB43" s="201">
        <v>0</v>
      </c>
      <c r="AC43" s="201">
        <v>0</v>
      </c>
      <c r="AD43" s="201">
        <v>0</v>
      </c>
      <c r="AE43" s="201">
        <v>53.02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75.33</v>
      </c>
      <c r="AQ43" s="201">
        <v>26.74</v>
      </c>
      <c r="AR43" s="201">
        <v>19.2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5.08</v>
      </c>
      <c r="L44" s="201">
        <v>126.23</v>
      </c>
      <c r="M44" s="201">
        <v>27.27</v>
      </c>
      <c r="N44" s="201">
        <v>35.21</v>
      </c>
      <c r="O44" s="201">
        <v>0</v>
      </c>
      <c r="P44" s="201">
        <v>41.41</v>
      </c>
      <c r="Q44" s="201">
        <v>6.47</v>
      </c>
      <c r="R44" s="201">
        <v>12.57</v>
      </c>
      <c r="S44" s="201">
        <v>7.82</v>
      </c>
      <c r="T44" s="201">
        <v>0</v>
      </c>
      <c r="U44" s="201">
        <v>50.03</v>
      </c>
      <c r="V44" s="201">
        <v>3.91</v>
      </c>
      <c r="W44" s="201">
        <v>13.13</v>
      </c>
      <c r="X44" s="201">
        <v>29.31</v>
      </c>
      <c r="Y44" s="201">
        <v>0</v>
      </c>
      <c r="Z44">
        <v>0</v>
      </c>
      <c r="AA44" s="201">
        <v>10.37</v>
      </c>
      <c r="AB44" s="201">
        <v>0</v>
      </c>
      <c r="AC44" s="201">
        <v>0</v>
      </c>
      <c r="AD44" s="201">
        <v>0</v>
      </c>
      <c r="AE44" s="201">
        <v>53.02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75.33</v>
      </c>
      <c r="AQ44" s="201">
        <v>26.74</v>
      </c>
      <c r="AR44" s="201">
        <v>19.2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4.9800000000000004</v>
      </c>
      <c r="L45" s="201">
        <v>126.23</v>
      </c>
      <c r="M45" s="201">
        <v>27.27</v>
      </c>
      <c r="N45" s="201">
        <v>35.21</v>
      </c>
      <c r="O45" s="201">
        <v>0</v>
      </c>
      <c r="P45" s="201">
        <v>41.41</v>
      </c>
      <c r="Q45" s="201">
        <v>6.48</v>
      </c>
      <c r="R45" s="201">
        <v>12.58</v>
      </c>
      <c r="S45" s="201">
        <v>7.83</v>
      </c>
      <c r="T45" s="201">
        <v>0</v>
      </c>
      <c r="U45" s="201">
        <v>50.03</v>
      </c>
      <c r="V45" s="201">
        <v>3.91</v>
      </c>
      <c r="W45" s="201">
        <v>13.13</v>
      </c>
      <c r="X45" s="201">
        <v>29.31</v>
      </c>
      <c r="Y45" s="201">
        <v>0</v>
      </c>
      <c r="Z45">
        <v>0</v>
      </c>
      <c r="AA45" s="201">
        <v>10.37</v>
      </c>
      <c r="AB45" s="201">
        <v>0</v>
      </c>
      <c r="AC45" s="201">
        <v>0</v>
      </c>
      <c r="AD45" s="201">
        <v>0</v>
      </c>
      <c r="AE45" s="201">
        <v>53.02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75.33</v>
      </c>
      <c r="AQ45" s="201">
        <v>26.74</v>
      </c>
      <c r="AR45" s="201">
        <v>19.2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4.9800000000000004</v>
      </c>
      <c r="L46" s="201">
        <v>126.23</v>
      </c>
      <c r="M46" s="201">
        <v>27.27</v>
      </c>
      <c r="N46" s="201">
        <v>35.21</v>
      </c>
      <c r="O46" s="201">
        <v>0</v>
      </c>
      <c r="P46" s="201">
        <v>41.41</v>
      </c>
      <c r="Q46" s="201">
        <v>6.48</v>
      </c>
      <c r="R46" s="201">
        <v>12.58</v>
      </c>
      <c r="S46" s="201">
        <v>7.83</v>
      </c>
      <c r="T46" s="201">
        <v>0</v>
      </c>
      <c r="U46" s="201">
        <v>50.03</v>
      </c>
      <c r="V46" s="201">
        <v>3.91</v>
      </c>
      <c r="W46" s="201">
        <v>13.13</v>
      </c>
      <c r="X46" s="201">
        <v>29.31</v>
      </c>
      <c r="Y46" s="201">
        <v>0</v>
      </c>
      <c r="Z46">
        <v>0</v>
      </c>
      <c r="AA46" s="201">
        <v>10.37</v>
      </c>
      <c r="AB46" s="201">
        <v>0</v>
      </c>
      <c r="AC46" s="201">
        <v>0</v>
      </c>
      <c r="AD46" s="201">
        <v>0</v>
      </c>
      <c r="AE46" s="201">
        <v>53.02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75.33</v>
      </c>
      <c r="AQ46" s="201">
        <v>26.74</v>
      </c>
      <c r="AR46" s="201">
        <v>19.2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4.9800000000000004</v>
      </c>
      <c r="L47" s="201">
        <v>126.23</v>
      </c>
      <c r="M47" s="201">
        <v>27.27</v>
      </c>
      <c r="N47" s="201">
        <v>35.21</v>
      </c>
      <c r="O47" s="201">
        <v>0</v>
      </c>
      <c r="P47" s="201">
        <v>41.41</v>
      </c>
      <c r="Q47" s="201">
        <v>6.48</v>
      </c>
      <c r="R47" s="201">
        <v>12.58</v>
      </c>
      <c r="S47" s="201">
        <v>7.83</v>
      </c>
      <c r="T47" s="201">
        <v>0</v>
      </c>
      <c r="U47" s="201">
        <v>50.03</v>
      </c>
      <c r="V47" s="201">
        <v>3.91</v>
      </c>
      <c r="W47" s="201">
        <v>13.13</v>
      </c>
      <c r="X47" s="201">
        <v>29.31</v>
      </c>
      <c r="Y47" s="201">
        <v>0</v>
      </c>
      <c r="Z47">
        <v>0</v>
      </c>
      <c r="AA47" s="201">
        <v>10.37</v>
      </c>
      <c r="AB47" s="201">
        <v>0</v>
      </c>
      <c r="AC47" s="201">
        <v>0</v>
      </c>
      <c r="AD47" s="201">
        <v>0</v>
      </c>
      <c r="AE47" s="201">
        <v>53.02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75.33</v>
      </c>
      <c r="AQ47" s="201">
        <v>26.74</v>
      </c>
      <c r="AR47" s="201">
        <v>19.2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4.9800000000000004</v>
      </c>
      <c r="L48" s="201">
        <v>126.23</v>
      </c>
      <c r="M48" s="201">
        <v>27.27</v>
      </c>
      <c r="N48" s="201">
        <v>35.21</v>
      </c>
      <c r="O48" s="201">
        <v>0</v>
      </c>
      <c r="P48" s="201">
        <v>41.41</v>
      </c>
      <c r="Q48" s="201">
        <v>6.48</v>
      </c>
      <c r="R48" s="201">
        <v>12.58</v>
      </c>
      <c r="S48" s="201">
        <v>7.83</v>
      </c>
      <c r="T48" s="201">
        <v>0</v>
      </c>
      <c r="U48" s="201">
        <v>50.03</v>
      </c>
      <c r="V48" s="201">
        <v>3.91</v>
      </c>
      <c r="W48" s="201">
        <v>13.13</v>
      </c>
      <c r="X48" s="201">
        <v>29.31</v>
      </c>
      <c r="Y48" s="201">
        <v>0</v>
      </c>
      <c r="Z48">
        <v>0</v>
      </c>
      <c r="AA48" s="201">
        <v>10.37</v>
      </c>
      <c r="AB48" s="201">
        <v>0</v>
      </c>
      <c r="AC48" s="201">
        <v>0</v>
      </c>
      <c r="AD48" s="201">
        <v>0</v>
      </c>
      <c r="AE48" s="201">
        <v>53.02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75.33</v>
      </c>
      <c r="AQ48" s="201">
        <v>26.74</v>
      </c>
      <c r="AR48" s="201">
        <v>19.2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4.9800000000000004</v>
      </c>
      <c r="L49" s="201">
        <v>126.23</v>
      </c>
      <c r="M49" s="201">
        <v>27.27</v>
      </c>
      <c r="N49" s="201">
        <v>35.21</v>
      </c>
      <c r="O49" s="201">
        <v>0</v>
      </c>
      <c r="P49" s="201">
        <v>41.41</v>
      </c>
      <c r="Q49" s="201">
        <v>6.48</v>
      </c>
      <c r="R49" s="201">
        <v>12.57</v>
      </c>
      <c r="S49" s="201">
        <v>7.83</v>
      </c>
      <c r="T49" s="201">
        <v>0</v>
      </c>
      <c r="U49" s="201">
        <v>50.03</v>
      </c>
      <c r="V49" s="201">
        <v>3.91</v>
      </c>
      <c r="W49" s="201">
        <v>13.13</v>
      </c>
      <c r="X49" s="201">
        <v>29.31</v>
      </c>
      <c r="Y49" s="201">
        <v>0</v>
      </c>
      <c r="Z49">
        <v>0</v>
      </c>
      <c r="AA49" s="201">
        <v>10.37</v>
      </c>
      <c r="AB49" s="201">
        <v>0</v>
      </c>
      <c r="AC49" s="201">
        <v>0</v>
      </c>
      <c r="AD49" s="201">
        <v>0</v>
      </c>
      <c r="AE49" s="201">
        <v>53.02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75.33</v>
      </c>
      <c r="AQ49" s="201">
        <v>26.74</v>
      </c>
      <c r="AR49" s="201">
        <v>19.2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4.9800000000000004</v>
      </c>
      <c r="L50" s="201">
        <v>126.23</v>
      </c>
      <c r="M50" s="201">
        <v>27.27</v>
      </c>
      <c r="N50" s="201">
        <v>35.21</v>
      </c>
      <c r="O50" s="201">
        <v>0</v>
      </c>
      <c r="P50" s="201">
        <v>41.41</v>
      </c>
      <c r="Q50" s="201">
        <v>6.48</v>
      </c>
      <c r="R50" s="201">
        <v>12.57</v>
      </c>
      <c r="S50" s="201">
        <v>7.83</v>
      </c>
      <c r="T50" s="201">
        <v>0</v>
      </c>
      <c r="U50" s="201">
        <v>50.03</v>
      </c>
      <c r="V50" s="201">
        <v>3.91</v>
      </c>
      <c r="W50" s="201">
        <v>13.13</v>
      </c>
      <c r="X50" s="201">
        <v>29.31</v>
      </c>
      <c r="Y50" s="201">
        <v>0</v>
      </c>
      <c r="Z50">
        <v>0</v>
      </c>
      <c r="AA50" s="201">
        <v>10.37</v>
      </c>
      <c r="AB50" s="201">
        <v>0</v>
      </c>
      <c r="AC50" s="201">
        <v>0</v>
      </c>
      <c r="AD50" s="201">
        <v>0</v>
      </c>
      <c r="AE50" s="201">
        <v>53.02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75.33</v>
      </c>
      <c r="AQ50" s="201">
        <v>26.74</v>
      </c>
      <c r="AR50" s="201">
        <v>19.2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4.9800000000000004</v>
      </c>
      <c r="L51" s="201">
        <v>125.63</v>
      </c>
      <c r="M51" s="201">
        <v>27.27</v>
      </c>
      <c r="N51" s="201">
        <v>35.21</v>
      </c>
      <c r="O51" s="201">
        <v>0</v>
      </c>
      <c r="P51" s="201">
        <v>41.41</v>
      </c>
      <c r="Q51" s="201">
        <v>6.47</v>
      </c>
      <c r="R51" s="201">
        <v>12.58</v>
      </c>
      <c r="S51" s="201">
        <v>7.83</v>
      </c>
      <c r="T51" s="201">
        <v>0</v>
      </c>
      <c r="U51" s="201">
        <v>52.51</v>
      </c>
      <c r="V51" s="201">
        <v>3.91</v>
      </c>
      <c r="W51" s="201">
        <v>13.13</v>
      </c>
      <c r="X51" s="201">
        <v>29.31</v>
      </c>
      <c r="Y51" s="201">
        <v>0</v>
      </c>
      <c r="Z51">
        <v>0</v>
      </c>
      <c r="AA51" s="201">
        <v>10.37</v>
      </c>
      <c r="AB51" s="201">
        <v>0</v>
      </c>
      <c r="AC51" s="201">
        <v>0</v>
      </c>
      <c r="AD51" s="201">
        <v>0</v>
      </c>
      <c r="AE51" s="201">
        <v>52.63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75.33</v>
      </c>
      <c r="AQ51" s="201">
        <v>26.74</v>
      </c>
      <c r="AR51" s="201">
        <v>19.2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4.9800000000000004</v>
      </c>
      <c r="L52" s="201">
        <v>125.63</v>
      </c>
      <c r="M52" s="201">
        <v>27.27</v>
      </c>
      <c r="N52" s="201">
        <v>35.21</v>
      </c>
      <c r="O52" s="201">
        <v>0</v>
      </c>
      <c r="P52" s="201">
        <v>41.41</v>
      </c>
      <c r="Q52" s="201">
        <v>6.47</v>
      </c>
      <c r="R52" s="201">
        <v>12.57</v>
      </c>
      <c r="S52" s="201">
        <v>7.83</v>
      </c>
      <c r="T52" s="201">
        <v>0</v>
      </c>
      <c r="U52" s="201">
        <v>54.93</v>
      </c>
      <c r="V52" s="201">
        <v>3.91</v>
      </c>
      <c r="W52" s="201">
        <v>13.13</v>
      </c>
      <c r="X52" s="201">
        <v>29.31</v>
      </c>
      <c r="Y52" s="201">
        <v>0</v>
      </c>
      <c r="Z52">
        <v>0</v>
      </c>
      <c r="AA52" s="201">
        <v>10.37</v>
      </c>
      <c r="AB52" s="201">
        <v>0</v>
      </c>
      <c r="AC52" s="201">
        <v>0</v>
      </c>
      <c r="AD52" s="201">
        <v>0</v>
      </c>
      <c r="AE52" s="201">
        <v>52.63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75.33</v>
      </c>
      <c r="AQ52" s="201">
        <v>26.74</v>
      </c>
      <c r="AR52" s="201">
        <v>19.2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4.9800000000000004</v>
      </c>
      <c r="L53" s="201">
        <v>125.63</v>
      </c>
      <c r="M53" s="201">
        <v>27.27</v>
      </c>
      <c r="N53" s="201">
        <v>35.21</v>
      </c>
      <c r="O53" s="201">
        <v>0</v>
      </c>
      <c r="P53" s="201">
        <v>41.41</v>
      </c>
      <c r="Q53" s="201">
        <v>6.47</v>
      </c>
      <c r="R53" s="201">
        <v>12.57</v>
      </c>
      <c r="S53" s="201">
        <v>7.83</v>
      </c>
      <c r="T53" s="201">
        <v>0</v>
      </c>
      <c r="U53" s="201">
        <v>56.08</v>
      </c>
      <c r="V53" s="201">
        <v>3.91</v>
      </c>
      <c r="W53" s="201">
        <v>13.13</v>
      </c>
      <c r="X53" s="201">
        <v>29.31</v>
      </c>
      <c r="Y53" s="201">
        <v>0</v>
      </c>
      <c r="Z53">
        <v>0</v>
      </c>
      <c r="AA53" s="201">
        <v>10.06</v>
      </c>
      <c r="AB53" s="201">
        <v>0</v>
      </c>
      <c r="AC53" s="201">
        <v>0</v>
      </c>
      <c r="AD53" s="201">
        <v>0</v>
      </c>
      <c r="AE53" s="201">
        <v>52.63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75.33</v>
      </c>
      <c r="AQ53" s="201">
        <v>26.74</v>
      </c>
      <c r="AR53" s="201">
        <v>19.2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4.9800000000000004</v>
      </c>
      <c r="L54" s="201">
        <v>125.63</v>
      </c>
      <c r="M54" s="201">
        <v>27.27</v>
      </c>
      <c r="N54" s="201">
        <v>35.21</v>
      </c>
      <c r="O54" s="201">
        <v>0</v>
      </c>
      <c r="P54" s="201">
        <v>41.41</v>
      </c>
      <c r="Q54" s="201">
        <v>6.47</v>
      </c>
      <c r="R54" s="201">
        <v>12.57</v>
      </c>
      <c r="S54" s="201">
        <v>7.83</v>
      </c>
      <c r="T54" s="201">
        <v>0</v>
      </c>
      <c r="U54" s="201">
        <v>57.4</v>
      </c>
      <c r="V54" s="201">
        <v>3.91</v>
      </c>
      <c r="W54" s="201">
        <v>13.13</v>
      </c>
      <c r="X54" s="201">
        <v>29.31</v>
      </c>
      <c r="Y54" s="201">
        <v>0</v>
      </c>
      <c r="Z54">
        <v>0</v>
      </c>
      <c r="AA54" s="201">
        <v>10.06</v>
      </c>
      <c r="AB54" s="201">
        <v>0</v>
      </c>
      <c r="AC54" s="201">
        <v>0</v>
      </c>
      <c r="AD54" s="201">
        <v>0</v>
      </c>
      <c r="AE54" s="201">
        <v>52.63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75.33</v>
      </c>
      <c r="AQ54" s="201">
        <v>26.74</v>
      </c>
      <c r="AR54" s="201">
        <v>19.2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4.9800000000000004</v>
      </c>
      <c r="L55" s="201">
        <v>125.63</v>
      </c>
      <c r="M55" s="201">
        <v>27.27</v>
      </c>
      <c r="N55" s="201">
        <v>35.21</v>
      </c>
      <c r="O55" s="201">
        <v>0</v>
      </c>
      <c r="P55" s="201">
        <v>41.41</v>
      </c>
      <c r="Q55" s="201">
        <v>6.47</v>
      </c>
      <c r="R55" s="201">
        <v>12.57</v>
      </c>
      <c r="S55" s="201">
        <v>7.83</v>
      </c>
      <c r="T55" s="201">
        <v>0</v>
      </c>
      <c r="U55" s="201">
        <v>58.63</v>
      </c>
      <c r="V55" s="201">
        <v>3.91</v>
      </c>
      <c r="W55" s="201">
        <v>13.13</v>
      </c>
      <c r="X55" s="201">
        <v>29.31</v>
      </c>
      <c r="Y55" s="201">
        <v>0</v>
      </c>
      <c r="Z55">
        <v>0</v>
      </c>
      <c r="AA55" s="201">
        <v>10.06</v>
      </c>
      <c r="AB55" s="201">
        <v>0</v>
      </c>
      <c r="AC55" s="201">
        <v>0</v>
      </c>
      <c r="AD55" s="201">
        <v>0</v>
      </c>
      <c r="AE55" s="201">
        <v>52.63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75.33</v>
      </c>
      <c r="AQ55" s="201">
        <v>26.74</v>
      </c>
      <c r="AR55" s="201">
        <v>19.2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4.9800000000000004</v>
      </c>
      <c r="L56" s="201">
        <v>125.63</v>
      </c>
      <c r="M56" s="201">
        <v>27.27</v>
      </c>
      <c r="N56" s="201">
        <v>35.21</v>
      </c>
      <c r="O56" s="201">
        <v>0</v>
      </c>
      <c r="P56" s="201">
        <v>41.41</v>
      </c>
      <c r="Q56" s="201">
        <v>6.47</v>
      </c>
      <c r="R56" s="201">
        <v>12.57</v>
      </c>
      <c r="S56" s="201">
        <v>7.83</v>
      </c>
      <c r="T56" s="201">
        <v>0</v>
      </c>
      <c r="U56" s="201">
        <v>59.97</v>
      </c>
      <c r="V56" s="201">
        <v>3.91</v>
      </c>
      <c r="W56" s="201">
        <v>13.13</v>
      </c>
      <c r="X56" s="201">
        <v>29.31</v>
      </c>
      <c r="Y56" s="201">
        <v>0</v>
      </c>
      <c r="Z56">
        <v>0</v>
      </c>
      <c r="AA56" s="201">
        <v>10.06</v>
      </c>
      <c r="AB56" s="201">
        <v>0</v>
      </c>
      <c r="AC56" s="201">
        <v>0</v>
      </c>
      <c r="AD56" s="201">
        <v>0</v>
      </c>
      <c r="AE56" s="201">
        <v>52.63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75.33</v>
      </c>
      <c r="AQ56" s="201">
        <v>26.74</v>
      </c>
      <c r="AR56" s="201">
        <v>18.7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4.96</v>
      </c>
      <c r="L57" s="201">
        <v>125.63</v>
      </c>
      <c r="M57" s="201">
        <v>27.27</v>
      </c>
      <c r="N57" s="201">
        <v>35.21</v>
      </c>
      <c r="O57" s="201">
        <v>0</v>
      </c>
      <c r="P57" s="201">
        <v>41.41</v>
      </c>
      <c r="Q57" s="201">
        <v>6.47</v>
      </c>
      <c r="R57" s="201">
        <v>12.57</v>
      </c>
      <c r="S57" s="201">
        <v>7.83</v>
      </c>
      <c r="T57" s="201">
        <v>0</v>
      </c>
      <c r="U57" s="201">
        <v>60.17</v>
      </c>
      <c r="V57" s="201">
        <v>3.91</v>
      </c>
      <c r="W57" s="201">
        <v>13.13</v>
      </c>
      <c r="X57" s="201">
        <v>29.31</v>
      </c>
      <c r="Y57" s="201">
        <v>0</v>
      </c>
      <c r="Z57">
        <v>0</v>
      </c>
      <c r="AA57" s="201">
        <v>10.06</v>
      </c>
      <c r="AB57" s="201">
        <v>0</v>
      </c>
      <c r="AC57" s="201">
        <v>0</v>
      </c>
      <c r="AD57" s="201">
        <v>0</v>
      </c>
      <c r="AE57" s="201">
        <v>52.63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75.33</v>
      </c>
      <c r="AQ57" s="201">
        <v>26.74</v>
      </c>
      <c r="AR57" s="201">
        <v>18.7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4.9800000000000004</v>
      </c>
      <c r="L58" s="201">
        <v>125.63</v>
      </c>
      <c r="M58" s="201">
        <v>27.27</v>
      </c>
      <c r="N58" s="201">
        <v>35.21</v>
      </c>
      <c r="O58" s="201">
        <v>0</v>
      </c>
      <c r="P58" s="201">
        <v>41.41</v>
      </c>
      <c r="Q58" s="201">
        <v>6.47</v>
      </c>
      <c r="R58" s="201">
        <v>12.57</v>
      </c>
      <c r="S58" s="201">
        <v>7.83</v>
      </c>
      <c r="T58" s="201">
        <v>0</v>
      </c>
      <c r="U58" s="201">
        <v>60.17</v>
      </c>
      <c r="V58" s="201">
        <v>3.91</v>
      </c>
      <c r="W58" s="201">
        <v>13.13</v>
      </c>
      <c r="X58" s="201">
        <v>29.31</v>
      </c>
      <c r="Y58" s="201">
        <v>0</v>
      </c>
      <c r="Z58">
        <v>0</v>
      </c>
      <c r="AA58" s="201">
        <v>10.06</v>
      </c>
      <c r="AB58" s="201">
        <v>0</v>
      </c>
      <c r="AC58" s="201">
        <v>0</v>
      </c>
      <c r="AD58" s="201">
        <v>0</v>
      </c>
      <c r="AE58" s="201">
        <v>52.63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75.33</v>
      </c>
      <c r="AQ58" s="201">
        <v>26.74</v>
      </c>
      <c r="AR58" s="201">
        <v>19.2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9.3699999999999992</v>
      </c>
      <c r="L59" s="201">
        <v>135.30000000000001</v>
      </c>
      <c r="M59" s="201">
        <v>27.27</v>
      </c>
      <c r="N59" s="201">
        <v>35.21</v>
      </c>
      <c r="O59" s="201">
        <v>0</v>
      </c>
      <c r="P59" s="201">
        <v>41.41</v>
      </c>
      <c r="Q59" s="201">
        <v>6.47</v>
      </c>
      <c r="R59" s="201">
        <v>12.57</v>
      </c>
      <c r="S59" s="201">
        <v>7.83</v>
      </c>
      <c r="T59" s="201">
        <v>0</v>
      </c>
      <c r="U59" s="201">
        <v>51.42</v>
      </c>
      <c r="V59" s="201">
        <v>3.91</v>
      </c>
      <c r="W59" s="201">
        <v>13.13</v>
      </c>
      <c r="X59" s="201">
        <v>29.31</v>
      </c>
      <c r="Y59" s="201">
        <v>0</v>
      </c>
      <c r="Z59">
        <v>0</v>
      </c>
      <c r="AA59" s="201">
        <v>10.06</v>
      </c>
      <c r="AB59" s="201">
        <v>0</v>
      </c>
      <c r="AC59" s="201">
        <v>0</v>
      </c>
      <c r="AD59" s="201">
        <v>0</v>
      </c>
      <c r="AE59" s="201">
        <v>52.63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75.33</v>
      </c>
      <c r="AQ59" s="201">
        <v>26.74</v>
      </c>
      <c r="AR59" s="201">
        <v>19.2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9.06</v>
      </c>
      <c r="L60" s="201">
        <v>144.96</v>
      </c>
      <c r="M60" s="201">
        <v>27.27</v>
      </c>
      <c r="N60" s="201">
        <v>35.21</v>
      </c>
      <c r="O60" s="201">
        <v>0</v>
      </c>
      <c r="P60" s="201">
        <v>41.41</v>
      </c>
      <c r="Q60" s="201">
        <v>6.47</v>
      </c>
      <c r="R60" s="201">
        <v>12.57</v>
      </c>
      <c r="S60" s="201">
        <v>7.83</v>
      </c>
      <c r="T60" s="201">
        <v>0</v>
      </c>
      <c r="U60" s="201">
        <v>51.42</v>
      </c>
      <c r="V60" s="201">
        <v>3.91</v>
      </c>
      <c r="W60" s="201">
        <v>13.13</v>
      </c>
      <c r="X60" s="201">
        <v>29.31</v>
      </c>
      <c r="Y60" s="201">
        <v>0</v>
      </c>
      <c r="Z60">
        <v>0</v>
      </c>
      <c r="AA60" s="201">
        <v>10.06</v>
      </c>
      <c r="AB60" s="201">
        <v>0</v>
      </c>
      <c r="AC60" s="201">
        <v>0</v>
      </c>
      <c r="AD60" s="201">
        <v>0</v>
      </c>
      <c r="AE60" s="201">
        <v>52.63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75.33</v>
      </c>
      <c r="AQ60" s="201">
        <v>26.74</v>
      </c>
      <c r="AR60" s="201">
        <v>19.2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9.06</v>
      </c>
      <c r="L61" s="201">
        <v>144.96</v>
      </c>
      <c r="M61" s="201">
        <v>27.27</v>
      </c>
      <c r="N61" s="201">
        <v>35.21</v>
      </c>
      <c r="O61" s="201">
        <v>0</v>
      </c>
      <c r="P61" s="201">
        <v>41.41</v>
      </c>
      <c r="Q61" s="201">
        <v>6.47</v>
      </c>
      <c r="R61" s="201">
        <v>12.57</v>
      </c>
      <c r="S61" s="201">
        <v>7.83</v>
      </c>
      <c r="T61" s="201">
        <v>0</v>
      </c>
      <c r="U61" s="201">
        <v>51.42</v>
      </c>
      <c r="V61" s="201">
        <v>3.91</v>
      </c>
      <c r="W61" s="201">
        <v>13.13</v>
      </c>
      <c r="X61" s="201">
        <v>29.31</v>
      </c>
      <c r="Y61" s="201">
        <v>0</v>
      </c>
      <c r="Z61">
        <v>0</v>
      </c>
      <c r="AA61" s="201">
        <v>10.06</v>
      </c>
      <c r="AB61" s="201">
        <v>0</v>
      </c>
      <c r="AC61" s="201">
        <v>0</v>
      </c>
      <c r="AD61" s="201">
        <v>0</v>
      </c>
      <c r="AE61" s="201">
        <v>52.63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75.33</v>
      </c>
      <c r="AQ61" s="201">
        <v>26.74</v>
      </c>
      <c r="AR61" s="201">
        <v>19.2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9.06</v>
      </c>
      <c r="L62" s="201">
        <v>144.96</v>
      </c>
      <c r="M62" s="201">
        <v>27.27</v>
      </c>
      <c r="N62" s="201">
        <v>35.21</v>
      </c>
      <c r="O62" s="201">
        <v>0</v>
      </c>
      <c r="P62" s="201">
        <v>41.41</v>
      </c>
      <c r="Q62" s="201">
        <v>6.47</v>
      </c>
      <c r="R62" s="201">
        <v>12.57</v>
      </c>
      <c r="S62" s="201">
        <v>7.83</v>
      </c>
      <c r="T62" s="201">
        <v>0</v>
      </c>
      <c r="U62" s="201">
        <v>51.42</v>
      </c>
      <c r="V62" s="201">
        <v>3.91</v>
      </c>
      <c r="W62" s="201">
        <v>13.13</v>
      </c>
      <c r="X62" s="201">
        <v>29.31</v>
      </c>
      <c r="Y62" s="201">
        <v>0</v>
      </c>
      <c r="Z62">
        <v>0</v>
      </c>
      <c r="AA62" s="201">
        <v>10.06</v>
      </c>
      <c r="AB62" s="201">
        <v>0</v>
      </c>
      <c r="AC62" s="201">
        <v>0</v>
      </c>
      <c r="AD62" s="201">
        <v>0</v>
      </c>
      <c r="AE62" s="201">
        <v>52.63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75.33</v>
      </c>
      <c r="AQ62" s="201">
        <v>26.74</v>
      </c>
      <c r="AR62" s="201">
        <v>19.2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9.06</v>
      </c>
      <c r="L63" s="201">
        <v>193.28</v>
      </c>
      <c r="M63" s="201">
        <v>27.27</v>
      </c>
      <c r="N63" s="201">
        <v>35.21</v>
      </c>
      <c r="O63" s="201">
        <v>0</v>
      </c>
      <c r="P63" s="201">
        <v>41.41</v>
      </c>
      <c r="Q63" s="201">
        <v>6.47</v>
      </c>
      <c r="R63" s="201">
        <v>12.57</v>
      </c>
      <c r="S63" s="201">
        <v>7.83</v>
      </c>
      <c r="T63" s="201">
        <v>0</v>
      </c>
      <c r="U63" s="201">
        <v>53.36</v>
      </c>
      <c r="V63" s="201">
        <v>3.91</v>
      </c>
      <c r="W63" s="201">
        <v>13.13</v>
      </c>
      <c r="X63" s="201">
        <v>29.31</v>
      </c>
      <c r="Y63" s="201">
        <v>0</v>
      </c>
      <c r="Z63">
        <v>0</v>
      </c>
      <c r="AA63" s="201">
        <v>10.06</v>
      </c>
      <c r="AB63" s="201">
        <v>0</v>
      </c>
      <c r="AC63" s="201">
        <v>0</v>
      </c>
      <c r="AD63" s="201">
        <v>0</v>
      </c>
      <c r="AE63" s="201">
        <v>52.63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75.33</v>
      </c>
      <c r="AQ63" s="201">
        <v>26.74</v>
      </c>
      <c r="AR63" s="201">
        <v>19.2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9.06</v>
      </c>
      <c r="L64" s="201">
        <v>193.28</v>
      </c>
      <c r="M64" s="201">
        <v>27.27</v>
      </c>
      <c r="N64" s="201">
        <v>35.21</v>
      </c>
      <c r="O64" s="201">
        <v>0</v>
      </c>
      <c r="P64" s="201">
        <v>41.41</v>
      </c>
      <c r="Q64" s="201">
        <v>6.47</v>
      </c>
      <c r="R64" s="201">
        <v>12.57</v>
      </c>
      <c r="S64" s="201">
        <v>7.83</v>
      </c>
      <c r="T64" s="201">
        <v>0</v>
      </c>
      <c r="U64" s="201">
        <v>53.98</v>
      </c>
      <c r="V64" s="201">
        <v>3.91</v>
      </c>
      <c r="W64" s="201">
        <v>13.13</v>
      </c>
      <c r="X64" s="201">
        <v>29.31</v>
      </c>
      <c r="Y64" s="201">
        <v>0</v>
      </c>
      <c r="Z64">
        <v>0</v>
      </c>
      <c r="AA64" s="201">
        <v>10.06</v>
      </c>
      <c r="AB64" s="201">
        <v>0</v>
      </c>
      <c r="AC64" s="201">
        <v>0</v>
      </c>
      <c r="AD64" s="201">
        <v>0</v>
      </c>
      <c r="AE64" s="201">
        <v>52.63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75.33</v>
      </c>
      <c r="AQ64" s="201">
        <v>26.74</v>
      </c>
      <c r="AR64" s="201">
        <v>19.2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9.06</v>
      </c>
      <c r="L65" s="201">
        <v>193.28</v>
      </c>
      <c r="M65" s="201">
        <v>27.27</v>
      </c>
      <c r="N65" s="201">
        <v>35.21</v>
      </c>
      <c r="O65" s="201">
        <v>0</v>
      </c>
      <c r="P65" s="201">
        <v>41.41</v>
      </c>
      <c r="Q65" s="201">
        <v>6.47</v>
      </c>
      <c r="R65" s="201">
        <v>12.57</v>
      </c>
      <c r="S65" s="201">
        <v>7.83</v>
      </c>
      <c r="T65" s="201">
        <v>0</v>
      </c>
      <c r="U65" s="201">
        <v>53.98</v>
      </c>
      <c r="V65" s="201">
        <v>3.91</v>
      </c>
      <c r="W65" s="201">
        <v>13.13</v>
      </c>
      <c r="X65" s="201">
        <v>29.31</v>
      </c>
      <c r="Y65" s="201">
        <v>0</v>
      </c>
      <c r="Z65">
        <v>0</v>
      </c>
      <c r="AA65" s="201">
        <v>10.06</v>
      </c>
      <c r="AB65" s="201">
        <v>0</v>
      </c>
      <c r="AC65" s="201">
        <v>0</v>
      </c>
      <c r="AD65" s="201">
        <v>0</v>
      </c>
      <c r="AE65" s="201">
        <v>52.63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75.33</v>
      </c>
      <c r="AQ65" s="201">
        <v>26.74</v>
      </c>
      <c r="AR65" s="201">
        <v>19.2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9.06</v>
      </c>
      <c r="L66" s="201">
        <v>193.28</v>
      </c>
      <c r="M66" s="201">
        <v>27.27</v>
      </c>
      <c r="N66" s="201">
        <v>35.21</v>
      </c>
      <c r="O66" s="201">
        <v>0</v>
      </c>
      <c r="P66" s="201">
        <v>41.41</v>
      </c>
      <c r="Q66" s="201">
        <v>6.47</v>
      </c>
      <c r="R66" s="201">
        <v>12.57</v>
      </c>
      <c r="S66" s="201">
        <v>7.83</v>
      </c>
      <c r="T66" s="201">
        <v>0</v>
      </c>
      <c r="U66" s="201">
        <v>53.98</v>
      </c>
      <c r="V66" s="201">
        <v>3.91</v>
      </c>
      <c r="W66" s="201">
        <v>13.13</v>
      </c>
      <c r="X66" s="201">
        <v>29.31</v>
      </c>
      <c r="Y66" s="201">
        <v>0</v>
      </c>
      <c r="Z66">
        <v>0</v>
      </c>
      <c r="AA66" s="201">
        <v>10.06</v>
      </c>
      <c r="AB66" s="201">
        <v>0</v>
      </c>
      <c r="AC66" s="201">
        <v>0</v>
      </c>
      <c r="AD66" s="201">
        <v>0</v>
      </c>
      <c r="AE66" s="201">
        <v>52.63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75.33</v>
      </c>
      <c r="AQ66" s="201">
        <v>26.74</v>
      </c>
      <c r="AR66" s="201">
        <v>19.2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9.06</v>
      </c>
      <c r="L67" s="201">
        <v>193.28</v>
      </c>
      <c r="M67" s="201">
        <v>27.27</v>
      </c>
      <c r="N67" s="201">
        <v>35.21</v>
      </c>
      <c r="O67" s="201">
        <v>0</v>
      </c>
      <c r="P67" s="201">
        <v>41.41</v>
      </c>
      <c r="Q67" s="201">
        <v>6.47</v>
      </c>
      <c r="R67" s="201">
        <v>12.57</v>
      </c>
      <c r="S67" s="201">
        <v>7.83</v>
      </c>
      <c r="T67" s="201">
        <v>0</v>
      </c>
      <c r="U67" s="201">
        <v>53.98</v>
      </c>
      <c r="V67" s="201">
        <v>3.91</v>
      </c>
      <c r="W67" s="201">
        <v>13.13</v>
      </c>
      <c r="X67" s="201">
        <v>29.31</v>
      </c>
      <c r="Y67" s="201">
        <v>0</v>
      </c>
      <c r="Z67">
        <v>0</v>
      </c>
      <c r="AA67" s="201">
        <v>10.06</v>
      </c>
      <c r="AB67" s="201">
        <v>0</v>
      </c>
      <c r="AC67" s="201">
        <v>0</v>
      </c>
      <c r="AD67" s="201">
        <v>0</v>
      </c>
      <c r="AE67" s="201">
        <v>52.63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75.33</v>
      </c>
      <c r="AQ67" s="201">
        <v>26.74</v>
      </c>
      <c r="AR67" s="201">
        <v>19.2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9.06</v>
      </c>
      <c r="L68" s="201">
        <v>193.28</v>
      </c>
      <c r="M68" s="201">
        <v>27.27</v>
      </c>
      <c r="N68" s="201">
        <v>35.21</v>
      </c>
      <c r="O68" s="201">
        <v>0</v>
      </c>
      <c r="P68" s="201">
        <v>41.41</v>
      </c>
      <c r="Q68" s="201">
        <v>6.47</v>
      </c>
      <c r="R68" s="201">
        <v>12.57</v>
      </c>
      <c r="S68" s="201">
        <v>7.83</v>
      </c>
      <c r="T68" s="201">
        <v>0</v>
      </c>
      <c r="U68" s="201">
        <v>53.98</v>
      </c>
      <c r="V68" s="201">
        <v>3.91</v>
      </c>
      <c r="W68" s="201">
        <v>13.13</v>
      </c>
      <c r="X68" s="201">
        <v>29.31</v>
      </c>
      <c r="Y68" s="201">
        <v>0</v>
      </c>
      <c r="Z68">
        <v>0</v>
      </c>
      <c r="AA68" s="201">
        <v>10.06</v>
      </c>
      <c r="AB68" s="201">
        <v>0</v>
      </c>
      <c r="AC68" s="201">
        <v>0</v>
      </c>
      <c r="AD68" s="201">
        <v>0</v>
      </c>
      <c r="AE68" s="201">
        <v>52.63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75.33</v>
      </c>
      <c r="AQ68" s="201">
        <v>26.74</v>
      </c>
      <c r="AR68" s="201">
        <v>19.2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9.06</v>
      </c>
      <c r="L69" s="201">
        <v>193.28</v>
      </c>
      <c r="M69" s="201">
        <v>27.27</v>
      </c>
      <c r="N69" s="201">
        <v>35.21</v>
      </c>
      <c r="O69" s="201">
        <v>0</v>
      </c>
      <c r="P69" s="201">
        <v>41.41</v>
      </c>
      <c r="Q69" s="201">
        <v>5.58</v>
      </c>
      <c r="R69" s="201">
        <v>12.57</v>
      </c>
      <c r="S69" s="201">
        <v>7.83</v>
      </c>
      <c r="T69" s="201">
        <v>0</v>
      </c>
      <c r="U69" s="201">
        <v>53.98</v>
      </c>
      <c r="V69" s="201">
        <v>3.91</v>
      </c>
      <c r="W69" s="201">
        <v>13.13</v>
      </c>
      <c r="X69" s="201">
        <v>29.31</v>
      </c>
      <c r="Y69" s="201">
        <v>0</v>
      </c>
      <c r="Z69">
        <v>0</v>
      </c>
      <c r="AA69" s="201">
        <v>10.06</v>
      </c>
      <c r="AB69" s="201">
        <v>0</v>
      </c>
      <c r="AC69" s="201">
        <v>0</v>
      </c>
      <c r="AD69" s="201">
        <v>0</v>
      </c>
      <c r="AE69" s="201">
        <v>52.63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75.33</v>
      </c>
      <c r="AQ69" s="201">
        <v>26.74</v>
      </c>
      <c r="AR69" s="201">
        <v>19.2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9.06</v>
      </c>
      <c r="L70" s="201">
        <v>193.28</v>
      </c>
      <c r="M70" s="201">
        <v>27.27</v>
      </c>
      <c r="N70" s="201">
        <v>35.21</v>
      </c>
      <c r="O70" s="201">
        <v>0</v>
      </c>
      <c r="P70" s="201">
        <v>41.41</v>
      </c>
      <c r="Q70" s="201">
        <v>5.58</v>
      </c>
      <c r="R70" s="201">
        <v>12.57</v>
      </c>
      <c r="S70" s="201">
        <v>7.83</v>
      </c>
      <c r="T70" s="201">
        <v>0</v>
      </c>
      <c r="U70" s="201">
        <v>53.98</v>
      </c>
      <c r="V70" s="201">
        <v>3.91</v>
      </c>
      <c r="W70" s="201">
        <v>13.13</v>
      </c>
      <c r="X70" s="201">
        <v>29.31</v>
      </c>
      <c r="Y70" s="201">
        <v>0</v>
      </c>
      <c r="Z70">
        <v>0</v>
      </c>
      <c r="AA70" s="201">
        <v>10.06</v>
      </c>
      <c r="AB70" s="201">
        <v>0</v>
      </c>
      <c r="AC70" s="201">
        <v>0</v>
      </c>
      <c r="AD70" s="201">
        <v>0</v>
      </c>
      <c r="AE70" s="201">
        <v>52.63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75.33</v>
      </c>
      <c r="AQ70" s="201">
        <v>26.74</v>
      </c>
      <c r="AR70" s="201">
        <v>19.2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9.06</v>
      </c>
      <c r="L71" s="201">
        <v>193.28</v>
      </c>
      <c r="M71" s="201">
        <v>27.27</v>
      </c>
      <c r="N71" s="201">
        <v>35.21</v>
      </c>
      <c r="O71" s="201">
        <v>0</v>
      </c>
      <c r="P71" s="201">
        <v>41.41</v>
      </c>
      <c r="Q71" s="201">
        <v>5.58</v>
      </c>
      <c r="R71" s="201">
        <v>12.57</v>
      </c>
      <c r="S71" s="201">
        <v>7.83</v>
      </c>
      <c r="T71" s="201">
        <v>0</v>
      </c>
      <c r="U71" s="201">
        <v>53.98</v>
      </c>
      <c r="V71" s="201">
        <v>3.91</v>
      </c>
      <c r="W71" s="201">
        <v>13.13</v>
      </c>
      <c r="X71" s="201">
        <v>29.31</v>
      </c>
      <c r="Y71" s="201">
        <v>0</v>
      </c>
      <c r="Z71">
        <v>0</v>
      </c>
      <c r="AA71" s="201">
        <v>10.06</v>
      </c>
      <c r="AB71" s="201">
        <v>0</v>
      </c>
      <c r="AC71" s="201">
        <v>0</v>
      </c>
      <c r="AD71" s="201">
        <v>0</v>
      </c>
      <c r="AE71" s="201">
        <v>52.63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75.33</v>
      </c>
      <c r="AQ71" s="201">
        <v>26.74</v>
      </c>
      <c r="AR71" s="201">
        <v>17.13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9.06</v>
      </c>
      <c r="L72" s="201">
        <v>289.92</v>
      </c>
      <c r="M72" s="201">
        <v>27.27</v>
      </c>
      <c r="N72" s="201">
        <v>35.21</v>
      </c>
      <c r="O72" s="201">
        <v>0</v>
      </c>
      <c r="P72" s="201">
        <v>41.41</v>
      </c>
      <c r="Q72" s="201">
        <v>5.58</v>
      </c>
      <c r="R72" s="201">
        <v>12.57</v>
      </c>
      <c r="S72" s="201">
        <v>7.83</v>
      </c>
      <c r="T72" s="201">
        <v>0</v>
      </c>
      <c r="U72" s="201">
        <v>53.98</v>
      </c>
      <c r="V72" s="201">
        <v>3.91</v>
      </c>
      <c r="W72" s="201">
        <v>13.13</v>
      </c>
      <c r="X72" s="201">
        <v>29.31</v>
      </c>
      <c r="Y72" s="201">
        <v>0</v>
      </c>
      <c r="Z72">
        <v>0</v>
      </c>
      <c r="AA72" s="201">
        <v>10.06</v>
      </c>
      <c r="AB72" s="201">
        <v>0</v>
      </c>
      <c r="AC72" s="201">
        <v>0</v>
      </c>
      <c r="AD72" s="201">
        <v>0</v>
      </c>
      <c r="AE72" s="201">
        <v>52.63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75.33</v>
      </c>
      <c r="AQ72" s="201">
        <v>26.74</v>
      </c>
      <c r="AR72" s="201">
        <v>13.12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9.06</v>
      </c>
      <c r="L73" s="201">
        <v>309.25</v>
      </c>
      <c r="M73" s="201">
        <v>27.27</v>
      </c>
      <c r="N73" s="201">
        <v>35.21</v>
      </c>
      <c r="O73" s="201">
        <v>0</v>
      </c>
      <c r="P73" s="201">
        <v>41.41</v>
      </c>
      <c r="Q73" s="201">
        <v>5.58</v>
      </c>
      <c r="R73" s="201">
        <v>12.57</v>
      </c>
      <c r="S73" s="201">
        <v>7.83</v>
      </c>
      <c r="T73" s="201">
        <v>0</v>
      </c>
      <c r="U73" s="201">
        <v>53.98</v>
      </c>
      <c r="V73" s="201">
        <v>3.91</v>
      </c>
      <c r="W73" s="201">
        <v>9.5399999999999991</v>
      </c>
      <c r="X73" s="201">
        <v>29.31</v>
      </c>
      <c r="Y73" s="201">
        <v>0</v>
      </c>
      <c r="Z73">
        <v>0</v>
      </c>
      <c r="AA73" s="201">
        <v>10.06</v>
      </c>
      <c r="AB73" s="201">
        <v>0</v>
      </c>
      <c r="AC73" s="201">
        <v>0</v>
      </c>
      <c r="AD73" s="201">
        <v>0</v>
      </c>
      <c r="AE73" s="201">
        <v>52.63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75.33</v>
      </c>
      <c r="AQ73" s="201">
        <v>26.74</v>
      </c>
      <c r="AR73" s="201">
        <v>8.8699999999999992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9.06</v>
      </c>
      <c r="L74" s="201">
        <v>309.25</v>
      </c>
      <c r="M74" s="201">
        <v>27.27</v>
      </c>
      <c r="N74" s="201">
        <v>35.21</v>
      </c>
      <c r="O74" s="201">
        <v>0</v>
      </c>
      <c r="P74" s="201">
        <v>41.41</v>
      </c>
      <c r="Q74" s="201">
        <v>5.58</v>
      </c>
      <c r="R74" s="201">
        <v>12.57</v>
      </c>
      <c r="S74" s="201">
        <v>7.83</v>
      </c>
      <c r="T74" s="201">
        <v>0</v>
      </c>
      <c r="U74" s="201">
        <v>53.98</v>
      </c>
      <c r="V74" s="201">
        <v>3.91</v>
      </c>
      <c r="W74" s="201">
        <v>9.5399999999999991</v>
      </c>
      <c r="X74" s="201">
        <v>29.31</v>
      </c>
      <c r="Y74" s="201">
        <v>0</v>
      </c>
      <c r="Z74">
        <v>0</v>
      </c>
      <c r="AA74" s="201">
        <v>10.06</v>
      </c>
      <c r="AB74" s="201">
        <v>0</v>
      </c>
      <c r="AC74" s="201">
        <v>0</v>
      </c>
      <c r="AD74" s="201">
        <v>0</v>
      </c>
      <c r="AE74" s="201">
        <v>52.63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75.33</v>
      </c>
      <c r="AQ74" s="201">
        <v>26.74</v>
      </c>
      <c r="AR74" s="201">
        <v>5.4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8.91</v>
      </c>
      <c r="L75" s="201">
        <v>280.25</v>
      </c>
      <c r="M75" s="201">
        <v>27.27</v>
      </c>
      <c r="N75" s="201">
        <v>35.21</v>
      </c>
      <c r="O75" s="201">
        <v>0</v>
      </c>
      <c r="P75" s="201">
        <v>41.41</v>
      </c>
      <c r="Q75" s="201">
        <v>5.58</v>
      </c>
      <c r="R75" s="201">
        <v>12.57</v>
      </c>
      <c r="S75" s="201">
        <v>7.83</v>
      </c>
      <c r="T75" s="201">
        <v>0</v>
      </c>
      <c r="U75" s="201">
        <v>53.98</v>
      </c>
      <c r="V75" s="201">
        <v>3.91</v>
      </c>
      <c r="W75" s="201">
        <v>9.5399999999999991</v>
      </c>
      <c r="X75" s="201">
        <v>29.31</v>
      </c>
      <c r="Y75" s="201">
        <v>0</v>
      </c>
      <c r="Z75">
        <v>0</v>
      </c>
      <c r="AA75" s="201">
        <v>10.06</v>
      </c>
      <c r="AB75" s="201">
        <v>0</v>
      </c>
      <c r="AC75" s="201">
        <v>0</v>
      </c>
      <c r="AD75" s="201">
        <v>0</v>
      </c>
      <c r="AE75" s="201">
        <v>52.63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75.33</v>
      </c>
      <c r="AQ75" s="201">
        <v>26.74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9.06</v>
      </c>
      <c r="L76" s="201">
        <v>241.6</v>
      </c>
      <c r="M76" s="201">
        <v>27.27</v>
      </c>
      <c r="N76" s="201">
        <v>35.21</v>
      </c>
      <c r="O76" s="201">
        <v>0</v>
      </c>
      <c r="P76" s="201">
        <v>41.41</v>
      </c>
      <c r="Q76" s="201">
        <v>5.58</v>
      </c>
      <c r="R76" s="201">
        <v>12.57</v>
      </c>
      <c r="S76" s="201">
        <v>7.83</v>
      </c>
      <c r="T76" s="201">
        <v>0</v>
      </c>
      <c r="U76" s="201">
        <v>53.98</v>
      </c>
      <c r="V76" s="201">
        <v>3.91</v>
      </c>
      <c r="W76" s="201">
        <v>9.5399999999999991</v>
      </c>
      <c r="X76" s="201">
        <v>29.31</v>
      </c>
      <c r="Y76" s="201">
        <v>0</v>
      </c>
      <c r="Z76">
        <v>0</v>
      </c>
      <c r="AA76" s="201">
        <v>10.06</v>
      </c>
      <c r="AB76" s="201">
        <v>0</v>
      </c>
      <c r="AC76" s="201">
        <v>0</v>
      </c>
      <c r="AD76" s="201">
        <v>0</v>
      </c>
      <c r="AE76" s="201">
        <v>52.63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75.33</v>
      </c>
      <c r="AQ76" s="201">
        <v>26.74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9.06</v>
      </c>
      <c r="L77" s="201">
        <v>222.27</v>
      </c>
      <c r="M77" s="201">
        <v>27.27</v>
      </c>
      <c r="N77" s="201">
        <v>35.21</v>
      </c>
      <c r="O77" s="201">
        <v>0</v>
      </c>
      <c r="P77" s="201">
        <v>41.41</v>
      </c>
      <c r="Q77" s="201">
        <v>5.58</v>
      </c>
      <c r="R77" s="201">
        <v>12.57</v>
      </c>
      <c r="S77" s="201">
        <v>7.83</v>
      </c>
      <c r="T77" s="201">
        <v>0</v>
      </c>
      <c r="U77" s="201">
        <v>53.98</v>
      </c>
      <c r="V77" s="201">
        <v>3.91</v>
      </c>
      <c r="W77" s="201">
        <v>9.5399999999999991</v>
      </c>
      <c r="X77" s="201">
        <v>29.31</v>
      </c>
      <c r="Y77" s="201">
        <v>0</v>
      </c>
      <c r="Z77">
        <v>0</v>
      </c>
      <c r="AA77" s="201">
        <v>10.06</v>
      </c>
      <c r="AB77" s="201">
        <v>0</v>
      </c>
      <c r="AC77" s="201">
        <v>0</v>
      </c>
      <c r="AD77" s="201">
        <v>0</v>
      </c>
      <c r="AE77" s="201">
        <v>52.63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75.33</v>
      </c>
      <c r="AQ77" s="201">
        <v>26.74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9.0500000000000007</v>
      </c>
      <c r="L78" s="201">
        <v>282.06</v>
      </c>
      <c r="M78" s="201">
        <v>27.27</v>
      </c>
      <c r="N78" s="201">
        <v>35.21</v>
      </c>
      <c r="O78" s="201">
        <v>0</v>
      </c>
      <c r="P78" s="201">
        <v>41.41</v>
      </c>
      <c r="Q78" s="201">
        <v>5.58</v>
      </c>
      <c r="R78" s="201">
        <v>12.57</v>
      </c>
      <c r="S78" s="201">
        <v>7.83</v>
      </c>
      <c r="T78" s="201">
        <v>0</v>
      </c>
      <c r="U78" s="201">
        <v>53.98</v>
      </c>
      <c r="V78" s="201">
        <v>3.91</v>
      </c>
      <c r="W78" s="201">
        <v>9.5399999999999991</v>
      </c>
      <c r="X78" s="201">
        <v>29.31</v>
      </c>
      <c r="Y78" s="201">
        <v>0</v>
      </c>
      <c r="Z78">
        <v>0</v>
      </c>
      <c r="AA78" s="201">
        <v>10.06</v>
      </c>
      <c r="AB78" s="201">
        <v>0</v>
      </c>
      <c r="AC78" s="201">
        <v>0</v>
      </c>
      <c r="AD78" s="201">
        <v>0</v>
      </c>
      <c r="AE78" s="201">
        <v>52.63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75.33</v>
      </c>
      <c r="AQ78" s="201">
        <v>26.74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9.36</v>
      </c>
      <c r="L79" s="201">
        <v>321.62</v>
      </c>
      <c r="M79" s="201">
        <v>27.27</v>
      </c>
      <c r="N79" s="201">
        <v>35.21</v>
      </c>
      <c r="O79" s="201">
        <v>0</v>
      </c>
      <c r="P79" s="201">
        <v>41.41</v>
      </c>
      <c r="Q79" s="201">
        <v>5.58</v>
      </c>
      <c r="R79" s="201">
        <v>12.57</v>
      </c>
      <c r="S79" s="201">
        <v>7.83</v>
      </c>
      <c r="T79" s="201">
        <v>0</v>
      </c>
      <c r="U79" s="201">
        <v>53.98</v>
      </c>
      <c r="V79" s="201">
        <v>3.91</v>
      </c>
      <c r="W79" s="201">
        <v>9.5399999999999991</v>
      </c>
      <c r="X79" s="201">
        <v>29.31</v>
      </c>
      <c r="Y79" s="201">
        <v>0</v>
      </c>
      <c r="Z79">
        <v>0</v>
      </c>
      <c r="AA79" s="201">
        <v>10.37</v>
      </c>
      <c r="AB79" s="201">
        <v>0</v>
      </c>
      <c r="AC79" s="201">
        <v>0</v>
      </c>
      <c r="AD79" s="201">
        <v>0</v>
      </c>
      <c r="AE79" s="201">
        <v>52.63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75.33</v>
      </c>
      <c r="AQ79" s="201">
        <v>26.74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9.0500000000000007</v>
      </c>
      <c r="L80" s="201">
        <v>321.62</v>
      </c>
      <c r="M80" s="201">
        <v>27.27</v>
      </c>
      <c r="N80" s="201">
        <v>35.21</v>
      </c>
      <c r="O80" s="201">
        <v>0</v>
      </c>
      <c r="P80" s="201">
        <v>41.41</v>
      </c>
      <c r="Q80" s="201">
        <v>5.58</v>
      </c>
      <c r="R80" s="201">
        <v>12.57</v>
      </c>
      <c r="S80" s="201">
        <v>7.83</v>
      </c>
      <c r="T80" s="201">
        <v>0</v>
      </c>
      <c r="U80" s="201">
        <v>53.98</v>
      </c>
      <c r="V80" s="201">
        <v>3.91</v>
      </c>
      <c r="W80" s="201">
        <v>9.5399999999999991</v>
      </c>
      <c r="X80" s="201">
        <v>29.31</v>
      </c>
      <c r="Y80" s="201">
        <v>0</v>
      </c>
      <c r="Z80">
        <v>0</v>
      </c>
      <c r="AA80" s="201">
        <v>10.37</v>
      </c>
      <c r="AB80" s="201">
        <v>0</v>
      </c>
      <c r="AC80" s="201">
        <v>0</v>
      </c>
      <c r="AD80" s="201">
        <v>0</v>
      </c>
      <c r="AE80" s="201">
        <v>52.63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75.33</v>
      </c>
      <c r="AQ80" s="201">
        <v>26.74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9.0500000000000007</v>
      </c>
      <c r="L81" s="201">
        <v>321.62</v>
      </c>
      <c r="M81" s="201">
        <v>27.27</v>
      </c>
      <c r="N81" s="201">
        <v>35.21</v>
      </c>
      <c r="O81" s="201">
        <v>0</v>
      </c>
      <c r="P81" s="201">
        <v>41.41</v>
      </c>
      <c r="Q81" s="201">
        <v>5.58</v>
      </c>
      <c r="R81" s="201">
        <v>12.57</v>
      </c>
      <c r="S81" s="201">
        <v>7.83</v>
      </c>
      <c r="T81" s="201">
        <v>0</v>
      </c>
      <c r="U81" s="201">
        <v>53.98</v>
      </c>
      <c r="V81" s="201">
        <v>3.91</v>
      </c>
      <c r="W81" s="201">
        <v>9.5399999999999991</v>
      </c>
      <c r="X81" s="201">
        <v>29.31</v>
      </c>
      <c r="Y81" s="201">
        <v>0</v>
      </c>
      <c r="Z81">
        <v>0</v>
      </c>
      <c r="AA81" s="201">
        <v>10.37</v>
      </c>
      <c r="AB81" s="201">
        <v>0</v>
      </c>
      <c r="AC81" s="201">
        <v>0</v>
      </c>
      <c r="AD81" s="201">
        <v>0</v>
      </c>
      <c r="AE81" s="201">
        <v>52.63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75.33</v>
      </c>
      <c r="AQ81" s="201">
        <v>26.74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9.0500000000000007</v>
      </c>
      <c r="L82" s="201">
        <v>321.62</v>
      </c>
      <c r="M82" s="201">
        <v>27.27</v>
      </c>
      <c r="N82" s="201">
        <v>35.21</v>
      </c>
      <c r="O82" s="201">
        <v>0</v>
      </c>
      <c r="P82" s="201">
        <v>41.41</v>
      </c>
      <c r="Q82" s="201">
        <v>5.58</v>
      </c>
      <c r="R82" s="201">
        <v>12.57</v>
      </c>
      <c r="S82" s="201">
        <v>7.83</v>
      </c>
      <c r="T82" s="201">
        <v>0</v>
      </c>
      <c r="U82" s="201">
        <v>53.98</v>
      </c>
      <c r="V82" s="201">
        <v>3.91</v>
      </c>
      <c r="W82" s="201">
        <v>9.5399999999999991</v>
      </c>
      <c r="X82" s="201">
        <v>29.31</v>
      </c>
      <c r="Y82" s="201">
        <v>0</v>
      </c>
      <c r="Z82">
        <v>0</v>
      </c>
      <c r="AA82" s="201">
        <v>10.37</v>
      </c>
      <c r="AB82" s="201">
        <v>0</v>
      </c>
      <c r="AC82" s="201">
        <v>0</v>
      </c>
      <c r="AD82" s="201">
        <v>0</v>
      </c>
      <c r="AE82" s="201">
        <v>52.63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30</v>
      </c>
      <c r="AN82" s="201">
        <v>0</v>
      </c>
      <c r="AO82">
        <v>0</v>
      </c>
      <c r="AP82" s="201">
        <v>75.33</v>
      </c>
      <c r="AQ82" s="201">
        <v>26.74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9.0500000000000007</v>
      </c>
      <c r="L83" s="201">
        <v>321.62</v>
      </c>
      <c r="M83" s="201">
        <v>27.27</v>
      </c>
      <c r="N83" s="201">
        <v>35.21</v>
      </c>
      <c r="O83" s="201">
        <v>0</v>
      </c>
      <c r="P83" s="201">
        <v>41.41</v>
      </c>
      <c r="Q83" s="201">
        <v>5.58</v>
      </c>
      <c r="R83" s="201">
        <v>12.57</v>
      </c>
      <c r="S83" s="201">
        <v>7.83</v>
      </c>
      <c r="T83" s="201">
        <v>0</v>
      </c>
      <c r="U83" s="201">
        <v>53.98</v>
      </c>
      <c r="V83" s="201">
        <v>3.91</v>
      </c>
      <c r="W83" s="201">
        <v>9.5399999999999991</v>
      </c>
      <c r="X83" s="201">
        <v>29.31</v>
      </c>
      <c r="Y83" s="201">
        <v>0</v>
      </c>
      <c r="Z83">
        <v>0</v>
      </c>
      <c r="AA83" s="201">
        <v>10.37</v>
      </c>
      <c r="AB83" s="201">
        <v>0</v>
      </c>
      <c r="AC83" s="201">
        <v>0</v>
      </c>
      <c r="AD83" s="201">
        <v>0</v>
      </c>
      <c r="AE83" s="201">
        <v>56.06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30</v>
      </c>
      <c r="AN83" s="201">
        <v>0</v>
      </c>
      <c r="AO83">
        <v>0</v>
      </c>
      <c r="AP83" s="201">
        <v>75.33</v>
      </c>
      <c r="AQ83" s="201">
        <v>26.74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9.0500000000000007</v>
      </c>
      <c r="L84" s="201">
        <v>321.62</v>
      </c>
      <c r="M84" s="201">
        <v>27.27</v>
      </c>
      <c r="N84" s="201">
        <v>35.21</v>
      </c>
      <c r="O84" s="201">
        <v>0</v>
      </c>
      <c r="P84" s="201">
        <v>41.41</v>
      </c>
      <c r="Q84" s="201">
        <v>5.58</v>
      </c>
      <c r="R84" s="201">
        <v>12.57</v>
      </c>
      <c r="S84" s="201">
        <v>7.83</v>
      </c>
      <c r="T84" s="201">
        <v>0</v>
      </c>
      <c r="U84" s="201">
        <v>53.98</v>
      </c>
      <c r="V84" s="201">
        <v>3.91</v>
      </c>
      <c r="W84" s="201">
        <v>9.5399999999999991</v>
      </c>
      <c r="X84" s="201">
        <v>29.31</v>
      </c>
      <c r="Y84" s="201">
        <v>0</v>
      </c>
      <c r="Z84">
        <v>0</v>
      </c>
      <c r="AA84" s="201">
        <v>10.37</v>
      </c>
      <c r="AB84" s="201">
        <v>0</v>
      </c>
      <c r="AC84" s="201">
        <v>0</v>
      </c>
      <c r="AD84" s="201">
        <v>0</v>
      </c>
      <c r="AE84" s="201">
        <v>56.06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30</v>
      </c>
      <c r="AN84" s="201">
        <v>0</v>
      </c>
      <c r="AO84">
        <v>0</v>
      </c>
      <c r="AP84" s="201">
        <v>75.33</v>
      </c>
      <c r="AQ84" s="201">
        <v>26.74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8.8000000000000007</v>
      </c>
      <c r="L85" s="201">
        <v>321.62</v>
      </c>
      <c r="M85" s="201">
        <v>27.27</v>
      </c>
      <c r="N85" s="201">
        <v>35.21</v>
      </c>
      <c r="O85" s="201">
        <v>0</v>
      </c>
      <c r="P85" s="201">
        <v>41.41</v>
      </c>
      <c r="Q85" s="201">
        <v>5.58</v>
      </c>
      <c r="R85" s="201">
        <v>12.57</v>
      </c>
      <c r="S85" s="201">
        <v>7.83</v>
      </c>
      <c r="T85" s="201">
        <v>0</v>
      </c>
      <c r="U85" s="201">
        <v>53.98</v>
      </c>
      <c r="V85" s="201">
        <v>3.91</v>
      </c>
      <c r="W85" s="201">
        <v>9.5399999999999991</v>
      </c>
      <c r="X85" s="201">
        <v>29.31</v>
      </c>
      <c r="Y85" s="201">
        <v>0</v>
      </c>
      <c r="Z85">
        <v>0</v>
      </c>
      <c r="AA85" s="201">
        <v>10.37</v>
      </c>
      <c r="AB85" s="201">
        <v>0</v>
      </c>
      <c r="AC85" s="201">
        <v>0</v>
      </c>
      <c r="AD85" s="201">
        <v>0</v>
      </c>
      <c r="AE85" s="201">
        <v>56.06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30</v>
      </c>
      <c r="AN85" s="201">
        <v>0</v>
      </c>
      <c r="AO85">
        <v>0</v>
      </c>
      <c r="AP85" s="201">
        <v>75.33</v>
      </c>
      <c r="AQ85" s="201">
        <v>26.74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9.0500000000000007</v>
      </c>
      <c r="L86" s="201">
        <v>321.62</v>
      </c>
      <c r="M86" s="201">
        <v>27.27</v>
      </c>
      <c r="N86" s="201">
        <v>35.21</v>
      </c>
      <c r="O86" s="201">
        <v>0</v>
      </c>
      <c r="P86" s="201">
        <v>41.41</v>
      </c>
      <c r="Q86" s="201">
        <v>5.58</v>
      </c>
      <c r="R86" s="201">
        <v>12.57</v>
      </c>
      <c r="S86" s="201">
        <v>7.83</v>
      </c>
      <c r="T86" s="201">
        <v>0</v>
      </c>
      <c r="U86" s="201">
        <v>53.98</v>
      </c>
      <c r="V86" s="201">
        <v>3.91</v>
      </c>
      <c r="W86" s="201">
        <v>9.5399999999999991</v>
      </c>
      <c r="X86" s="201">
        <v>29.31</v>
      </c>
      <c r="Y86" s="201">
        <v>0</v>
      </c>
      <c r="Z86">
        <v>0</v>
      </c>
      <c r="AA86" s="201">
        <v>10.37</v>
      </c>
      <c r="AB86" s="201">
        <v>0</v>
      </c>
      <c r="AC86" s="201">
        <v>0</v>
      </c>
      <c r="AD86" s="201">
        <v>0</v>
      </c>
      <c r="AE86" s="201">
        <v>56.06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30</v>
      </c>
      <c r="AN86" s="201">
        <v>0</v>
      </c>
      <c r="AO86">
        <v>0</v>
      </c>
      <c r="AP86" s="201">
        <v>75.33</v>
      </c>
      <c r="AQ86" s="201">
        <v>26.74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9.0500000000000007</v>
      </c>
      <c r="L87" s="201">
        <v>321.62</v>
      </c>
      <c r="M87" s="201">
        <v>27.27</v>
      </c>
      <c r="N87" s="201">
        <v>35.21</v>
      </c>
      <c r="O87" s="201">
        <v>0</v>
      </c>
      <c r="P87" s="201">
        <v>41.41</v>
      </c>
      <c r="Q87" s="201">
        <v>5.59</v>
      </c>
      <c r="R87" s="201">
        <v>12.57</v>
      </c>
      <c r="S87" s="201">
        <v>7.83</v>
      </c>
      <c r="T87" s="201">
        <v>0</v>
      </c>
      <c r="U87" s="201">
        <v>53.98</v>
      </c>
      <c r="V87" s="201">
        <v>3.91</v>
      </c>
      <c r="W87" s="201">
        <v>9.5399999999999991</v>
      </c>
      <c r="X87" s="201">
        <v>29.31</v>
      </c>
      <c r="Y87" s="201">
        <v>0</v>
      </c>
      <c r="Z87">
        <v>0</v>
      </c>
      <c r="AA87" s="201">
        <v>10.69</v>
      </c>
      <c r="AB87" s="201">
        <v>0</v>
      </c>
      <c r="AC87" s="201">
        <v>0</v>
      </c>
      <c r="AD87" s="201">
        <v>0</v>
      </c>
      <c r="AE87" s="201">
        <v>56.06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30</v>
      </c>
      <c r="AN87" s="201">
        <v>0</v>
      </c>
      <c r="AO87">
        <v>0</v>
      </c>
      <c r="AP87" s="201">
        <v>75.33</v>
      </c>
      <c r="AQ87" s="201">
        <v>26.74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9.0500000000000007</v>
      </c>
      <c r="L88" s="201">
        <v>321.62</v>
      </c>
      <c r="M88" s="201">
        <v>27.27</v>
      </c>
      <c r="N88" s="201">
        <v>35.21</v>
      </c>
      <c r="O88" s="201">
        <v>0</v>
      </c>
      <c r="P88" s="201">
        <v>41.41</v>
      </c>
      <c r="Q88" s="201">
        <v>5.59</v>
      </c>
      <c r="R88" s="201">
        <v>12.57</v>
      </c>
      <c r="S88" s="201">
        <v>7.83</v>
      </c>
      <c r="T88" s="201">
        <v>0</v>
      </c>
      <c r="U88" s="201">
        <v>53.98</v>
      </c>
      <c r="V88" s="201">
        <v>3.91</v>
      </c>
      <c r="W88" s="201">
        <v>9.5399999999999991</v>
      </c>
      <c r="X88" s="201">
        <v>29.31</v>
      </c>
      <c r="Y88" s="201">
        <v>0</v>
      </c>
      <c r="Z88">
        <v>0</v>
      </c>
      <c r="AA88" s="201">
        <v>10.69</v>
      </c>
      <c r="AB88" s="201">
        <v>0</v>
      </c>
      <c r="AC88" s="201">
        <v>0</v>
      </c>
      <c r="AD88" s="201">
        <v>0</v>
      </c>
      <c r="AE88" s="201">
        <v>56.06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30</v>
      </c>
      <c r="AN88" s="201">
        <v>0</v>
      </c>
      <c r="AO88">
        <v>0</v>
      </c>
      <c r="AP88" s="201">
        <v>75.33</v>
      </c>
      <c r="AQ88" s="201">
        <v>26.74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9.0500000000000007</v>
      </c>
      <c r="L89" s="201">
        <v>321.62</v>
      </c>
      <c r="M89" s="201">
        <v>27.27</v>
      </c>
      <c r="N89" s="201">
        <v>35.21</v>
      </c>
      <c r="O89" s="201">
        <v>0</v>
      </c>
      <c r="P89" s="201">
        <v>41.41</v>
      </c>
      <c r="Q89" s="201">
        <v>6.47</v>
      </c>
      <c r="R89" s="201">
        <v>12.57</v>
      </c>
      <c r="S89" s="201">
        <v>7.83</v>
      </c>
      <c r="T89" s="201">
        <v>0</v>
      </c>
      <c r="U89" s="201">
        <v>53.23</v>
      </c>
      <c r="V89" s="201">
        <v>3.91</v>
      </c>
      <c r="W89" s="201">
        <v>9.5399999999999991</v>
      </c>
      <c r="X89" s="201">
        <v>29.31</v>
      </c>
      <c r="Y89" s="201">
        <v>0</v>
      </c>
      <c r="Z89">
        <v>0</v>
      </c>
      <c r="AA89" s="201">
        <v>10.69</v>
      </c>
      <c r="AB89" s="201">
        <v>0</v>
      </c>
      <c r="AC89" s="201">
        <v>0</v>
      </c>
      <c r="AD89" s="201">
        <v>0</v>
      </c>
      <c r="AE89" s="201">
        <v>56.06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30</v>
      </c>
      <c r="AN89" s="201">
        <v>0</v>
      </c>
      <c r="AO89">
        <v>0</v>
      </c>
      <c r="AP89" s="201">
        <v>75.33</v>
      </c>
      <c r="AQ89" s="201">
        <v>26.74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9.0500000000000007</v>
      </c>
      <c r="L90" s="201">
        <v>321.62</v>
      </c>
      <c r="M90" s="201">
        <v>27.27</v>
      </c>
      <c r="N90" s="201">
        <v>35.21</v>
      </c>
      <c r="O90" s="201">
        <v>0</v>
      </c>
      <c r="P90" s="201">
        <v>41.41</v>
      </c>
      <c r="Q90" s="201">
        <v>6.47</v>
      </c>
      <c r="R90" s="201">
        <v>12.57</v>
      </c>
      <c r="S90" s="201">
        <v>7.83</v>
      </c>
      <c r="T90" s="201">
        <v>0</v>
      </c>
      <c r="U90" s="201">
        <v>53.23</v>
      </c>
      <c r="V90" s="201">
        <v>3.91</v>
      </c>
      <c r="W90" s="201">
        <v>9.5399999999999991</v>
      </c>
      <c r="X90" s="201">
        <v>29.31</v>
      </c>
      <c r="Y90" s="201">
        <v>0</v>
      </c>
      <c r="Z90">
        <v>0</v>
      </c>
      <c r="AA90" s="201">
        <v>10.69</v>
      </c>
      <c r="AB90" s="201">
        <v>0</v>
      </c>
      <c r="AC90" s="201">
        <v>0</v>
      </c>
      <c r="AD90" s="201">
        <v>0</v>
      </c>
      <c r="AE90" s="201">
        <v>56.06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30</v>
      </c>
      <c r="AN90" s="201">
        <v>0</v>
      </c>
      <c r="AO90">
        <v>0</v>
      </c>
      <c r="AP90" s="201">
        <v>75.33</v>
      </c>
      <c r="AQ90" s="201">
        <v>26.74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9.0500000000000007</v>
      </c>
      <c r="L91" s="201">
        <v>321.62</v>
      </c>
      <c r="M91" s="201">
        <v>27.27</v>
      </c>
      <c r="N91" s="201">
        <v>35.21</v>
      </c>
      <c r="O91" s="201">
        <v>0</v>
      </c>
      <c r="P91" s="201">
        <v>41.41</v>
      </c>
      <c r="Q91" s="201">
        <v>6.47</v>
      </c>
      <c r="R91" s="201">
        <v>12.57</v>
      </c>
      <c r="S91" s="201">
        <v>7.83</v>
      </c>
      <c r="T91" s="201">
        <v>0</v>
      </c>
      <c r="U91" s="201">
        <v>53.23</v>
      </c>
      <c r="V91" s="201">
        <v>3.91</v>
      </c>
      <c r="W91" s="201">
        <v>9.5399999999999991</v>
      </c>
      <c r="X91" s="201">
        <v>29.31</v>
      </c>
      <c r="Y91" s="201">
        <v>0</v>
      </c>
      <c r="Z91">
        <v>0</v>
      </c>
      <c r="AA91" s="201">
        <v>10.69</v>
      </c>
      <c r="AB91" s="201">
        <v>0</v>
      </c>
      <c r="AC91" s="201">
        <v>0</v>
      </c>
      <c r="AD91" s="201">
        <v>0</v>
      </c>
      <c r="AE91" s="201">
        <v>56.06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30</v>
      </c>
      <c r="AN91" s="201">
        <v>0</v>
      </c>
      <c r="AO91">
        <v>0</v>
      </c>
      <c r="AP91" s="201">
        <v>75.33</v>
      </c>
      <c r="AQ91" s="201">
        <v>26.74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9.0500000000000007</v>
      </c>
      <c r="L92" s="201">
        <v>321.62</v>
      </c>
      <c r="M92" s="201">
        <v>27.27</v>
      </c>
      <c r="N92" s="201">
        <v>35.21</v>
      </c>
      <c r="O92" s="201">
        <v>0</v>
      </c>
      <c r="P92" s="201">
        <v>41.41</v>
      </c>
      <c r="Q92" s="201">
        <v>6.47</v>
      </c>
      <c r="R92" s="201">
        <v>12.57</v>
      </c>
      <c r="S92" s="201">
        <v>7.83</v>
      </c>
      <c r="T92" s="201">
        <v>0</v>
      </c>
      <c r="U92" s="201">
        <v>53.23</v>
      </c>
      <c r="V92" s="201">
        <v>3.91</v>
      </c>
      <c r="W92" s="201">
        <v>9.5399999999999991</v>
      </c>
      <c r="X92" s="201">
        <v>29.31</v>
      </c>
      <c r="Y92" s="201">
        <v>0</v>
      </c>
      <c r="Z92">
        <v>0</v>
      </c>
      <c r="AA92" s="201">
        <v>10.69</v>
      </c>
      <c r="AB92" s="201">
        <v>0</v>
      </c>
      <c r="AC92" s="201">
        <v>0</v>
      </c>
      <c r="AD92" s="201">
        <v>0</v>
      </c>
      <c r="AE92" s="201">
        <v>56.06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30</v>
      </c>
      <c r="AN92" s="201">
        <v>0</v>
      </c>
      <c r="AO92">
        <v>0</v>
      </c>
      <c r="AP92" s="201">
        <v>75.33</v>
      </c>
      <c r="AQ92" s="201">
        <v>26.74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9.0500000000000007</v>
      </c>
      <c r="L93" s="201">
        <v>321.62</v>
      </c>
      <c r="M93" s="201">
        <v>27.27</v>
      </c>
      <c r="N93" s="201">
        <v>35.21</v>
      </c>
      <c r="O93" s="201">
        <v>0</v>
      </c>
      <c r="P93" s="201">
        <v>41.41</v>
      </c>
      <c r="Q93" s="201">
        <v>6.47</v>
      </c>
      <c r="R93" s="201">
        <v>12.57</v>
      </c>
      <c r="S93" s="201">
        <v>7.83</v>
      </c>
      <c r="T93" s="201">
        <v>0</v>
      </c>
      <c r="U93" s="201">
        <v>53.23</v>
      </c>
      <c r="V93" s="201">
        <v>3.91</v>
      </c>
      <c r="W93" s="201">
        <v>9.5399999999999991</v>
      </c>
      <c r="X93" s="201">
        <v>29.31</v>
      </c>
      <c r="Y93" s="201">
        <v>0</v>
      </c>
      <c r="Z93">
        <v>0</v>
      </c>
      <c r="AA93" s="201">
        <v>10.69</v>
      </c>
      <c r="AB93" s="201">
        <v>0</v>
      </c>
      <c r="AC93" s="201">
        <v>0</v>
      </c>
      <c r="AD93" s="201">
        <v>0</v>
      </c>
      <c r="AE93" s="201">
        <v>56.06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27.54</v>
      </c>
      <c r="AN93" s="201">
        <v>0</v>
      </c>
      <c r="AO93">
        <v>0</v>
      </c>
      <c r="AP93" s="201">
        <v>75.33</v>
      </c>
      <c r="AQ93" s="201">
        <v>26.74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9.0500000000000007</v>
      </c>
      <c r="L94" s="201">
        <v>321.62</v>
      </c>
      <c r="M94" s="201">
        <v>27.27</v>
      </c>
      <c r="N94" s="201">
        <v>35.21</v>
      </c>
      <c r="O94" s="201">
        <v>0</v>
      </c>
      <c r="P94" s="201">
        <v>41.41</v>
      </c>
      <c r="Q94" s="201">
        <v>6.47</v>
      </c>
      <c r="R94" s="201">
        <v>12.57</v>
      </c>
      <c r="S94" s="201">
        <v>7.83</v>
      </c>
      <c r="T94" s="201">
        <v>0</v>
      </c>
      <c r="U94" s="201">
        <v>53.23</v>
      </c>
      <c r="V94" s="201">
        <v>3.91</v>
      </c>
      <c r="W94" s="201">
        <v>9.5399999999999991</v>
      </c>
      <c r="X94" s="201">
        <v>29.31</v>
      </c>
      <c r="Y94" s="201">
        <v>0</v>
      </c>
      <c r="Z94">
        <v>0</v>
      </c>
      <c r="AA94" s="201">
        <v>10.69</v>
      </c>
      <c r="AB94" s="201">
        <v>0</v>
      </c>
      <c r="AC94" s="201">
        <v>0</v>
      </c>
      <c r="AD94" s="201">
        <v>0</v>
      </c>
      <c r="AE94" s="201">
        <v>56.06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60.31</v>
      </c>
      <c r="AN94" s="201">
        <v>0</v>
      </c>
      <c r="AO94">
        <v>0</v>
      </c>
      <c r="AP94" s="201">
        <v>75.33</v>
      </c>
      <c r="AQ94" s="201">
        <v>26.74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9.0500000000000007</v>
      </c>
      <c r="L95" s="201">
        <v>321.62</v>
      </c>
      <c r="M95" s="201">
        <v>27.27</v>
      </c>
      <c r="N95" s="201">
        <v>35.21</v>
      </c>
      <c r="O95" s="201">
        <v>0</v>
      </c>
      <c r="P95" s="201">
        <v>41.41</v>
      </c>
      <c r="Q95" s="201">
        <v>6.47</v>
      </c>
      <c r="R95" s="201">
        <v>12.57</v>
      </c>
      <c r="S95" s="201">
        <v>7.83</v>
      </c>
      <c r="T95" s="201">
        <v>0</v>
      </c>
      <c r="U95" s="201">
        <v>53.23</v>
      </c>
      <c r="V95" s="201">
        <v>3.91</v>
      </c>
      <c r="W95" s="201">
        <v>9.5399999999999991</v>
      </c>
      <c r="X95" s="201">
        <v>29.31</v>
      </c>
      <c r="Y95" s="201">
        <v>0</v>
      </c>
      <c r="Z95">
        <v>0</v>
      </c>
      <c r="AA95" s="201">
        <v>10.69</v>
      </c>
      <c r="AB95" s="201">
        <v>0</v>
      </c>
      <c r="AC95" s="201">
        <v>0</v>
      </c>
      <c r="AD95" s="201">
        <v>0</v>
      </c>
      <c r="AE95" s="201">
        <v>56.06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60.31</v>
      </c>
      <c r="AN95" s="201">
        <v>0</v>
      </c>
      <c r="AO95">
        <v>0</v>
      </c>
      <c r="AP95" s="201">
        <v>75.33</v>
      </c>
      <c r="AQ95" s="201">
        <v>26.74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9.0500000000000007</v>
      </c>
      <c r="L96" s="201">
        <v>321.62</v>
      </c>
      <c r="M96" s="201">
        <v>27.27</v>
      </c>
      <c r="N96" s="201">
        <v>35.21</v>
      </c>
      <c r="O96" s="201">
        <v>0</v>
      </c>
      <c r="P96" s="201">
        <v>41.41</v>
      </c>
      <c r="Q96" s="201">
        <v>6.47</v>
      </c>
      <c r="R96" s="201">
        <v>12.57</v>
      </c>
      <c r="S96" s="201">
        <v>7.83</v>
      </c>
      <c r="T96" s="201">
        <v>0</v>
      </c>
      <c r="U96" s="201">
        <v>53.23</v>
      </c>
      <c r="V96" s="201">
        <v>3.91</v>
      </c>
      <c r="W96" s="201">
        <v>9.5399999999999991</v>
      </c>
      <c r="X96" s="201">
        <v>29.31</v>
      </c>
      <c r="Y96" s="201">
        <v>0</v>
      </c>
      <c r="Z96">
        <v>0</v>
      </c>
      <c r="AA96" s="201">
        <v>10.69</v>
      </c>
      <c r="AB96" s="201">
        <v>0</v>
      </c>
      <c r="AC96" s="201">
        <v>0</v>
      </c>
      <c r="AD96" s="201">
        <v>0</v>
      </c>
      <c r="AE96" s="201">
        <v>56.06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60.31</v>
      </c>
      <c r="AN96" s="201">
        <v>0</v>
      </c>
      <c r="AO96">
        <v>0</v>
      </c>
      <c r="AP96" s="201">
        <v>75.33</v>
      </c>
      <c r="AQ96" s="201">
        <v>26.74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9.0500000000000007</v>
      </c>
      <c r="L97" s="201">
        <v>321.62</v>
      </c>
      <c r="M97" s="201">
        <v>27.27</v>
      </c>
      <c r="N97" s="201">
        <v>35.21</v>
      </c>
      <c r="O97" s="201">
        <v>0</v>
      </c>
      <c r="P97" s="201">
        <v>41.41</v>
      </c>
      <c r="Q97" s="201">
        <v>6.47</v>
      </c>
      <c r="R97" s="201">
        <v>12.57</v>
      </c>
      <c r="S97" s="201">
        <v>7.83</v>
      </c>
      <c r="T97" s="201">
        <v>0</v>
      </c>
      <c r="U97" s="201">
        <v>53.23</v>
      </c>
      <c r="V97" s="201">
        <v>3.91</v>
      </c>
      <c r="W97" s="201">
        <v>9.5399999999999991</v>
      </c>
      <c r="X97" s="201">
        <v>29.31</v>
      </c>
      <c r="Y97" s="201">
        <v>0</v>
      </c>
      <c r="Z97">
        <v>0</v>
      </c>
      <c r="AA97" s="201">
        <v>10.69</v>
      </c>
      <c r="AB97" s="201">
        <v>0</v>
      </c>
      <c r="AC97" s="201">
        <v>0</v>
      </c>
      <c r="AD97" s="201">
        <v>0</v>
      </c>
      <c r="AE97" s="201">
        <v>56.06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60.31</v>
      </c>
      <c r="AN97" s="201">
        <v>0</v>
      </c>
      <c r="AO97">
        <v>0</v>
      </c>
      <c r="AP97" s="201">
        <v>75.33</v>
      </c>
      <c r="AQ97" s="201">
        <v>26.74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9.0500000000000007</v>
      </c>
      <c r="L98" s="201">
        <v>321.62</v>
      </c>
      <c r="M98" s="201">
        <v>27.27</v>
      </c>
      <c r="N98" s="201">
        <v>35.21</v>
      </c>
      <c r="O98" s="201">
        <v>0</v>
      </c>
      <c r="P98" s="201">
        <v>41.41</v>
      </c>
      <c r="Q98" s="201">
        <v>6.47</v>
      </c>
      <c r="R98" s="201">
        <v>12.57</v>
      </c>
      <c r="S98" s="201">
        <v>7.83</v>
      </c>
      <c r="T98" s="201">
        <v>0</v>
      </c>
      <c r="U98" s="201">
        <v>53.23</v>
      </c>
      <c r="V98" s="201">
        <v>3.91</v>
      </c>
      <c r="W98" s="201">
        <v>9.5399999999999991</v>
      </c>
      <c r="X98" s="201">
        <v>29.31</v>
      </c>
      <c r="Y98" s="201">
        <v>0</v>
      </c>
      <c r="Z98">
        <v>0</v>
      </c>
      <c r="AA98" s="201">
        <v>10.69</v>
      </c>
      <c r="AB98" s="201">
        <v>0</v>
      </c>
      <c r="AC98" s="201">
        <v>0</v>
      </c>
      <c r="AD98" s="201">
        <v>0</v>
      </c>
      <c r="AE98" s="201">
        <v>56.06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60.31</v>
      </c>
      <c r="AN98" s="201">
        <v>0</v>
      </c>
      <c r="AO98">
        <v>0</v>
      </c>
      <c r="AP98" s="201">
        <v>75.33</v>
      </c>
      <c r="AQ98" s="201">
        <v>26.74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0.18258999999999975</v>
      </c>
      <c r="L99">
        <f t="shared" si="0"/>
        <v>5.1012074999999966</v>
      </c>
      <c r="M99">
        <f t="shared" si="0"/>
        <v>0.65447999999999973</v>
      </c>
      <c r="N99">
        <f t="shared" si="0"/>
        <v>0.84504000000000068</v>
      </c>
      <c r="O99">
        <f t="shared" si="0"/>
        <v>0</v>
      </c>
      <c r="P99">
        <f t="shared" si="0"/>
        <v>0.99383999999999861</v>
      </c>
      <c r="Q99">
        <f t="shared" si="0"/>
        <v>0.14368500000000015</v>
      </c>
      <c r="R99">
        <f t="shared" si="0"/>
        <v>0.28497750000000027</v>
      </c>
      <c r="S99">
        <f t="shared" si="0"/>
        <v>0.17761250000000015</v>
      </c>
      <c r="T99">
        <f t="shared" si="0"/>
        <v>0</v>
      </c>
      <c r="U99">
        <f t="shared" si="0"/>
        <v>1.2505299999999986</v>
      </c>
      <c r="V99">
        <f t="shared" si="0"/>
        <v>9.1800000000000145E-2</v>
      </c>
      <c r="W99">
        <f t="shared" si="0"/>
        <v>0.29030999999999973</v>
      </c>
      <c r="X99">
        <f t="shared" si="0"/>
        <v>0.70014249999999889</v>
      </c>
      <c r="Y99">
        <f t="shared" si="0"/>
        <v>0</v>
      </c>
      <c r="Z99">
        <f t="shared" si="0"/>
        <v>0</v>
      </c>
      <c r="AA99">
        <f t="shared" si="0"/>
        <v>0.25381749999999981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1.285760000000002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0.75568249999999992</v>
      </c>
      <c r="AN99">
        <f t="shared" si="0"/>
        <v>0</v>
      </c>
      <c r="AO99">
        <f t="shared" si="0"/>
        <v>0</v>
      </c>
      <c r="AP99">
        <f t="shared" si="0"/>
        <v>1.6752249999999989</v>
      </c>
      <c r="AQ99">
        <f t="shared" si="0"/>
        <v>0.60693499999999934</v>
      </c>
      <c r="AR99">
        <f t="shared" si="0"/>
        <v>0.21207250000000014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</v>
      </c>
      <c r="L3" s="201">
        <v>6.89</v>
      </c>
      <c r="M3" s="201">
        <v>2.44</v>
      </c>
      <c r="N3" s="201">
        <v>2.75</v>
      </c>
      <c r="O3" s="201">
        <v>3.04</v>
      </c>
      <c r="P3" s="201">
        <v>5.04</v>
      </c>
      <c r="Q3" s="201">
        <v>0.4</v>
      </c>
      <c r="R3" s="201">
        <v>1.23</v>
      </c>
      <c r="S3" s="201">
        <v>0.61</v>
      </c>
      <c r="T3" s="201">
        <v>1.51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83.63</v>
      </c>
      <c r="AF3" s="201">
        <v>0</v>
      </c>
      <c r="AG3" s="201">
        <v>0</v>
      </c>
      <c r="AH3" s="201">
        <v>0</v>
      </c>
      <c r="AI3" s="201">
        <v>23.35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7.68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5.18</v>
      </c>
      <c r="BA3" s="201">
        <v>3.42</v>
      </c>
      <c r="BB3" s="201">
        <v>2.63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</v>
      </c>
      <c r="L4" s="201">
        <v>6.89</v>
      </c>
      <c r="M4" s="201">
        <v>2.44</v>
      </c>
      <c r="N4" s="201">
        <v>2.75</v>
      </c>
      <c r="O4" s="201">
        <v>3.04</v>
      </c>
      <c r="P4" s="201">
        <v>5.04</v>
      </c>
      <c r="Q4" s="201">
        <v>0.4</v>
      </c>
      <c r="R4" s="201">
        <v>1.23</v>
      </c>
      <c r="S4" s="201">
        <v>0.61</v>
      </c>
      <c r="T4" s="201">
        <v>1.51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83.63</v>
      </c>
      <c r="AF4" s="201">
        <v>0</v>
      </c>
      <c r="AG4" s="201">
        <v>0</v>
      </c>
      <c r="AH4" s="201">
        <v>0</v>
      </c>
      <c r="AI4" s="201">
        <v>23.35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7.68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5.18</v>
      </c>
      <c r="BA4" s="201">
        <v>3.42</v>
      </c>
      <c r="BB4" s="201">
        <v>2.63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</v>
      </c>
      <c r="L5" s="201">
        <v>6.89</v>
      </c>
      <c r="M5" s="201">
        <v>2.44</v>
      </c>
      <c r="N5" s="201">
        <v>2.75</v>
      </c>
      <c r="O5" s="201">
        <v>3.04</v>
      </c>
      <c r="P5" s="201">
        <v>5.04</v>
      </c>
      <c r="Q5" s="201">
        <v>0.4</v>
      </c>
      <c r="R5" s="201">
        <v>1.23</v>
      </c>
      <c r="S5" s="201">
        <v>0.61</v>
      </c>
      <c r="T5" s="201">
        <v>1.51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83.63</v>
      </c>
      <c r="AF5" s="201">
        <v>0</v>
      </c>
      <c r="AG5" s="201">
        <v>0</v>
      </c>
      <c r="AH5" s="201">
        <v>0</v>
      </c>
      <c r="AI5" s="201">
        <v>23.35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7.68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5.18</v>
      </c>
      <c r="BA5" s="201">
        <v>3.42</v>
      </c>
      <c r="BB5" s="201">
        <v>2.63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</v>
      </c>
      <c r="L6" s="201">
        <v>6.89</v>
      </c>
      <c r="M6" s="201">
        <v>2.44</v>
      </c>
      <c r="N6" s="201">
        <v>2.75</v>
      </c>
      <c r="O6" s="201">
        <v>3.04</v>
      </c>
      <c r="P6" s="201">
        <v>5.04</v>
      </c>
      <c r="Q6" s="201">
        <v>0.4</v>
      </c>
      <c r="R6" s="201">
        <v>1.23</v>
      </c>
      <c r="S6" s="201">
        <v>0.61</v>
      </c>
      <c r="T6" s="201">
        <v>1.51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83.63</v>
      </c>
      <c r="AF6" s="201">
        <v>0</v>
      </c>
      <c r="AG6" s="201">
        <v>0</v>
      </c>
      <c r="AH6" s="201">
        <v>0</v>
      </c>
      <c r="AI6" s="201">
        <v>23.35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7.68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5.18</v>
      </c>
      <c r="BA6" s="201">
        <v>3.42</v>
      </c>
      <c r="BB6" s="201">
        <v>2.63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</v>
      </c>
      <c r="L7" s="201">
        <v>6.89</v>
      </c>
      <c r="M7" s="201">
        <v>2.44</v>
      </c>
      <c r="N7" s="201">
        <v>2.75</v>
      </c>
      <c r="O7" s="201">
        <v>3.04</v>
      </c>
      <c r="P7" s="201">
        <v>5.04</v>
      </c>
      <c r="Q7" s="201">
        <v>0.4</v>
      </c>
      <c r="R7" s="201">
        <v>1.23</v>
      </c>
      <c r="S7" s="201">
        <v>0.61</v>
      </c>
      <c r="T7" s="201">
        <v>1.51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83.63</v>
      </c>
      <c r="AF7" s="201">
        <v>0</v>
      </c>
      <c r="AG7" s="201">
        <v>0</v>
      </c>
      <c r="AH7" s="201">
        <v>0</v>
      </c>
      <c r="AI7" s="201">
        <v>23.35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7.68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5.18</v>
      </c>
      <c r="BA7" s="201">
        <v>3.42</v>
      </c>
      <c r="BB7" s="201">
        <v>2.63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</v>
      </c>
      <c r="L8" s="201">
        <v>7.13</v>
      </c>
      <c r="M8" s="201">
        <v>2.44</v>
      </c>
      <c r="N8" s="201">
        <v>2.75</v>
      </c>
      <c r="O8" s="201">
        <v>3.04</v>
      </c>
      <c r="P8" s="201">
        <v>5.04</v>
      </c>
      <c r="Q8" s="201">
        <v>0.4</v>
      </c>
      <c r="R8" s="201">
        <v>1.23</v>
      </c>
      <c r="S8" s="201">
        <v>0.61</v>
      </c>
      <c r="T8" s="201">
        <v>1.51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83.63</v>
      </c>
      <c r="AF8" s="201">
        <v>0</v>
      </c>
      <c r="AG8" s="201">
        <v>0</v>
      </c>
      <c r="AH8" s="201">
        <v>0</v>
      </c>
      <c r="AI8" s="201">
        <v>23.35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7.68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5.18</v>
      </c>
      <c r="BA8" s="201">
        <v>3.42</v>
      </c>
      <c r="BB8" s="201">
        <v>2.63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</v>
      </c>
      <c r="L9" s="201">
        <v>7.96</v>
      </c>
      <c r="M9" s="201">
        <v>2.44</v>
      </c>
      <c r="N9" s="201">
        <v>2.75</v>
      </c>
      <c r="O9" s="201">
        <v>3.04</v>
      </c>
      <c r="P9" s="201">
        <v>5.04</v>
      </c>
      <c r="Q9" s="201">
        <v>0.4</v>
      </c>
      <c r="R9" s="201">
        <v>1.23</v>
      </c>
      <c r="S9" s="201">
        <v>0.61</v>
      </c>
      <c r="T9" s="201">
        <v>1.51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83.63</v>
      </c>
      <c r="AF9" s="201">
        <v>0</v>
      </c>
      <c r="AG9" s="201">
        <v>0</v>
      </c>
      <c r="AH9" s="201">
        <v>0</v>
      </c>
      <c r="AI9" s="201">
        <v>23.35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7.68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5.18</v>
      </c>
      <c r="BA9" s="201">
        <v>3.42</v>
      </c>
      <c r="BB9" s="201">
        <v>2.63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</v>
      </c>
      <c r="L10" s="201">
        <v>5.77</v>
      </c>
      <c r="M10" s="201">
        <v>2.44</v>
      </c>
      <c r="N10" s="201">
        <v>2.75</v>
      </c>
      <c r="O10" s="201">
        <v>3.04</v>
      </c>
      <c r="P10" s="201">
        <v>5.04</v>
      </c>
      <c r="Q10" s="201">
        <v>0.4</v>
      </c>
      <c r="R10" s="201">
        <v>1.23</v>
      </c>
      <c r="S10" s="201">
        <v>0.61</v>
      </c>
      <c r="T10" s="201">
        <v>1.51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83.63</v>
      </c>
      <c r="AF10" s="201">
        <v>0</v>
      </c>
      <c r="AG10" s="201">
        <v>0</v>
      </c>
      <c r="AH10" s="201">
        <v>0</v>
      </c>
      <c r="AI10" s="201">
        <v>23.35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7.68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5.18</v>
      </c>
      <c r="BA10" s="201">
        <v>3.42</v>
      </c>
      <c r="BB10" s="201">
        <v>2.63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</v>
      </c>
      <c r="L11" s="201">
        <v>0.86</v>
      </c>
      <c r="M11" s="201">
        <v>2.44</v>
      </c>
      <c r="N11" s="201">
        <v>2.75</v>
      </c>
      <c r="O11" s="201">
        <v>3.04</v>
      </c>
      <c r="P11" s="201">
        <v>5.04</v>
      </c>
      <c r="Q11" s="201">
        <v>0.4</v>
      </c>
      <c r="R11" s="201">
        <v>1.23</v>
      </c>
      <c r="S11" s="201">
        <v>0.61</v>
      </c>
      <c r="T11" s="201">
        <v>1.51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83.63</v>
      </c>
      <c r="AF11" s="201">
        <v>0</v>
      </c>
      <c r="AG11" s="201">
        <v>0</v>
      </c>
      <c r="AH11" s="201">
        <v>0</v>
      </c>
      <c r="AI11" s="201">
        <v>23.35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0.94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5.18</v>
      </c>
      <c r="BA11" s="201">
        <v>3.42</v>
      </c>
      <c r="BB11" s="201">
        <v>2.63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</v>
      </c>
      <c r="L12" s="201">
        <v>0.95</v>
      </c>
      <c r="M12" s="201">
        <v>2.44</v>
      </c>
      <c r="N12" s="201">
        <v>2.75</v>
      </c>
      <c r="O12" s="201">
        <v>3.04</v>
      </c>
      <c r="P12" s="201">
        <v>5.04</v>
      </c>
      <c r="Q12" s="201">
        <v>0.4</v>
      </c>
      <c r="R12" s="201">
        <v>1.23</v>
      </c>
      <c r="S12" s="201">
        <v>0.61</v>
      </c>
      <c r="T12" s="201">
        <v>1.51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83.63</v>
      </c>
      <c r="AF12" s="201">
        <v>0</v>
      </c>
      <c r="AG12" s="201">
        <v>0</v>
      </c>
      <c r="AH12" s="201">
        <v>0</v>
      </c>
      <c r="AI12" s="201">
        <v>23.35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0.94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5.18</v>
      </c>
      <c r="BA12" s="201">
        <v>3.42</v>
      </c>
      <c r="BB12" s="201">
        <v>2.63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</v>
      </c>
      <c r="L13" s="201">
        <v>0.95</v>
      </c>
      <c r="M13" s="201">
        <v>2.44</v>
      </c>
      <c r="N13" s="201">
        <v>2.75</v>
      </c>
      <c r="O13" s="201">
        <v>3.04</v>
      </c>
      <c r="P13" s="201">
        <v>5.04</v>
      </c>
      <c r="Q13" s="201">
        <v>0.4</v>
      </c>
      <c r="R13" s="201">
        <v>1.23</v>
      </c>
      <c r="S13" s="201">
        <v>0.61</v>
      </c>
      <c r="T13" s="201">
        <v>1.51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83.63</v>
      </c>
      <c r="AF13" s="201">
        <v>0</v>
      </c>
      <c r="AG13" s="201">
        <v>0</v>
      </c>
      <c r="AH13" s="201">
        <v>0</v>
      </c>
      <c r="AI13" s="201">
        <v>23.35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0.94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5.18</v>
      </c>
      <c r="BA13" s="201">
        <v>3.42</v>
      </c>
      <c r="BB13" s="201">
        <v>2.63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</v>
      </c>
      <c r="L14" s="201">
        <v>0.95</v>
      </c>
      <c r="M14" s="201">
        <v>2.44</v>
      </c>
      <c r="N14" s="201">
        <v>2.75</v>
      </c>
      <c r="O14" s="201">
        <v>3.04</v>
      </c>
      <c r="P14" s="201">
        <v>5.04</v>
      </c>
      <c r="Q14" s="201">
        <v>0.4</v>
      </c>
      <c r="R14" s="201">
        <v>1.23</v>
      </c>
      <c r="S14" s="201">
        <v>0.61</v>
      </c>
      <c r="T14" s="201">
        <v>1.51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83.63</v>
      </c>
      <c r="AF14" s="201">
        <v>0</v>
      </c>
      <c r="AG14" s="201">
        <v>0</v>
      </c>
      <c r="AH14" s="201">
        <v>0</v>
      </c>
      <c r="AI14" s="201">
        <v>23.35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0.94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5.18</v>
      </c>
      <c r="BA14" s="201">
        <v>3.42</v>
      </c>
      <c r="BB14" s="201">
        <v>2.63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0.95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0.18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83.63</v>
      </c>
      <c r="AF15" s="201">
        <v>0</v>
      </c>
      <c r="AG15" s="201">
        <v>0</v>
      </c>
      <c r="AH15" s="201">
        <v>0</v>
      </c>
      <c r="AI15" s="201">
        <v>23.35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0.94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5.18</v>
      </c>
      <c r="BA15" s="201">
        <v>3.42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0.95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0.18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83.63</v>
      </c>
      <c r="AF16" s="201">
        <v>0</v>
      </c>
      <c r="AG16" s="201">
        <v>0</v>
      </c>
      <c r="AH16" s="201">
        <v>0</v>
      </c>
      <c r="AI16" s="201">
        <v>23.35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0.94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5.18</v>
      </c>
      <c r="BA16" s="201">
        <v>3.42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0.95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0.17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83.63</v>
      </c>
      <c r="AF17" s="201">
        <v>0</v>
      </c>
      <c r="AG17" s="201">
        <v>0</v>
      </c>
      <c r="AH17" s="201">
        <v>0</v>
      </c>
      <c r="AI17" s="201">
        <v>23.35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0.94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5.18</v>
      </c>
      <c r="BA17" s="201">
        <v>3.42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0.95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0.17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83.63</v>
      </c>
      <c r="AF18" s="201">
        <v>0</v>
      </c>
      <c r="AG18" s="201">
        <v>0</v>
      </c>
      <c r="AH18" s="201">
        <v>0</v>
      </c>
      <c r="AI18" s="201">
        <v>23.35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0.94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5.18</v>
      </c>
      <c r="BA18" s="201">
        <v>3.42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0.94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0.17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84.23</v>
      </c>
      <c r="AF19" s="201">
        <v>0</v>
      </c>
      <c r="AG19" s="201">
        <v>0</v>
      </c>
      <c r="AH19" s="201">
        <v>0</v>
      </c>
      <c r="AI19" s="201">
        <v>23.35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0.94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5.18</v>
      </c>
      <c r="BA19" s="201">
        <v>3.42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0.94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0.17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84.23</v>
      </c>
      <c r="AF20" s="201">
        <v>0</v>
      </c>
      <c r="AG20" s="201">
        <v>0</v>
      </c>
      <c r="AH20" s="201">
        <v>0</v>
      </c>
      <c r="AI20" s="201">
        <v>23.35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0.94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5.18</v>
      </c>
      <c r="BA20" s="201">
        <v>3.42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0.94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0.17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84.23</v>
      </c>
      <c r="AF21" s="201">
        <v>0</v>
      </c>
      <c r="AG21" s="201">
        <v>0</v>
      </c>
      <c r="AH21" s="201">
        <v>0</v>
      </c>
      <c r="AI21" s="201">
        <v>23.35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0.94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5.18</v>
      </c>
      <c r="BA21" s="201">
        <v>3.42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0.94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0.17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84.23</v>
      </c>
      <c r="AF22" s="201">
        <v>0</v>
      </c>
      <c r="AG22" s="201">
        <v>0</v>
      </c>
      <c r="AH22" s="201">
        <v>0</v>
      </c>
      <c r="AI22" s="201">
        <v>23.35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0.94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5.18</v>
      </c>
      <c r="BA22" s="201">
        <v>3.42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0.94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0.13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84.23</v>
      </c>
      <c r="AF23" s="201">
        <v>0</v>
      </c>
      <c r="AG23" s="201">
        <v>0</v>
      </c>
      <c r="AH23" s="201">
        <v>0</v>
      </c>
      <c r="AI23" s="201">
        <v>23.35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0.94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5.18</v>
      </c>
      <c r="BA23" s="201">
        <v>3.42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3.09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0.17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84.23</v>
      </c>
      <c r="AF24" s="201">
        <v>0</v>
      </c>
      <c r="AG24" s="201">
        <v>0</v>
      </c>
      <c r="AH24" s="201">
        <v>0</v>
      </c>
      <c r="AI24" s="201">
        <v>23.35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0.94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5.18</v>
      </c>
      <c r="BA24" s="201">
        <v>3.42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2.46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0.17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84.23</v>
      </c>
      <c r="AF25" s="201">
        <v>0</v>
      </c>
      <c r="AG25" s="201">
        <v>0</v>
      </c>
      <c r="AH25" s="201">
        <v>0</v>
      </c>
      <c r="AI25" s="201">
        <v>23.35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0.94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5.18</v>
      </c>
      <c r="BA25" s="201">
        <v>3.42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2.46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0.17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84.23</v>
      </c>
      <c r="AF26" s="201">
        <v>0</v>
      </c>
      <c r="AG26" s="201">
        <v>0</v>
      </c>
      <c r="AH26" s="201">
        <v>0</v>
      </c>
      <c r="AI26" s="201">
        <v>23.35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0.94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5.18</v>
      </c>
      <c r="BA26" s="201">
        <v>3.42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2.4900000000000002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0.25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84.23</v>
      </c>
      <c r="AF27" s="201">
        <v>0</v>
      </c>
      <c r="AG27" s="201">
        <v>0</v>
      </c>
      <c r="AH27" s="201">
        <v>0</v>
      </c>
      <c r="AI27" s="201">
        <v>23.35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0.94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5.18</v>
      </c>
      <c r="BA27" s="201">
        <v>3.42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2.7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0.25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84.23</v>
      </c>
      <c r="AF28" s="201">
        <v>0</v>
      </c>
      <c r="AG28" s="201">
        <v>0</v>
      </c>
      <c r="AH28" s="201">
        <v>0</v>
      </c>
      <c r="AI28" s="201">
        <v>23.35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0.94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5.18</v>
      </c>
      <c r="BA28" s="201">
        <v>3.42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3.32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0.25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84.23</v>
      </c>
      <c r="AF29" s="201">
        <v>0</v>
      </c>
      <c r="AG29" s="201">
        <v>0</v>
      </c>
      <c r="AH29" s="201">
        <v>0</v>
      </c>
      <c r="AI29" s="201">
        <v>23.35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0.94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5.18</v>
      </c>
      <c r="BA29" s="201">
        <v>3.42</v>
      </c>
      <c r="BB29" s="201">
        <v>2.63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3.32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0.25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84.23</v>
      </c>
      <c r="AF30" s="201">
        <v>0</v>
      </c>
      <c r="AG30" s="201">
        <v>0</v>
      </c>
      <c r="AH30" s="201">
        <v>0</v>
      </c>
      <c r="AI30" s="201">
        <v>23.35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0.94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5.18</v>
      </c>
      <c r="BA30" s="201">
        <v>3.42</v>
      </c>
      <c r="BB30" s="201">
        <v>2.63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8.4700000000000006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0.25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84.23</v>
      </c>
      <c r="AF31" s="201">
        <v>0</v>
      </c>
      <c r="AG31" s="201">
        <v>0</v>
      </c>
      <c r="AH31" s="201">
        <v>0</v>
      </c>
      <c r="AI31" s="201">
        <v>23.35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7.68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5.18</v>
      </c>
      <c r="BA31" s="201">
        <v>3.42</v>
      </c>
      <c r="BB31" s="201">
        <v>2.63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8.4700000000000006</v>
      </c>
      <c r="M32" s="201">
        <v>0</v>
      </c>
      <c r="N32" s="201">
        <v>0</v>
      </c>
      <c r="O32" s="201">
        <v>0</v>
      </c>
      <c r="P32" s="201">
        <v>0</v>
      </c>
      <c r="Q32" s="201">
        <v>0.22</v>
      </c>
      <c r="R32" s="201">
        <v>0.47</v>
      </c>
      <c r="S32" s="201">
        <v>0.4</v>
      </c>
      <c r="T32" s="201">
        <v>0.78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84.23</v>
      </c>
      <c r="AF32" s="201">
        <v>0</v>
      </c>
      <c r="AG32" s="201">
        <v>0</v>
      </c>
      <c r="AH32" s="201">
        <v>0</v>
      </c>
      <c r="AI32" s="201">
        <v>23.35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7.68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5.18</v>
      </c>
      <c r="BA32" s="201">
        <v>3.42</v>
      </c>
      <c r="BB32" s="201">
        <v>2.72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1.53</v>
      </c>
      <c r="L33" s="201">
        <v>8.4700000000000006</v>
      </c>
      <c r="M33" s="201">
        <v>0</v>
      </c>
      <c r="N33" s="201">
        <v>0</v>
      </c>
      <c r="O33" s="201">
        <v>0</v>
      </c>
      <c r="P33" s="201">
        <v>0</v>
      </c>
      <c r="Q33" s="201">
        <v>0.22</v>
      </c>
      <c r="R33" s="201">
        <v>0.41</v>
      </c>
      <c r="S33" s="201">
        <v>0.26</v>
      </c>
      <c r="T33" s="201">
        <v>0.78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84.23</v>
      </c>
      <c r="AF33" s="201">
        <v>0</v>
      </c>
      <c r="AG33" s="201">
        <v>0</v>
      </c>
      <c r="AH33" s="201">
        <v>0</v>
      </c>
      <c r="AI33" s="201">
        <v>23.35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7.68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5.18</v>
      </c>
      <c r="BA33" s="201">
        <v>3.42</v>
      </c>
      <c r="BB33" s="201">
        <v>2.72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1.53</v>
      </c>
      <c r="L34" s="201">
        <v>8.4700000000000006</v>
      </c>
      <c r="M34" s="201">
        <v>0</v>
      </c>
      <c r="N34" s="201">
        <v>0</v>
      </c>
      <c r="O34" s="201">
        <v>0</v>
      </c>
      <c r="P34" s="201">
        <v>0</v>
      </c>
      <c r="Q34" s="201">
        <v>0.22</v>
      </c>
      <c r="R34" s="201">
        <v>0.36</v>
      </c>
      <c r="S34" s="201">
        <v>0.26</v>
      </c>
      <c r="T34" s="201">
        <v>0.78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84.23</v>
      </c>
      <c r="AF34" s="201">
        <v>0</v>
      </c>
      <c r="AG34" s="201">
        <v>0</v>
      </c>
      <c r="AH34" s="201">
        <v>0</v>
      </c>
      <c r="AI34" s="201">
        <v>23.35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7.68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5.18</v>
      </c>
      <c r="BA34" s="201">
        <v>3.42</v>
      </c>
      <c r="BB34" s="201">
        <v>2.72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1.73</v>
      </c>
      <c r="L35" s="201">
        <v>8.8800000000000008</v>
      </c>
      <c r="M35" s="201">
        <v>0</v>
      </c>
      <c r="N35" s="201">
        <v>0</v>
      </c>
      <c r="O35" s="201">
        <v>0</v>
      </c>
      <c r="P35" s="201">
        <v>0</v>
      </c>
      <c r="Q35" s="201">
        <v>0.22</v>
      </c>
      <c r="R35" s="201">
        <v>0.62</v>
      </c>
      <c r="S35" s="201">
        <v>0.36</v>
      </c>
      <c r="T35" s="201">
        <v>0.86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84.23</v>
      </c>
      <c r="AF35" s="201">
        <v>0</v>
      </c>
      <c r="AG35" s="201">
        <v>0</v>
      </c>
      <c r="AH35" s="201">
        <v>0</v>
      </c>
      <c r="AI35" s="201">
        <v>23.35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7.68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5.18</v>
      </c>
      <c r="BA35" s="201">
        <v>3.42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8.8800000000000008</v>
      </c>
      <c r="M36" s="201">
        <v>2.27</v>
      </c>
      <c r="N36" s="201">
        <v>2.5499999999999998</v>
      </c>
      <c r="O36" s="201">
        <v>2.82</v>
      </c>
      <c r="P36" s="201">
        <v>4.6900000000000004</v>
      </c>
      <c r="Q36" s="201">
        <v>0.41</v>
      </c>
      <c r="R36" s="201">
        <v>1.19</v>
      </c>
      <c r="S36" s="201">
        <v>0.63</v>
      </c>
      <c r="T36" s="201">
        <v>1.46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84.23</v>
      </c>
      <c r="AF36" s="201">
        <v>0</v>
      </c>
      <c r="AG36" s="201">
        <v>0</v>
      </c>
      <c r="AH36" s="201">
        <v>0</v>
      </c>
      <c r="AI36" s="201">
        <v>23.35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7.68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5.18</v>
      </c>
      <c r="BA36" s="201">
        <v>3.42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8.8800000000000008</v>
      </c>
      <c r="M37" s="201">
        <v>2.21</v>
      </c>
      <c r="N37" s="201">
        <v>2.5</v>
      </c>
      <c r="O37" s="201">
        <v>2.76</v>
      </c>
      <c r="P37" s="201">
        <v>4.57</v>
      </c>
      <c r="Q37" s="201">
        <v>0.41</v>
      </c>
      <c r="R37" s="201">
        <v>1.1599999999999999</v>
      </c>
      <c r="S37" s="201">
        <v>0.63</v>
      </c>
      <c r="T37" s="201">
        <v>1.46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84.23</v>
      </c>
      <c r="AF37" s="201">
        <v>0</v>
      </c>
      <c r="AG37" s="201">
        <v>0</v>
      </c>
      <c r="AH37" s="201">
        <v>0</v>
      </c>
      <c r="AI37" s="201">
        <v>23.35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7.68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5.18</v>
      </c>
      <c r="BA37" s="201">
        <v>3.42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8.8800000000000008</v>
      </c>
      <c r="M38" s="201">
        <v>2.29</v>
      </c>
      <c r="N38" s="201">
        <v>2.58</v>
      </c>
      <c r="O38" s="201">
        <v>2.85</v>
      </c>
      <c r="P38" s="201">
        <v>4.72</v>
      </c>
      <c r="Q38" s="201">
        <v>0.41</v>
      </c>
      <c r="R38" s="201">
        <v>1.2</v>
      </c>
      <c r="S38" s="201">
        <v>0.63</v>
      </c>
      <c r="T38" s="201">
        <v>1.46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2.02</v>
      </c>
      <c r="AB38" s="201">
        <v>0</v>
      </c>
      <c r="AC38" s="201">
        <v>0</v>
      </c>
      <c r="AD38" s="201">
        <v>0</v>
      </c>
      <c r="AE38" s="201">
        <v>84.23</v>
      </c>
      <c r="AF38" s="201">
        <v>0</v>
      </c>
      <c r="AG38" s="201">
        <v>0</v>
      </c>
      <c r="AH38" s="201">
        <v>0</v>
      </c>
      <c r="AI38" s="201">
        <v>23.35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7.68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5.18</v>
      </c>
      <c r="BA38" s="201">
        <v>3.42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2.78</v>
      </c>
      <c r="L39" s="201">
        <v>8.8800000000000008</v>
      </c>
      <c r="M39" s="201">
        <v>2.3199999999999998</v>
      </c>
      <c r="N39" s="201">
        <v>2.62</v>
      </c>
      <c r="O39" s="201">
        <v>2.9</v>
      </c>
      <c r="P39" s="201">
        <v>4.79</v>
      </c>
      <c r="Q39" s="201">
        <v>0.41</v>
      </c>
      <c r="R39" s="201">
        <v>1.23</v>
      </c>
      <c r="S39" s="201">
        <v>0.63</v>
      </c>
      <c r="T39" s="201">
        <v>1.46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2.02</v>
      </c>
      <c r="AB39" s="201">
        <v>0</v>
      </c>
      <c r="AC39" s="201">
        <v>0</v>
      </c>
      <c r="AD39" s="201">
        <v>0</v>
      </c>
      <c r="AE39" s="201">
        <v>84.23</v>
      </c>
      <c r="AF39" s="201">
        <v>0</v>
      </c>
      <c r="AG39" s="201">
        <v>0</v>
      </c>
      <c r="AH39" s="201">
        <v>0</v>
      </c>
      <c r="AI39" s="201">
        <v>23.35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7.68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5.18</v>
      </c>
      <c r="BA39" s="201">
        <v>3.42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2.75</v>
      </c>
      <c r="L40" s="201">
        <v>8.8800000000000008</v>
      </c>
      <c r="M40" s="201">
        <v>2.38</v>
      </c>
      <c r="N40" s="201">
        <v>2.68</v>
      </c>
      <c r="O40" s="201">
        <v>2.96</v>
      </c>
      <c r="P40" s="201">
        <v>4.91</v>
      </c>
      <c r="Q40" s="201">
        <v>0.41</v>
      </c>
      <c r="R40" s="201">
        <v>1.25</v>
      </c>
      <c r="S40" s="201">
        <v>0.63</v>
      </c>
      <c r="T40" s="201">
        <v>1.46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2.02</v>
      </c>
      <c r="AB40" s="201">
        <v>0</v>
      </c>
      <c r="AC40" s="201">
        <v>0</v>
      </c>
      <c r="AD40" s="201">
        <v>0</v>
      </c>
      <c r="AE40" s="201">
        <v>84.23</v>
      </c>
      <c r="AF40" s="201">
        <v>0</v>
      </c>
      <c r="AG40" s="201">
        <v>0</v>
      </c>
      <c r="AH40" s="201">
        <v>0</v>
      </c>
      <c r="AI40" s="201">
        <v>23.35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7.68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5.18</v>
      </c>
      <c r="BA40" s="201">
        <v>3.42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2.75</v>
      </c>
      <c r="L41" s="201">
        <v>8.8800000000000008</v>
      </c>
      <c r="M41" s="201">
        <v>2.2999999999999998</v>
      </c>
      <c r="N41" s="201">
        <v>2.59</v>
      </c>
      <c r="O41" s="201">
        <v>2.87</v>
      </c>
      <c r="P41" s="201">
        <v>4.75</v>
      </c>
      <c r="Q41" s="201">
        <v>0.41</v>
      </c>
      <c r="R41" s="201">
        <v>1.22</v>
      </c>
      <c r="S41" s="201">
        <v>0.63</v>
      </c>
      <c r="T41" s="201">
        <v>1.46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2.02</v>
      </c>
      <c r="AB41" s="201">
        <v>0</v>
      </c>
      <c r="AC41" s="201">
        <v>0</v>
      </c>
      <c r="AD41" s="201">
        <v>0</v>
      </c>
      <c r="AE41" s="201">
        <v>84.23</v>
      </c>
      <c r="AF41" s="201">
        <v>0</v>
      </c>
      <c r="AG41" s="201">
        <v>0</v>
      </c>
      <c r="AH41" s="201">
        <v>0</v>
      </c>
      <c r="AI41" s="201">
        <v>23.35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7.68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5.18</v>
      </c>
      <c r="BA41" s="201">
        <v>3.42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2.69</v>
      </c>
      <c r="L42" s="201">
        <v>8.8800000000000008</v>
      </c>
      <c r="M42" s="201">
        <v>2.3199999999999998</v>
      </c>
      <c r="N42" s="201">
        <v>2.61</v>
      </c>
      <c r="O42" s="201">
        <v>2.89</v>
      </c>
      <c r="P42" s="201">
        <v>4.78</v>
      </c>
      <c r="Q42" s="201">
        <v>0.4</v>
      </c>
      <c r="R42" s="201">
        <v>0.9</v>
      </c>
      <c r="S42" s="201">
        <v>0.61</v>
      </c>
      <c r="T42" s="201">
        <v>1.46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2.02</v>
      </c>
      <c r="AB42" s="201">
        <v>0</v>
      </c>
      <c r="AC42" s="201">
        <v>0</v>
      </c>
      <c r="AD42" s="201">
        <v>0</v>
      </c>
      <c r="AE42" s="201">
        <v>84.23</v>
      </c>
      <c r="AF42" s="201">
        <v>0</v>
      </c>
      <c r="AG42" s="201">
        <v>0</v>
      </c>
      <c r="AH42" s="201">
        <v>0</v>
      </c>
      <c r="AI42" s="201">
        <v>23.35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7.68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5.18</v>
      </c>
      <c r="BA42" s="201">
        <v>3.42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2.77</v>
      </c>
      <c r="L43" s="201">
        <v>8.8800000000000008</v>
      </c>
      <c r="M43" s="201">
        <v>2.44</v>
      </c>
      <c r="N43" s="201">
        <v>2.75</v>
      </c>
      <c r="O43" s="201">
        <v>3.04</v>
      </c>
      <c r="P43" s="201">
        <v>5.04</v>
      </c>
      <c r="Q43" s="201">
        <v>0.4</v>
      </c>
      <c r="R43" s="201">
        <v>1.23</v>
      </c>
      <c r="S43" s="201">
        <v>0.61</v>
      </c>
      <c r="T43" s="201">
        <v>1.46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2.02</v>
      </c>
      <c r="AB43" s="201">
        <v>0</v>
      </c>
      <c r="AC43" s="201">
        <v>0</v>
      </c>
      <c r="AD43" s="201">
        <v>0</v>
      </c>
      <c r="AE43" s="201">
        <v>83.33</v>
      </c>
      <c r="AF43" s="201">
        <v>0</v>
      </c>
      <c r="AG43" s="201">
        <v>0</v>
      </c>
      <c r="AH43" s="201">
        <v>0</v>
      </c>
      <c r="AI43" s="201">
        <v>23.35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7.68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5.18</v>
      </c>
      <c r="BA43" s="201">
        <v>3.42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2.75</v>
      </c>
      <c r="L44" s="201">
        <v>8.8800000000000008</v>
      </c>
      <c r="M44" s="201">
        <v>2.44</v>
      </c>
      <c r="N44" s="201">
        <v>2.75</v>
      </c>
      <c r="O44" s="201">
        <v>3.04</v>
      </c>
      <c r="P44" s="201">
        <v>5.04</v>
      </c>
      <c r="Q44" s="201">
        <v>0.4</v>
      </c>
      <c r="R44" s="201">
        <v>1.23</v>
      </c>
      <c r="S44" s="201">
        <v>0.61</v>
      </c>
      <c r="T44" s="201">
        <v>1.46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1.96</v>
      </c>
      <c r="AB44" s="201">
        <v>0</v>
      </c>
      <c r="AC44" s="201">
        <v>0</v>
      </c>
      <c r="AD44" s="201">
        <v>0</v>
      </c>
      <c r="AE44" s="201">
        <v>83.33</v>
      </c>
      <c r="AF44" s="201">
        <v>0</v>
      </c>
      <c r="AG44" s="201">
        <v>0</v>
      </c>
      <c r="AH44" s="201">
        <v>0</v>
      </c>
      <c r="AI44" s="201">
        <v>23.35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7.68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5.18</v>
      </c>
      <c r="BA44" s="201">
        <v>3.42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</v>
      </c>
      <c r="L45" s="201">
        <v>8.8800000000000008</v>
      </c>
      <c r="M45" s="201">
        <v>2.44</v>
      </c>
      <c r="N45" s="201">
        <v>2.75</v>
      </c>
      <c r="O45" s="201">
        <v>3.04</v>
      </c>
      <c r="P45" s="201">
        <v>5.04</v>
      </c>
      <c r="Q45" s="201">
        <v>0.4</v>
      </c>
      <c r="R45" s="201">
        <v>1.23</v>
      </c>
      <c r="S45" s="201">
        <v>0.61</v>
      </c>
      <c r="T45" s="201">
        <v>1.46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1.96</v>
      </c>
      <c r="AB45" s="201">
        <v>0</v>
      </c>
      <c r="AC45" s="201">
        <v>0</v>
      </c>
      <c r="AD45" s="201">
        <v>0</v>
      </c>
      <c r="AE45" s="201">
        <v>83.33</v>
      </c>
      <c r="AF45" s="201">
        <v>0</v>
      </c>
      <c r="AG45" s="201">
        <v>0</v>
      </c>
      <c r="AH45" s="201">
        <v>0</v>
      </c>
      <c r="AI45" s="201">
        <v>23.35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7.68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5.18</v>
      </c>
      <c r="BA45" s="201">
        <v>3.42</v>
      </c>
      <c r="BB45" s="201">
        <v>2.63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</v>
      </c>
      <c r="L46" s="201">
        <v>8.8800000000000008</v>
      </c>
      <c r="M46" s="201">
        <v>2.44</v>
      </c>
      <c r="N46" s="201">
        <v>2.75</v>
      </c>
      <c r="O46" s="201">
        <v>3.04</v>
      </c>
      <c r="P46" s="201">
        <v>5.04</v>
      </c>
      <c r="Q46" s="201">
        <v>0.4</v>
      </c>
      <c r="R46" s="201">
        <v>1.23</v>
      </c>
      <c r="S46" s="201">
        <v>0.61</v>
      </c>
      <c r="T46" s="201">
        <v>1.46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1.96</v>
      </c>
      <c r="AB46" s="201">
        <v>0</v>
      </c>
      <c r="AC46" s="201">
        <v>0</v>
      </c>
      <c r="AD46" s="201">
        <v>0</v>
      </c>
      <c r="AE46" s="201">
        <v>83.33</v>
      </c>
      <c r="AF46" s="201">
        <v>0</v>
      </c>
      <c r="AG46" s="201">
        <v>0</v>
      </c>
      <c r="AH46" s="201">
        <v>0</v>
      </c>
      <c r="AI46" s="201">
        <v>23.35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7.68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5.18</v>
      </c>
      <c r="BA46" s="201">
        <v>3.42</v>
      </c>
      <c r="BB46" s="201">
        <v>2.63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2.72</v>
      </c>
      <c r="L47" s="201">
        <v>8.8800000000000008</v>
      </c>
      <c r="M47" s="201">
        <v>2.42</v>
      </c>
      <c r="N47" s="201">
        <v>2.73</v>
      </c>
      <c r="O47" s="201">
        <v>3.02</v>
      </c>
      <c r="P47" s="201">
        <v>4.9800000000000004</v>
      </c>
      <c r="Q47" s="201">
        <v>0.4</v>
      </c>
      <c r="R47" s="201">
        <v>0.68</v>
      </c>
      <c r="S47" s="201">
        <v>0.6</v>
      </c>
      <c r="T47" s="201">
        <v>1.45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1.96</v>
      </c>
      <c r="AB47" s="201">
        <v>0</v>
      </c>
      <c r="AC47" s="201">
        <v>0</v>
      </c>
      <c r="AD47" s="201">
        <v>0</v>
      </c>
      <c r="AE47" s="201">
        <v>83.33</v>
      </c>
      <c r="AF47" s="201">
        <v>0</v>
      </c>
      <c r="AG47" s="201">
        <v>0</v>
      </c>
      <c r="AH47" s="201">
        <v>0</v>
      </c>
      <c r="AI47" s="201">
        <v>23.35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7.68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5.18</v>
      </c>
      <c r="BA47" s="201">
        <v>3.42</v>
      </c>
      <c r="BB47" s="201">
        <v>2.61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2.68</v>
      </c>
      <c r="L48" s="201">
        <v>8.8800000000000008</v>
      </c>
      <c r="M48" s="201">
        <v>2.41</v>
      </c>
      <c r="N48" s="201">
        <v>2.71</v>
      </c>
      <c r="O48" s="201">
        <v>3</v>
      </c>
      <c r="P48" s="201">
        <v>4.96</v>
      </c>
      <c r="Q48" s="201">
        <v>0.39</v>
      </c>
      <c r="R48" s="201">
        <v>0.68</v>
      </c>
      <c r="S48" s="201">
        <v>0.6</v>
      </c>
      <c r="T48" s="201">
        <v>1.44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1.96</v>
      </c>
      <c r="AB48" s="201">
        <v>0</v>
      </c>
      <c r="AC48" s="201">
        <v>0</v>
      </c>
      <c r="AD48" s="201">
        <v>0</v>
      </c>
      <c r="AE48" s="201">
        <v>83.33</v>
      </c>
      <c r="AF48" s="201">
        <v>0</v>
      </c>
      <c r="AG48" s="201">
        <v>0</v>
      </c>
      <c r="AH48" s="201">
        <v>0</v>
      </c>
      <c r="AI48" s="201">
        <v>23.35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7.68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5.18</v>
      </c>
      <c r="BA48" s="201">
        <v>3.42</v>
      </c>
      <c r="BB48" s="201">
        <v>2.61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</v>
      </c>
      <c r="L49" s="201">
        <v>8.8800000000000008</v>
      </c>
      <c r="M49" s="201">
        <v>2.39</v>
      </c>
      <c r="N49" s="201">
        <v>2.69</v>
      </c>
      <c r="O49" s="201">
        <v>2.98</v>
      </c>
      <c r="P49" s="201">
        <v>4.92</v>
      </c>
      <c r="Q49" s="201">
        <v>0.34</v>
      </c>
      <c r="R49" s="201">
        <v>0.6</v>
      </c>
      <c r="S49" s="201">
        <v>0.53</v>
      </c>
      <c r="T49" s="201">
        <v>1.43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1.96</v>
      </c>
      <c r="AB49" s="201">
        <v>0</v>
      </c>
      <c r="AC49" s="201">
        <v>0</v>
      </c>
      <c r="AD49" s="201">
        <v>0</v>
      </c>
      <c r="AE49" s="201">
        <v>83.33</v>
      </c>
      <c r="AF49" s="201">
        <v>0</v>
      </c>
      <c r="AG49" s="201">
        <v>0</v>
      </c>
      <c r="AH49" s="201">
        <v>0</v>
      </c>
      <c r="AI49" s="201">
        <v>23.35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7.68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5.18</v>
      </c>
      <c r="BA49" s="201">
        <v>3.42</v>
      </c>
      <c r="BB49" s="201">
        <v>2.6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</v>
      </c>
      <c r="L50" s="201">
        <v>8.8800000000000008</v>
      </c>
      <c r="M50" s="201">
        <v>2.38</v>
      </c>
      <c r="N50" s="201">
        <v>2.68</v>
      </c>
      <c r="O50" s="201">
        <v>2.97</v>
      </c>
      <c r="P50" s="201">
        <v>4.9000000000000004</v>
      </c>
      <c r="Q50" s="201">
        <v>0.34</v>
      </c>
      <c r="R50" s="201">
        <v>0.6</v>
      </c>
      <c r="S50" s="201">
        <v>0.53</v>
      </c>
      <c r="T50" s="201">
        <v>1.43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1.96</v>
      </c>
      <c r="AB50" s="201">
        <v>0</v>
      </c>
      <c r="AC50" s="201">
        <v>0</v>
      </c>
      <c r="AD50" s="201">
        <v>0</v>
      </c>
      <c r="AE50" s="201">
        <v>83.33</v>
      </c>
      <c r="AF50" s="201">
        <v>0</v>
      </c>
      <c r="AG50" s="201">
        <v>0</v>
      </c>
      <c r="AH50" s="201">
        <v>0</v>
      </c>
      <c r="AI50" s="201">
        <v>23.35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7.68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5.18</v>
      </c>
      <c r="BA50" s="201">
        <v>3.42</v>
      </c>
      <c r="BB50" s="201">
        <v>2.59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</v>
      </c>
      <c r="L51" s="201">
        <v>8.84</v>
      </c>
      <c r="M51" s="201">
        <v>2.44</v>
      </c>
      <c r="N51" s="201">
        <v>2.75</v>
      </c>
      <c r="O51" s="201">
        <v>3.04</v>
      </c>
      <c r="P51" s="201">
        <v>5.04</v>
      </c>
      <c r="Q51" s="201">
        <v>0.4</v>
      </c>
      <c r="R51" s="201">
        <v>0.97</v>
      </c>
      <c r="S51" s="201">
        <v>0.61</v>
      </c>
      <c r="T51" s="201">
        <v>1.43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1.96</v>
      </c>
      <c r="AB51" s="201">
        <v>0</v>
      </c>
      <c r="AC51" s="201">
        <v>0</v>
      </c>
      <c r="AD51" s="201">
        <v>0</v>
      </c>
      <c r="AE51" s="201">
        <v>82.72</v>
      </c>
      <c r="AF51" s="201">
        <v>0</v>
      </c>
      <c r="AG51" s="201">
        <v>0</v>
      </c>
      <c r="AH51" s="201">
        <v>0</v>
      </c>
      <c r="AI51" s="201">
        <v>23.35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7.68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5.18</v>
      </c>
      <c r="BA51" s="201">
        <v>3.42</v>
      </c>
      <c r="BB51" s="201">
        <v>2.63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</v>
      </c>
      <c r="L52" s="201">
        <v>8.84</v>
      </c>
      <c r="M52" s="201">
        <v>2.44</v>
      </c>
      <c r="N52" s="201">
        <v>2.75</v>
      </c>
      <c r="O52" s="201">
        <v>3.04</v>
      </c>
      <c r="P52" s="201">
        <v>5.04</v>
      </c>
      <c r="Q52" s="201">
        <v>0.4</v>
      </c>
      <c r="R52" s="201">
        <v>1.23</v>
      </c>
      <c r="S52" s="201">
        <v>0.61</v>
      </c>
      <c r="T52" s="201">
        <v>1.43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1.96</v>
      </c>
      <c r="AB52" s="201">
        <v>0</v>
      </c>
      <c r="AC52" s="201">
        <v>0</v>
      </c>
      <c r="AD52" s="201">
        <v>0</v>
      </c>
      <c r="AE52" s="201">
        <v>82.72</v>
      </c>
      <c r="AF52" s="201">
        <v>0</v>
      </c>
      <c r="AG52" s="201">
        <v>0</v>
      </c>
      <c r="AH52" s="201">
        <v>0</v>
      </c>
      <c r="AI52" s="201">
        <v>23.35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7.68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5.18</v>
      </c>
      <c r="BA52" s="201">
        <v>3.42</v>
      </c>
      <c r="BB52" s="201">
        <v>2.63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2.67</v>
      </c>
      <c r="L53" s="201">
        <v>8.84</v>
      </c>
      <c r="M53" s="201">
        <v>2.44</v>
      </c>
      <c r="N53" s="201">
        <v>2.75</v>
      </c>
      <c r="O53" s="201">
        <v>3.04</v>
      </c>
      <c r="P53" s="201">
        <v>5.04</v>
      </c>
      <c r="Q53" s="201">
        <v>0.4</v>
      </c>
      <c r="R53" s="201">
        <v>1.23</v>
      </c>
      <c r="S53" s="201">
        <v>0.61</v>
      </c>
      <c r="T53" s="201">
        <v>1.43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1.9</v>
      </c>
      <c r="AB53" s="201">
        <v>0</v>
      </c>
      <c r="AC53" s="201">
        <v>0</v>
      </c>
      <c r="AD53" s="201">
        <v>0</v>
      </c>
      <c r="AE53" s="201">
        <v>82.72</v>
      </c>
      <c r="AF53" s="201">
        <v>0</v>
      </c>
      <c r="AG53" s="201">
        <v>0</v>
      </c>
      <c r="AH53" s="201">
        <v>0</v>
      </c>
      <c r="AI53" s="201">
        <v>23.35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7.68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5.18</v>
      </c>
      <c r="BA53" s="201">
        <v>3.42</v>
      </c>
      <c r="BB53" s="201">
        <v>2.63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</v>
      </c>
      <c r="L54" s="201">
        <v>8.84</v>
      </c>
      <c r="M54" s="201">
        <v>2.44</v>
      </c>
      <c r="N54" s="201">
        <v>2.75</v>
      </c>
      <c r="O54" s="201">
        <v>3.04</v>
      </c>
      <c r="P54" s="201">
        <v>5.04</v>
      </c>
      <c r="Q54" s="201">
        <v>0.4</v>
      </c>
      <c r="R54" s="201">
        <v>1.23</v>
      </c>
      <c r="S54" s="201">
        <v>0.61</v>
      </c>
      <c r="T54" s="201">
        <v>1.43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1.9</v>
      </c>
      <c r="AB54" s="201">
        <v>0</v>
      </c>
      <c r="AC54" s="201">
        <v>0</v>
      </c>
      <c r="AD54" s="201">
        <v>0</v>
      </c>
      <c r="AE54" s="201">
        <v>82.72</v>
      </c>
      <c r="AF54" s="201">
        <v>0</v>
      </c>
      <c r="AG54" s="201">
        <v>0</v>
      </c>
      <c r="AH54" s="201">
        <v>0</v>
      </c>
      <c r="AI54" s="201">
        <v>23.35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7.68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5.18</v>
      </c>
      <c r="BA54" s="201">
        <v>3.42</v>
      </c>
      <c r="BB54" s="201">
        <v>2.63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</v>
      </c>
      <c r="L55" s="201">
        <v>8.84</v>
      </c>
      <c r="M55" s="201">
        <v>2.44</v>
      </c>
      <c r="N55" s="201">
        <v>2.75</v>
      </c>
      <c r="O55" s="201">
        <v>3.04</v>
      </c>
      <c r="P55" s="201">
        <v>5.04</v>
      </c>
      <c r="Q55" s="201">
        <v>0.4</v>
      </c>
      <c r="R55" s="201">
        <v>1.23</v>
      </c>
      <c r="S55" s="201">
        <v>0.61</v>
      </c>
      <c r="T55" s="201">
        <v>1.43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1.9</v>
      </c>
      <c r="AB55" s="201">
        <v>0</v>
      </c>
      <c r="AC55" s="201">
        <v>0</v>
      </c>
      <c r="AD55" s="201">
        <v>0</v>
      </c>
      <c r="AE55" s="201">
        <v>82.72</v>
      </c>
      <c r="AF55" s="201">
        <v>0</v>
      </c>
      <c r="AG55" s="201">
        <v>0</v>
      </c>
      <c r="AH55" s="201">
        <v>0</v>
      </c>
      <c r="AI55" s="201">
        <v>23.35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7.68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5.18</v>
      </c>
      <c r="BA55" s="201">
        <v>3.42</v>
      </c>
      <c r="BB55" s="201">
        <v>2.63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</v>
      </c>
      <c r="L56" s="201">
        <v>8.84</v>
      </c>
      <c r="M56" s="201">
        <v>2.44</v>
      </c>
      <c r="N56" s="201">
        <v>2.75</v>
      </c>
      <c r="O56" s="201">
        <v>3.04</v>
      </c>
      <c r="P56" s="201">
        <v>5.04</v>
      </c>
      <c r="Q56" s="201">
        <v>0.4</v>
      </c>
      <c r="R56" s="201">
        <v>1.23</v>
      </c>
      <c r="S56" s="201">
        <v>0.61</v>
      </c>
      <c r="T56" s="201">
        <v>1.43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1.9</v>
      </c>
      <c r="AB56" s="201">
        <v>0</v>
      </c>
      <c r="AC56" s="201">
        <v>0</v>
      </c>
      <c r="AD56" s="201">
        <v>0</v>
      </c>
      <c r="AE56" s="201">
        <v>82.72</v>
      </c>
      <c r="AF56" s="201">
        <v>0</v>
      </c>
      <c r="AG56" s="201">
        <v>0</v>
      </c>
      <c r="AH56" s="201">
        <v>0</v>
      </c>
      <c r="AI56" s="201">
        <v>23.35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7.68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5.18</v>
      </c>
      <c r="BA56" s="201">
        <v>3.42</v>
      </c>
      <c r="BB56" s="201">
        <v>2.63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2.68</v>
      </c>
      <c r="L57" s="201">
        <v>8.84</v>
      </c>
      <c r="M57" s="201">
        <v>2.44</v>
      </c>
      <c r="N57" s="201">
        <v>2.75</v>
      </c>
      <c r="O57" s="201">
        <v>3.04</v>
      </c>
      <c r="P57" s="201">
        <v>5.04</v>
      </c>
      <c r="Q57" s="201">
        <v>0.4</v>
      </c>
      <c r="R57" s="201">
        <v>1.23</v>
      </c>
      <c r="S57" s="201">
        <v>0.61</v>
      </c>
      <c r="T57" s="201">
        <v>1.43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1.9</v>
      </c>
      <c r="AB57" s="201">
        <v>0</v>
      </c>
      <c r="AC57" s="201">
        <v>0</v>
      </c>
      <c r="AD57" s="201">
        <v>0</v>
      </c>
      <c r="AE57" s="201">
        <v>82.72</v>
      </c>
      <c r="AF57" s="201">
        <v>0</v>
      </c>
      <c r="AG57" s="201">
        <v>0</v>
      </c>
      <c r="AH57" s="201">
        <v>0</v>
      </c>
      <c r="AI57" s="201">
        <v>23.35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7.68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5.18</v>
      </c>
      <c r="BA57" s="201">
        <v>3.42</v>
      </c>
      <c r="BB57" s="201">
        <v>2.63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</v>
      </c>
      <c r="L58" s="201">
        <v>8.84</v>
      </c>
      <c r="M58" s="201">
        <v>2.44</v>
      </c>
      <c r="N58" s="201">
        <v>2.75</v>
      </c>
      <c r="O58" s="201">
        <v>3.04</v>
      </c>
      <c r="P58" s="201">
        <v>5.04</v>
      </c>
      <c r="Q58" s="201">
        <v>0.4</v>
      </c>
      <c r="R58" s="201">
        <v>1.23</v>
      </c>
      <c r="S58" s="201">
        <v>0.61</v>
      </c>
      <c r="T58" s="201">
        <v>1.43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1.9</v>
      </c>
      <c r="AB58" s="201">
        <v>0</v>
      </c>
      <c r="AC58" s="201">
        <v>0</v>
      </c>
      <c r="AD58" s="201">
        <v>0</v>
      </c>
      <c r="AE58" s="201">
        <v>82.72</v>
      </c>
      <c r="AF58" s="201">
        <v>0</v>
      </c>
      <c r="AG58" s="201">
        <v>0</v>
      </c>
      <c r="AH58" s="201">
        <v>0</v>
      </c>
      <c r="AI58" s="201">
        <v>23.35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7.68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5.18</v>
      </c>
      <c r="BA58" s="201">
        <v>3.42</v>
      </c>
      <c r="BB58" s="201">
        <v>2.63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8.84</v>
      </c>
      <c r="M59" s="201">
        <v>2.44</v>
      </c>
      <c r="N59" s="201">
        <v>2.75</v>
      </c>
      <c r="O59" s="201">
        <v>3.04</v>
      </c>
      <c r="P59" s="201">
        <v>5.04</v>
      </c>
      <c r="Q59" s="201">
        <v>0.4</v>
      </c>
      <c r="R59" s="201">
        <v>1.23</v>
      </c>
      <c r="S59" s="201">
        <v>0.61</v>
      </c>
      <c r="T59" s="201">
        <v>1.43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1.9</v>
      </c>
      <c r="AB59" s="201">
        <v>0</v>
      </c>
      <c r="AC59" s="201">
        <v>0</v>
      </c>
      <c r="AD59" s="201">
        <v>0</v>
      </c>
      <c r="AE59" s="201">
        <v>82.72</v>
      </c>
      <c r="AF59" s="201">
        <v>0</v>
      </c>
      <c r="AG59" s="201">
        <v>0</v>
      </c>
      <c r="AH59" s="201">
        <v>0</v>
      </c>
      <c r="AI59" s="201">
        <v>23.35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7.68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5.18</v>
      </c>
      <c r="BA59" s="201">
        <v>3.42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</v>
      </c>
      <c r="L60" s="201">
        <v>8.84</v>
      </c>
      <c r="M60" s="201">
        <v>2.44</v>
      </c>
      <c r="N60" s="201">
        <v>2.75</v>
      </c>
      <c r="O60" s="201">
        <v>3.04</v>
      </c>
      <c r="P60" s="201">
        <v>5.04</v>
      </c>
      <c r="Q60" s="201">
        <v>0.4</v>
      </c>
      <c r="R60" s="201">
        <v>1.23</v>
      </c>
      <c r="S60" s="201">
        <v>0.61</v>
      </c>
      <c r="T60" s="201">
        <v>1.43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1.9</v>
      </c>
      <c r="AB60" s="201">
        <v>0</v>
      </c>
      <c r="AC60" s="201">
        <v>0</v>
      </c>
      <c r="AD60" s="201">
        <v>0</v>
      </c>
      <c r="AE60" s="201">
        <v>82.72</v>
      </c>
      <c r="AF60" s="201">
        <v>0</v>
      </c>
      <c r="AG60" s="201">
        <v>0</v>
      </c>
      <c r="AH60" s="201">
        <v>0</v>
      </c>
      <c r="AI60" s="201">
        <v>23.35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7.68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5.18</v>
      </c>
      <c r="BA60" s="201">
        <v>3.42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</v>
      </c>
      <c r="L61" s="201">
        <v>8.84</v>
      </c>
      <c r="M61" s="201">
        <v>2.44</v>
      </c>
      <c r="N61" s="201">
        <v>2.75</v>
      </c>
      <c r="O61" s="201">
        <v>3.04</v>
      </c>
      <c r="P61" s="201">
        <v>5.04</v>
      </c>
      <c r="Q61" s="201">
        <v>0.4</v>
      </c>
      <c r="R61" s="201">
        <v>1.23</v>
      </c>
      <c r="S61" s="201">
        <v>0.61</v>
      </c>
      <c r="T61" s="201">
        <v>1.43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1.9</v>
      </c>
      <c r="AB61" s="201">
        <v>0</v>
      </c>
      <c r="AC61" s="201">
        <v>0</v>
      </c>
      <c r="AD61" s="201">
        <v>0</v>
      </c>
      <c r="AE61" s="201">
        <v>82.72</v>
      </c>
      <c r="AF61" s="201">
        <v>0</v>
      </c>
      <c r="AG61" s="201">
        <v>0</v>
      </c>
      <c r="AH61" s="201">
        <v>0</v>
      </c>
      <c r="AI61" s="201">
        <v>23.35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7.68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5.18</v>
      </c>
      <c r="BA61" s="201">
        <v>3.42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</v>
      </c>
      <c r="L62" s="201">
        <v>8.84</v>
      </c>
      <c r="M62" s="201">
        <v>2.44</v>
      </c>
      <c r="N62" s="201">
        <v>2.75</v>
      </c>
      <c r="O62" s="201">
        <v>3.04</v>
      </c>
      <c r="P62" s="201">
        <v>5.04</v>
      </c>
      <c r="Q62" s="201">
        <v>0.4</v>
      </c>
      <c r="R62" s="201">
        <v>1.23</v>
      </c>
      <c r="S62" s="201">
        <v>0.61</v>
      </c>
      <c r="T62" s="201">
        <v>1.1100000000000001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1.9</v>
      </c>
      <c r="AB62" s="201">
        <v>0</v>
      </c>
      <c r="AC62" s="201">
        <v>0</v>
      </c>
      <c r="AD62" s="201">
        <v>0</v>
      </c>
      <c r="AE62" s="201">
        <v>82.72</v>
      </c>
      <c r="AF62" s="201">
        <v>0</v>
      </c>
      <c r="AG62" s="201">
        <v>0</v>
      </c>
      <c r="AH62" s="201">
        <v>0</v>
      </c>
      <c r="AI62" s="201">
        <v>23.35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7.68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5.18</v>
      </c>
      <c r="BA62" s="201">
        <v>3.42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</v>
      </c>
      <c r="L63" s="201">
        <v>8.84</v>
      </c>
      <c r="M63" s="201">
        <v>2.44</v>
      </c>
      <c r="N63" s="201">
        <v>2.75</v>
      </c>
      <c r="O63" s="201">
        <v>3.04</v>
      </c>
      <c r="P63" s="201">
        <v>5.04</v>
      </c>
      <c r="Q63" s="201">
        <v>0.4</v>
      </c>
      <c r="R63" s="201">
        <v>1.23</v>
      </c>
      <c r="S63" s="201">
        <v>0.61</v>
      </c>
      <c r="T63" s="201">
        <v>1.21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1.9</v>
      </c>
      <c r="AB63" s="201">
        <v>0</v>
      </c>
      <c r="AC63" s="201">
        <v>0</v>
      </c>
      <c r="AD63" s="201">
        <v>0</v>
      </c>
      <c r="AE63" s="201">
        <v>82.72</v>
      </c>
      <c r="AF63" s="201">
        <v>0</v>
      </c>
      <c r="AG63" s="201">
        <v>0</v>
      </c>
      <c r="AH63" s="201">
        <v>0</v>
      </c>
      <c r="AI63" s="201">
        <v>23.35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7.68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5.18</v>
      </c>
      <c r="BA63" s="201">
        <v>3.42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</v>
      </c>
      <c r="L64" s="201">
        <v>8.84</v>
      </c>
      <c r="M64" s="201">
        <v>2.44</v>
      </c>
      <c r="N64" s="201">
        <v>2.75</v>
      </c>
      <c r="O64" s="201">
        <v>3.04</v>
      </c>
      <c r="P64" s="201">
        <v>5.04</v>
      </c>
      <c r="Q64" s="201">
        <v>0.4</v>
      </c>
      <c r="R64" s="201">
        <v>1.23</v>
      </c>
      <c r="S64" s="201">
        <v>0.61</v>
      </c>
      <c r="T64" s="201">
        <v>1.26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1.9</v>
      </c>
      <c r="AB64" s="201">
        <v>0</v>
      </c>
      <c r="AC64" s="201">
        <v>0</v>
      </c>
      <c r="AD64" s="201">
        <v>0</v>
      </c>
      <c r="AE64" s="201">
        <v>82.72</v>
      </c>
      <c r="AF64" s="201">
        <v>0</v>
      </c>
      <c r="AG64" s="201">
        <v>0</v>
      </c>
      <c r="AH64" s="201">
        <v>0</v>
      </c>
      <c r="AI64" s="201">
        <v>23.35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7.68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5.18</v>
      </c>
      <c r="BA64" s="201">
        <v>3.42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</v>
      </c>
      <c r="L65" s="201">
        <v>8.84</v>
      </c>
      <c r="M65" s="201">
        <v>2.44</v>
      </c>
      <c r="N65" s="201">
        <v>2.75</v>
      </c>
      <c r="O65" s="201">
        <v>3.04</v>
      </c>
      <c r="P65" s="201">
        <v>5.04</v>
      </c>
      <c r="Q65" s="201">
        <v>0.4</v>
      </c>
      <c r="R65" s="201">
        <v>1.23</v>
      </c>
      <c r="S65" s="201">
        <v>0.61</v>
      </c>
      <c r="T65" s="201">
        <v>1.36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1.9</v>
      </c>
      <c r="AB65" s="201">
        <v>0</v>
      </c>
      <c r="AC65" s="201">
        <v>0</v>
      </c>
      <c r="AD65" s="201">
        <v>0</v>
      </c>
      <c r="AE65" s="201">
        <v>82.72</v>
      </c>
      <c r="AF65" s="201">
        <v>0</v>
      </c>
      <c r="AG65" s="201">
        <v>0</v>
      </c>
      <c r="AH65" s="201">
        <v>0</v>
      </c>
      <c r="AI65" s="201">
        <v>23.35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7.68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5.18</v>
      </c>
      <c r="BA65" s="201">
        <v>3.42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</v>
      </c>
      <c r="L66" s="201">
        <v>8.84</v>
      </c>
      <c r="M66" s="201">
        <v>2.44</v>
      </c>
      <c r="N66" s="201">
        <v>2.75</v>
      </c>
      <c r="O66" s="201">
        <v>3.04</v>
      </c>
      <c r="P66" s="201">
        <v>5.04</v>
      </c>
      <c r="Q66" s="201">
        <v>0.4</v>
      </c>
      <c r="R66" s="201">
        <v>1.23</v>
      </c>
      <c r="S66" s="201">
        <v>0.61</v>
      </c>
      <c r="T66" s="201">
        <v>1.43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1.9</v>
      </c>
      <c r="AB66" s="201">
        <v>0</v>
      </c>
      <c r="AC66" s="201">
        <v>0</v>
      </c>
      <c r="AD66" s="201">
        <v>0</v>
      </c>
      <c r="AE66" s="201">
        <v>82.72</v>
      </c>
      <c r="AF66" s="201">
        <v>0</v>
      </c>
      <c r="AG66" s="201">
        <v>0</v>
      </c>
      <c r="AH66" s="201">
        <v>0</v>
      </c>
      <c r="AI66" s="201">
        <v>23.35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7.68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5.18</v>
      </c>
      <c r="BA66" s="201">
        <v>3.42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</v>
      </c>
      <c r="L67" s="201">
        <v>8.84</v>
      </c>
      <c r="M67" s="201">
        <v>2.44</v>
      </c>
      <c r="N67" s="201">
        <v>2.75</v>
      </c>
      <c r="O67" s="201">
        <v>3.04</v>
      </c>
      <c r="P67" s="201">
        <v>5.04</v>
      </c>
      <c r="Q67" s="201">
        <v>0.4</v>
      </c>
      <c r="R67" s="201">
        <v>1.23</v>
      </c>
      <c r="S67" s="201">
        <v>0.61</v>
      </c>
      <c r="T67" s="201">
        <v>1.21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1.9</v>
      </c>
      <c r="AB67" s="201">
        <v>0</v>
      </c>
      <c r="AC67" s="201">
        <v>0</v>
      </c>
      <c r="AD67" s="201">
        <v>0</v>
      </c>
      <c r="AE67" s="201">
        <v>82.72</v>
      </c>
      <c r="AF67" s="201">
        <v>0</v>
      </c>
      <c r="AG67" s="201">
        <v>0</v>
      </c>
      <c r="AH67" s="201">
        <v>0</v>
      </c>
      <c r="AI67" s="201">
        <v>23.35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7.68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5.18</v>
      </c>
      <c r="BA67" s="201">
        <v>3.42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</v>
      </c>
      <c r="L68" s="201">
        <v>8.84</v>
      </c>
      <c r="M68" s="201">
        <v>2.44</v>
      </c>
      <c r="N68" s="201">
        <v>2.75</v>
      </c>
      <c r="O68" s="201">
        <v>3.04</v>
      </c>
      <c r="P68" s="201">
        <v>5.04</v>
      </c>
      <c r="Q68" s="201">
        <v>0.4</v>
      </c>
      <c r="R68" s="201">
        <v>1.23</v>
      </c>
      <c r="S68" s="201">
        <v>0.55000000000000004</v>
      </c>
      <c r="T68" s="201">
        <v>1.43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1.9</v>
      </c>
      <c r="AB68" s="201">
        <v>0</v>
      </c>
      <c r="AC68" s="201">
        <v>0</v>
      </c>
      <c r="AD68" s="201">
        <v>0</v>
      </c>
      <c r="AE68" s="201">
        <v>82.72</v>
      </c>
      <c r="AF68" s="201">
        <v>0</v>
      </c>
      <c r="AG68" s="201">
        <v>0</v>
      </c>
      <c r="AH68" s="201">
        <v>0</v>
      </c>
      <c r="AI68" s="201">
        <v>23.35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7.68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5.18</v>
      </c>
      <c r="BA68" s="201">
        <v>3.42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2.44</v>
      </c>
      <c r="L69" s="201">
        <v>8.84</v>
      </c>
      <c r="M69" s="201">
        <v>2.44</v>
      </c>
      <c r="N69" s="201">
        <v>2.75</v>
      </c>
      <c r="O69" s="201">
        <v>3.04</v>
      </c>
      <c r="P69" s="201">
        <v>5.04</v>
      </c>
      <c r="Q69" s="201">
        <v>0.36</v>
      </c>
      <c r="R69" s="201">
        <v>1.23</v>
      </c>
      <c r="S69" s="201">
        <v>0.61</v>
      </c>
      <c r="T69" s="201">
        <v>1.43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1.9</v>
      </c>
      <c r="AB69" s="201">
        <v>0</v>
      </c>
      <c r="AC69" s="201">
        <v>0</v>
      </c>
      <c r="AD69" s="201">
        <v>0</v>
      </c>
      <c r="AE69" s="201">
        <v>82.72</v>
      </c>
      <c r="AF69" s="201">
        <v>0</v>
      </c>
      <c r="AG69" s="201">
        <v>0</v>
      </c>
      <c r="AH69" s="201">
        <v>0</v>
      </c>
      <c r="AI69" s="201">
        <v>23.35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7.68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5.18</v>
      </c>
      <c r="BA69" s="201">
        <v>3.42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2.5299999999999998</v>
      </c>
      <c r="L70" s="201">
        <v>8.84</v>
      </c>
      <c r="M70" s="201">
        <v>2.44</v>
      </c>
      <c r="N70" s="201">
        <v>2.75</v>
      </c>
      <c r="O70" s="201">
        <v>3.04</v>
      </c>
      <c r="P70" s="201">
        <v>5.04</v>
      </c>
      <c r="Q70" s="201">
        <v>0.36</v>
      </c>
      <c r="R70" s="201">
        <v>1.23</v>
      </c>
      <c r="S70" s="201">
        <v>0.61</v>
      </c>
      <c r="T70" s="201">
        <v>1.43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1.9</v>
      </c>
      <c r="AB70" s="201">
        <v>0</v>
      </c>
      <c r="AC70" s="201">
        <v>0</v>
      </c>
      <c r="AD70" s="201">
        <v>0</v>
      </c>
      <c r="AE70" s="201">
        <v>82.72</v>
      </c>
      <c r="AF70" s="201">
        <v>0</v>
      </c>
      <c r="AG70" s="201">
        <v>0</v>
      </c>
      <c r="AH70" s="201">
        <v>0</v>
      </c>
      <c r="AI70" s="201">
        <v>23.35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7.68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5.18</v>
      </c>
      <c r="BA70" s="201">
        <v>3.42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</v>
      </c>
      <c r="L71" s="201">
        <v>8.84</v>
      </c>
      <c r="M71" s="201">
        <v>2.44</v>
      </c>
      <c r="N71" s="201">
        <v>2.75</v>
      </c>
      <c r="O71" s="201">
        <v>3.04</v>
      </c>
      <c r="P71" s="201">
        <v>5.04</v>
      </c>
      <c r="Q71" s="201">
        <v>0.36</v>
      </c>
      <c r="R71" s="201">
        <v>1.23</v>
      </c>
      <c r="S71" s="201">
        <v>0.61</v>
      </c>
      <c r="T71" s="201">
        <v>1.43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1.9</v>
      </c>
      <c r="AB71" s="201">
        <v>0</v>
      </c>
      <c r="AC71" s="201">
        <v>0</v>
      </c>
      <c r="AD71" s="201">
        <v>0</v>
      </c>
      <c r="AE71" s="201">
        <v>82.72</v>
      </c>
      <c r="AF71" s="201">
        <v>0</v>
      </c>
      <c r="AG71" s="201">
        <v>0</v>
      </c>
      <c r="AH71" s="201">
        <v>0</v>
      </c>
      <c r="AI71" s="201">
        <v>23.35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7.68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5.18</v>
      </c>
      <c r="BA71" s="201">
        <v>3.42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</v>
      </c>
      <c r="L72" s="201">
        <v>8.84</v>
      </c>
      <c r="M72" s="201">
        <v>2.44</v>
      </c>
      <c r="N72" s="201">
        <v>2.75</v>
      </c>
      <c r="O72" s="201">
        <v>3.04</v>
      </c>
      <c r="P72" s="201">
        <v>5.04</v>
      </c>
      <c r="Q72" s="201">
        <v>0.36</v>
      </c>
      <c r="R72" s="201">
        <v>1.23</v>
      </c>
      <c r="S72" s="201">
        <v>0.61</v>
      </c>
      <c r="T72" s="201">
        <v>1.43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1.9</v>
      </c>
      <c r="AB72" s="201">
        <v>0</v>
      </c>
      <c r="AC72" s="201">
        <v>0</v>
      </c>
      <c r="AD72" s="201">
        <v>0</v>
      </c>
      <c r="AE72" s="201">
        <v>82.72</v>
      </c>
      <c r="AF72" s="201">
        <v>0</v>
      </c>
      <c r="AG72" s="201">
        <v>0</v>
      </c>
      <c r="AH72" s="201">
        <v>0</v>
      </c>
      <c r="AI72" s="201">
        <v>23.35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7.68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5.18</v>
      </c>
      <c r="BA72" s="201">
        <v>3.42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</v>
      </c>
      <c r="L73" s="201">
        <v>8.84</v>
      </c>
      <c r="M73" s="201">
        <v>2.44</v>
      </c>
      <c r="N73" s="201">
        <v>2.75</v>
      </c>
      <c r="O73" s="201">
        <v>3.04</v>
      </c>
      <c r="P73" s="201">
        <v>5.04</v>
      </c>
      <c r="Q73" s="201">
        <v>0.36</v>
      </c>
      <c r="R73" s="201">
        <v>1.23</v>
      </c>
      <c r="S73" s="201">
        <v>0.61</v>
      </c>
      <c r="T73" s="201">
        <v>1.43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1.9</v>
      </c>
      <c r="AB73" s="201">
        <v>0</v>
      </c>
      <c r="AC73" s="201">
        <v>0</v>
      </c>
      <c r="AD73" s="201">
        <v>0</v>
      </c>
      <c r="AE73" s="201">
        <v>82.72</v>
      </c>
      <c r="AF73" s="201">
        <v>0</v>
      </c>
      <c r="AG73" s="201">
        <v>0</v>
      </c>
      <c r="AH73" s="201">
        <v>0</v>
      </c>
      <c r="AI73" s="201">
        <v>23.35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7.68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5.18</v>
      </c>
      <c r="BA73" s="201">
        <v>3.42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</v>
      </c>
      <c r="L74" s="201">
        <v>8.84</v>
      </c>
      <c r="M74" s="201">
        <v>2.44</v>
      </c>
      <c r="N74" s="201">
        <v>2.75</v>
      </c>
      <c r="O74" s="201">
        <v>3.04</v>
      </c>
      <c r="P74" s="201">
        <v>5.04</v>
      </c>
      <c r="Q74" s="201">
        <v>0.36</v>
      </c>
      <c r="R74" s="201">
        <v>1.23</v>
      </c>
      <c r="S74" s="201">
        <v>0.61</v>
      </c>
      <c r="T74" s="201">
        <v>1.43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1.9</v>
      </c>
      <c r="AB74" s="201">
        <v>0</v>
      </c>
      <c r="AC74" s="201">
        <v>0</v>
      </c>
      <c r="AD74" s="201">
        <v>0</v>
      </c>
      <c r="AE74" s="201">
        <v>82.72</v>
      </c>
      <c r="AF74" s="201">
        <v>0</v>
      </c>
      <c r="AG74" s="201">
        <v>0</v>
      </c>
      <c r="AH74" s="201">
        <v>0</v>
      </c>
      <c r="AI74" s="201">
        <v>23.35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7.68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5.18</v>
      </c>
      <c r="BA74" s="201">
        <v>3.42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2.65</v>
      </c>
      <c r="L75" s="201">
        <v>8.84</v>
      </c>
      <c r="M75" s="201">
        <v>2.44</v>
      </c>
      <c r="N75" s="201">
        <v>2.75</v>
      </c>
      <c r="O75" s="201">
        <v>3.04</v>
      </c>
      <c r="P75" s="201">
        <v>5.04</v>
      </c>
      <c r="Q75" s="201">
        <v>0.36</v>
      </c>
      <c r="R75" s="201">
        <v>1.23</v>
      </c>
      <c r="S75" s="201">
        <v>0.61</v>
      </c>
      <c r="T75" s="201">
        <v>1.46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1.9</v>
      </c>
      <c r="AB75" s="201">
        <v>0</v>
      </c>
      <c r="AC75" s="201">
        <v>0</v>
      </c>
      <c r="AD75" s="201">
        <v>0</v>
      </c>
      <c r="AE75" s="201">
        <v>82.72</v>
      </c>
      <c r="AF75" s="201">
        <v>0</v>
      </c>
      <c r="AG75" s="201">
        <v>0</v>
      </c>
      <c r="AH75" s="201">
        <v>0</v>
      </c>
      <c r="AI75" s="201">
        <v>23.35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7.68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5.18</v>
      </c>
      <c r="BA75" s="201">
        <v>3.42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2.67</v>
      </c>
      <c r="L76" s="201">
        <v>8.84</v>
      </c>
      <c r="M76" s="201">
        <v>2.44</v>
      </c>
      <c r="N76" s="201">
        <v>2.75</v>
      </c>
      <c r="O76" s="201">
        <v>3.04</v>
      </c>
      <c r="P76" s="201">
        <v>5.04</v>
      </c>
      <c r="Q76" s="201">
        <v>0.36</v>
      </c>
      <c r="R76" s="201">
        <v>1.23</v>
      </c>
      <c r="S76" s="201">
        <v>0.61</v>
      </c>
      <c r="T76" s="201">
        <v>1.46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1.9</v>
      </c>
      <c r="AB76" s="201">
        <v>0</v>
      </c>
      <c r="AC76" s="201">
        <v>0</v>
      </c>
      <c r="AD76" s="201">
        <v>0</v>
      </c>
      <c r="AE76" s="201">
        <v>82.72</v>
      </c>
      <c r="AF76" s="201">
        <v>0</v>
      </c>
      <c r="AG76" s="201">
        <v>0</v>
      </c>
      <c r="AH76" s="201">
        <v>0</v>
      </c>
      <c r="AI76" s="201">
        <v>23.35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7.68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5.18</v>
      </c>
      <c r="BA76" s="201">
        <v>3.42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</v>
      </c>
      <c r="L77" s="201">
        <v>8.84</v>
      </c>
      <c r="M77" s="201">
        <v>2.44</v>
      </c>
      <c r="N77" s="201">
        <v>2.75</v>
      </c>
      <c r="O77" s="201">
        <v>3.04</v>
      </c>
      <c r="P77" s="201">
        <v>5.04</v>
      </c>
      <c r="Q77" s="201">
        <v>0.36</v>
      </c>
      <c r="R77" s="201">
        <v>1.23</v>
      </c>
      <c r="S77" s="201">
        <v>0.61</v>
      </c>
      <c r="T77" s="201">
        <v>1.46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1.9</v>
      </c>
      <c r="AB77" s="201">
        <v>0</v>
      </c>
      <c r="AC77" s="201">
        <v>0</v>
      </c>
      <c r="AD77" s="201">
        <v>0</v>
      </c>
      <c r="AE77" s="201">
        <v>82.72</v>
      </c>
      <c r="AF77" s="201">
        <v>0</v>
      </c>
      <c r="AG77" s="201">
        <v>0</v>
      </c>
      <c r="AH77" s="201">
        <v>0</v>
      </c>
      <c r="AI77" s="201">
        <v>23.35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7.68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5.18</v>
      </c>
      <c r="BA77" s="201">
        <v>3.42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</v>
      </c>
      <c r="L78" s="201">
        <v>8.6</v>
      </c>
      <c r="M78" s="201">
        <v>2.44</v>
      </c>
      <c r="N78" s="201">
        <v>2.75</v>
      </c>
      <c r="O78" s="201">
        <v>3.04</v>
      </c>
      <c r="P78" s="201">
        <v>5.04</v>
      </c>
      <c r="Q78" s="201">
        <v>0.36</v>
      </c>
      <c r="R78" s="201">
        <v>1.23</v>
      </c>
      <c r="S78" s="201">
        <v>0.61</v>
      </c>
      <c r="T78" s="201">
        <v>1.46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1.9</v>
      </c>
      <c r="AB78" s="201">
        <v>0</v>
      </c>
      <c r="AC78" s="201">
        <v>0</v>
      </c>
      <c r="AD78" s="201">
        <v>0</v>
      </c>
      <c r="AE78" s="201">
        <v>82.72</v>
      </c>
      <c r="AF78" s="201">
        <v>0</v>
      </c>
      <c r="AG78" s="201">
        <v>0</v>
      </c>
      <c r="AH78" s="201">
        <v>0</v>
      </c>
      <c r="AI78" s="201">
        <v>23.35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7.68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5.18</v>
      </c>
      <c r="BA78" s="201">
        <v>3.5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8.26</v>
      </c>
      <c r="M79" s="201">
        <v>2.44</v>
      </c>
      <c r="N79" s="201">
        <v>2.75</v>
      </c>
      <c r="O79" s="201">
        <v>3.04</v>
      </c>
      <c r="P79" s="201">
        <v>5.04</v>
      </c>
      <c r="Q79" s="201">
        <v>0.36</v>
      </c>
      <c r="R79" s="201">
        <v>1.23</v>
      </c>
      <c r="S79" s="201">
        <v>0.61</v>
      </c>
      <c r="T79" s="201">
        <v>1.46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1.96</v>
      </c>
      <c r="AB79" s="201">
        <v>0</v>
      </c>
      <c r="AC79" s="201">
        <v>0</v>
      </c>
      <c r="AD79" s="201">
        <v>0</v>
      </c>
      <c r="AE79" s="201">
        <v>82.72</v>
      </c>
      <c r="AF79" s="201">
        <v>0</v>
      </c>
      <c r="AG79" s="201">
        <v>0</v>
      </c>
      <c r="AH79" s="201">
        <v>0</v>
      </c>
      <c r="AI79" s="201">
        <v>23.35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7.68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5.18</v>
      </c>
      <c r="BA79" s="201">
        <v>3.5</v>
      </c>
      <c r="BB79" s="201">
        <v>2.63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</v>
      </c>
      <c r="L80" s="201">
        <v>8.26</v>
      </c>
      <c r="M80" s="201">
        <v>2.44</v>
      </c>
      <c r="N80" s="201">
        <v>2.75</v>
      </c>
      <c r="O80" s="201">
        <v>3.04</v>
      </c>
      <c r="P80" s="201">
        <v>5.04</v>
      </c>
      <c r="Q80" s="201">
        <v>0.36</v>
      </c>
      <c r="R80" s="201">
        <v>1.23</v>
      </c>
      <c r="S80" s="201">
        <v>0.61</v>
      </c>
      <c r="T80" s="201">
        <v>1.46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1.96</v>
      </c>
      <c r="AB80" s="201">
        <v>0</v>
      </c>
      <c r="AC80" s="201">
        <v>0</v>
      </c>
      <c r="AD80" s="201">
        <v>0</v>
      </c>
      <c r="AE80" s="201">
        <v>82.72</v>
      </c>
      <c r="AF80" s="201">
        <v>0</v>
      </c>
      <c r="AG80" s="201">
        <v>0</v>
      </c>
      <c r="AH80" s="201">
        <v>0</v>
      </c>
      <c r="AI80" s="201">
        <v>23.35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7.68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5.18</v>
      </c>
      <c r="BA80" s="201">
        <v>3.5</v>
      </c>
      <c r="BB80" s="201">
        <v>2.63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</v>
      </c>
      <c r="L81" s="201">
        <v>8.26</v>
      </c>
      <c r="M81" s="201">
        <v>2.44</v>
      </c>
      <c r="N81" s="201">
        <v>2.75</v>
      </c>
      <c r="O81" s="201">
        <v>3.04</v>
      </c>
      <c r="P81" s="201">
        <v>5.04</v>
      </c>
      <c r="Q81" s="201">
        <v>0.36</v>
      </c>
      <c r="R81" s="201">
        <v>1.23</v>
      </c>
      <c r="S81" s="201">
        <v>0.61</v>
      </c>
      <c r="T81" s="201">
        <v>1.46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1.96</v>
      </c>
      <c r="AB81" s="201">
        <v>0</v>
      </c>
      <c r="AC81" s="201">
        <v>0</v>
      </c>
      <c r="AD81" s="201">
        <v>0</v>
      </c>
      <c r="AE81" s="201">
        <v>82.72</v>
      </c>
      <c r="AF81" s="201">
        <v>0</v>
      </c>
      <c r="AG81" s="201">
        <v>0</v>
      </c>
      <c r="AH81" s="201">
        <v>0</v>
      </c>
      <c r="AI81" s="201">
        <v>23.35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7.68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5.18</v>
      </c>
      <c r="BA81" s="201">
        <v>3.5</v>
      </c>
      <c r="BB81" s="201">
        <v>2.63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</v>
      </c>
      <c r="L82" s="201">
        <v>8.26</v>
      </c>
      <c r="M82" s="201">
        <v>2.44</v>
      </c>
      <c r="N82" s="201">
        <v>2.75</v>
      </c>
      <c r="O82" s="201">
        <v>3.04</v>
      </c>
      <c r="P82" s="201">
        <v>5.04</v>
      </c>
      <c r="Q82" s="201">
        <v>0.36</v>
      </c>
      <c r="R82" s="201">
        <v>1.23</v>
      </c>
      <c r="S82" s="201">
        <v>0.61</v>
      </c>
      <c r="T82" s="201">
        <v>1.46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1.96</v>
      </c>
      <c r="AB82" s="201">
        <v>0</v>
      </c>
      <c r="AC82" s="201">
        <v>0</v>
      </c>
      <c r="AD82" s="201">
        <v>0</v>
      </c>
      <c r="AE82" s="201">
        <v>82.72</v>
      </c>
      <c r="AF82" s="201">
        <v>0</v>
      </c>
      <c r="AG82" s="201">
        <v>0</v>
      </c>
      <c r="AH82" s="201">
        <v>0</v>
      </c>
      <c r="AI82" s="201">
        <v>23.35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7.68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5.18</v>
      </c>
      <c r="BA82" s="201">
        <v>3.5</v>
      </c>
      <c r="BB82" s="201">
        <v>2.63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</v>
      </c>
      <c r="L83" s="201">
        <v>8.26</v>
      </c>
      <c r="M83" s="201">
        <v>2.44</v>
      </c>
      <c r="N83" s="201">
        <v>2.75</v>
      </c>
      <c r="O83" s="201">
        <v>3.04</v>
      </c>
      <c r="P83" s="201">
        <v>5.04</v>
      </c>
      <c r="Q83" s="201">
        <v>0.36</v>
      </c>
      <c r="R83" s="201">
        <v>1.23</v>
      </c>
      <c r="S83" s="201">
        <v>0.61</v>
      </c>
      <c r="T83" s="201">
        <v>1.46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1.96</v>
      </c>
      <c r="AB83" s="201">
        <v>0</v>
      </c>
      <c r="AC83" s="201">
        <v>0</v>
      </c>
      <c r="AD83" s="201">
        <v>0</v>
      </c>
      <c r="AE83" s="201">
        <v>87.32</v>
      </c>
      <c r="AF83" s="201">
        <v>0</v>
      </c>
      <c r="AG83" s="201">
        <v>0</v>
      </c>
      <c r="AH83" s="201">
        <v>0</v>
      </c>
      <c r="AI83" s="201">
        <v>23.35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7.68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5.18</v>
      </c>
      <c r="BA83" s="201">
        <v>3.5</v>
      </c>
      <c r="BB83" s="201">
        <v>2.63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</v>
      </c>
      <c r="L84" s="201">
        <v>8.26</v>
      </c>
      <c r="M84" s="201">
        <v>2.44</v>
      </c>
      <c r="N84" s="201">
        <v>2.75</v>
      </c>
      <c r="O84" s="201">
        <v>3.04</v>
      </c>
      <c r="P84" s="201">
        <v>5.04</v>
      </c>
      <c r="Q84" s="201">
        <v>0.36</v>
      </c>
      <c r="R84" s="201">
        <v>1.23</v>
      </c>
      <c r="S84" s="201">
        <v>0.61</v>
      </c>
      <c r="T84" s="201">
        <v>1.46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1.96</v>
      </c>
      <c r="AB84" s="201">
        <v>0</v>
      </c>
      <c r="AC84" s="201">
        <v>0</v>
      </c>
      <c r="AD84" s="201">
        <v>0</v>
      </c>
      <c r="AE84" s="201">
        <v>87.32</v>
      </c>
      <c r="AF84" s="201">
        <v>0</v>
      </c>
      <c r="AG84" s="201">
        <v>0</v>
      </c>
      <c r="AH84" s="201">
        <v>0</v>
      </c>
      <c r="AI84" s="201">
        <v>23.35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7.68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5.18</v>
      </c>
      <c r="BA84" s="201">
        <v>3.5</v>
      </c>
      <c r="BB84" s="201">
        <v>2.63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2.62</v>
      </c>
      <c r="L85" s="201">
        <v>8.26</v>
      </c>
      <c r="M85" s="201">
        <v>2.44</v>
      </c>
      <c r="N85" s="201">
        <v>2.75</v>
      </c>
      <c r="O85" s="201">
        <v>3.04</v>
      </c>
      <c r="P85" s="201">
        <v>5.04</v>
      </c>
      <c r="Q85" s="201">
        <v>0.36</v>
      </c>
      <c r="R85" s="201">
        <v>1.23</v>
      </c>
      <c r="S85" s="201">
        <v>0.61</v>
      </c>
      <c r="T85" s="201">
        <v>1.46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1.96</v>
      </c>
      <c r="AB85" s="201">
        <v>0</v>
      </c>
      <c r="AC85" s="201">
        <v>0</v>
      </c>
      <c r="AD85" s="201">
        <v>0</v>
      </c>
      <c r="AE85" s="201">
        <v>87.32</v>
      </c>
      <c r="AF85" s="201">
        <v>0</v>
      </c>
      <c r="AG85" s="201">
        <v>0</v>
      </c>
      <c r="AH85" s="201">
        <v>0</v>
      </c>
      <c r="AI85" s="201">
        <v>23.35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7.68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5.18</v>
      </c>
      <c r="BA85" s="201">
        <v>3.5</v>
      </c>
      <c r="BB85" s="201">
        <v>2.63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</v>
      </c>
      <c r="L86" s="201">
        <v>8.26</v>
      </c>
      <c r="M86" s="201">
        <v>2.44</v>
      </c>
      <c r="N86" s="201">
        <v>2.75</v>
      </c>
      <c r="O86" s="201">
        <v>3.04</v>
      </c>
      <c r="P86" s="201">
        <v>5.04</v>
      </c>
      <c r="Q86" s="201">
        <v>0.36</v>
      </c>
      <c r="R86" s="201">
        <v>1.23</v>
      </c>
      <c r="S86" s="201">
        <v>0.61</v>
      </c>
      <c r="T86" s="201">
        <v>1.46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1.96</v>
      </c>
      <c r="AB86" s="201">
        <v>0</v>
      </c>
      <c r="AC86" s="201">
        <v>0</v>
      </c>
      <c r="AD86" s="201">
        <v>0</v>
      </c>
      <c r="AE86" s="201">
        <v>87.32</v>
      </c>
      <c r="AF86" s="201">
        <v>0</v>
      </c>
      <c r="AG86" s="201">
        <v>0</v>
      </c>
      <c r="AH86" s="201">
        <v>0</v>
      </c>
      <c r="AI86" s="201">
        <v>23.35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7.68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5.18</v>
      </c>
      <c r="BA86" s="201">
        <v>3.42</v>
      </c>
      <c r="BB86" s="201">
        <v>2.63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</v>
      </c>
      <c r="L87" s="201">
        <v>8.26</v>
      </c>
      <c r="M87" s="201">
        <v>2.44</v>
      </c>
      <c r="N87" s="201">
        <v>2.75</v>
      </c>
      <c r="O87" s="201">
        <v>3.04</v>
      </c>
      <c r="P87" s="201">
        <v>5.04</v>
      </c>
      <c r="Q87" s="201">
        <v>0.34</v>
      </c>
      <c r="R87" s="201">
        <v>1.23</v>
      </c>
      <c r="S87" s="201">
        <v>0.61</v>
      </c>
      <c r="T87" s="201">
        <v>1.46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2.02</v>
      </c>
      <c r="AB87" s="201">
        <v>0</v>
      </c>
      <c r="AC87" s="201">
        <v>0</v>
      </c>
      <c r="AD87" s="201">
        <v>0</v>
      </c>
      <c r="AE87" s="201">
        <v>87.32</v>
      </c>
      <c r="AF87" s="201">
        <v>0</v>
      </c>
      <c r="AG87" s="201">
        <v>0</v>
      </c>
      <c r="AH87" s="201">
        <v>0</v>
      </c>
      <c r="AI87" s="201">
        <v>23.35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7.68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5.18</v>
      </c>
      <c r="BA87" s="201">
        <v>3.42</v>
      </c>
      <c r="BB87" s="201">
        <v>2.63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</v>
      </c>
      <c r="L88" s="201">
        <v>8.26</v>
      </c>
      <c r="M88" s="201">
        <v>2.44</v>
      </c>
      <c r="N88" s="201">
        <v>2.75</v>
      </c>
      <c r="O88" s="201">
        <v>3.04</v>
      </c>
      <c r="P88" s="201">
        <v>5.04</v>
      </c>
      <c r="Q88" s="201">
        <v>0.34</v>
      </c>
      <c r="R88" s="201">
        <v>1.23</v>
      </c>
      <c r="S88" s="201">
        <v>0.61</v>
      </c>
      <c r="T88" s="201">
        <v>1.46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2.02</v>
      </c>
      <c r="AB88" s="201">
        <v>0</v>
      </c>
      <c r="AC88" s="201">
        <v>0</v>
      </c>
      <c r="AD88" s="201">
        <v>0</v>
      </c>
      <c r="AE88" s="201">
        <v>87.32</v>
      </c>
      <c r="AF88" s="201">
        <v>0</v>
      </c>
      <c r="AG88" s="201">
        <v>0</v>
      </c>
      <c r="AH88" s="201">
        <v>0</v>
      </c>
      <c r="AI88" s="201">
        <v>23.35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7.68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5.18</v>
      </c>
      <c r="BA88" s="201">
        <v>3.42</v>
      </c>
      <c r="BB88" s="201">
        <v>2.63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</v>
      </c>
      <c r="L89" s="201">
        <v>8.26</v>
      </c>
      <c r="M89" s="201">
        <v>2.44</v>
      </c>
      <c r="N89" s="201">
        <v>2.75</v>
      </c>
      <c r="O89" s="201">
        <v>3.04</v>
      </c>
      <c r="P89" s="201">
        <v>5.04</v>
      </c>
      <c r="Q89" s="201">
        <v>0.4</v>
      </c>
      <c r="R89" s="201">
        <v>1.23</v>
      </c>
      <c r="S89" s="201">
        <v>0.61</v>
      </c>
      <c r="T89" s="201">
        <v>1.46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2.02</v>
      </c>
      <c r="AB89" s="201">
        <v>0</v>
      </c>
      <c r="AC89" s="201">
        <v>0</v>
      </c>
      <c r="AD89" s="201">
        <v>0</v>
      </c>
      <c r="AE89" s="201">
        <v>87.32</v>
      </c>
      <c r="AF89" s="201">
        <v>0</v>
      </c>
      <c r="AG89" s="201">
        <v>0</v>
      </c>
      <c r="AH89" s="201">
        <v>0</v>
      </c>
      <c r="AI89" s="201">
        <v>23.35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7.68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5.18</v>
      </c>
      <c r="BA89" s="201">
        <v>3.42</v>
      </c>
      <c r="BB89" s="201">
        <v>2.63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</v>
      </c>
      <c r="L90" s="201">
        <v>8.26</v>
      </c>
      <c r="M90" s="201">
        <v>2.44</v>
      </c>
      <c r="N90" s="201">
        <v>2.75</v>
      </c>
      <c r="O90" s="201">
        <v>3.04</v>
      </c>
      <c r="P90" s="201">
        <v>5.04</v>
      </c>
      <c r="Q90" s="201">
        <v>0.4</v>
      </c>
      <c r="R90" s="201">
        <v>1.23</v>
      </c>
      <c r="S90" s="201">
        <v>0.61</v>
      </c>
      <c r="T90" s="201">
        <v>1.46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2.02</v>
      </c>
      <c r="AB90" s="201">
        <v>0</v>
      </c>
      <c r="AC90" s="201">
        <v>0</v>
      </c>
      <c r="AD90" s="201">
        <v>0</v>
      </c>
      <c r="AE90" s="201">
        <v>87.32</v>
      </c>
      <c r="AF90" s="201">
        <v>0</v>
      </c>
      <c r="AG90" s="201">
        <v>0</v>
      </c>
      <c r="AH90" s="201">
        <v>0</v>
      </c>
      <c r="AI90" s="201">
        <v>23.35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7.68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5.18</v>
      </c>
      <c r="BA90" s="201">
        <v>3.5</v>
      </c>
      <c r="BB90" s="201">
        <v>2.63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</v>
      </c>
      <c r="L91" s="201">
        <v>8.26</v>
      </c>
      <c r="M91" s="201">
        <v>2.44</v>
      </c>
      <c r="N91" s="201">
        <v>2.75</v>
      </c>
      <c r="O91" s="201">
        <v>3.04</v>
      </c>
      <c r="P91" s="201">
        <v>5.04</v>
      </c>
      <c r="Q91" s="201">
        <v>0.4</v>
      </c>
      <c r="R91" s="201">
        <v>1.23</v>
      </c>
      <c r="S91" s="201">
        <v>0.61</v>
      </c>
      <c r="T91" s="201">
        <v>1.46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2.02</v>
      </c>
      <c r="AB91" s="201">
        <v>0</v>
      </c>
      <c r="AC91" s="201">
        <v>0</v>
      </c>
      <c r="AD91" s="201">
        <v>0</v>
      </c>
      <c r="AE91" s="201">
        <v>87.32</v>
      </c>
      <c r="AF91" s="201">
        <v>0</v>
      </c>
      <c r="AG91" s="201">
        <v>0</v>
      </c>
      <c r="AH91" s="201">
        <v>0</v>
      </c>
      <c r="AI91" s="201">
        <v>23.35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7.68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5.18</v>
      </c>
      <c r="BA91" s="201">
        <v>3.5</v>
      </c>
      <c r="BB91" s="201">
        <v>2.63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</v>
      </c>
      <c r="L92" s="201">
        <v>8.26</v>
      </c>
      <c r="M92" s="201">
        <v>2.44</v>
      </c>
      <c r="N92" s="201">
        <v>2.75</v>
      </c>
      <c r="O92" s="201">
        <v>3.04</v>
      </c>
      <c r="P92" s="201">
        <v>5.04</v>
      </c>
      <c r="Q92" s="201">
        <v>0.4</v>
      </c>
      <c r="R92" s="201">
        <v>1.23</v>
      </c>
      <c r="S92" s="201">
        <v>0.61</v>
      </c>
      <c r="T92" s="201">
        <v>1.46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2.02</v>
      </c>
      <c r="AB92" s="201">
        <v>0</v>
      </c>
      <c r="AC92" s="201">
        <v>0</v>
      </c>
      <c r="AD92" s="201">
        <v>0</v>
      </c>
      <c r="AE92" s="201">
        <v>87.32</v>
      </c>
      <c r="AF92" s="201">
        <v>0</v>
      </c>
      <c r="AG92" s="201">
        <v>0</v>
      </c>
      <c r="AH92" s="201">
        <v>0</v>
      </c>
      <c r="AI92" s="201">
        <v>23.35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7.68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5.18</v>
      </c>
      <c r="BA92" s="201">
        <v>3.5</v>
      </c>
      <c r="BB92" s="201">
        <v>2.63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</v>
      </c>
      <c r="L93" s="201">
        <v>8.26</v>
      </c>
      <c r="M93" s="201">
        <v>2.44</v>
      </c>
      <c r="N93" s="201">
        <v>2.75</v>
      </c>
      <c r="O93" s="201">
        <v>3.04</v>
      </c>
      <c r="P93" s="201">
        <v>5.04</v>
      </c>
      <c r="Q93" s="201">
        <v>0.4</v>
      </c>
      <c r="R93" s="201">
        <v>1.23</v>
      </c>
      <c r="S93" s="201">
        <v>0.61</v>
      </c>
      <c r="T93" s="201">
        <v>1.46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2.02</v>
      </c>
      <c r="AB93" s="201">
        <v>0</v>
      </c>
      <c r="AC93" s="201">
        <v>0</v>
      </c>
      <c r="AD93" s="201">
        <v>0</v>
      </c>
      <c r="AE93" s="201">
        <v>87.32</v>
      </c>
      <c r="AF93" s="201">
        <v>0</v>
      </c>
      <c r="AG93" s="201">
        <v>0</v>
      </c>
      <c r="AH93" s="201">
        <v>0</v>
      </c>
      <c r="AI93" s="201">
        <v>23.35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7.68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5.18</v>
      </c>
      <c r="BA93" s="201">
        <v>3.5</v>
      </c>
      <c r="BB93" s="201">
        <v>2.63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</v>
      </c>
      <c r="L94" s="201">
        <v>8.26</v>
      </c>
      <c r="M94" s="201">
        <v>2.44</v>
      </c>
      <c r="N94" s="201">
        <v>2.75</v>
      </c>
      <c r="O94" s="201">
        <v>3.04</v>
      </c>
      <c r="P94" s="201">
        <v>5.04</v>
      </c>
      <c r="Q94" s="201">
        <v>0.4</v>
      </c>
      <c r="R94" s="201">
        <v>1.23</v>
      </c>
      <c r="S94" s="201">
        <v>0.61</v>
      </c>
      <c r="T94" s="201">
        <v>1.46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2.02</v>
      </c>
      <c r="AB94" s="201">
        <v>0</v>
      </c>
      <c r="AC94" s="201">
        <v>0</v>
      </c>
      <c r="AD94" s="201">
        <v>0</v>
      </c>
      <c r="AE94" s="201">
        <v>87.32</v>
      </c>
      <c r="AF94" s="201">
        <v>0</v>
      </c>
      <c r="AG94" s="201">
        <v>0</v>
      </c>
      <c r="AH94" s="201">
        <v>0</v>
      </c>
      <c r="AI94" s="201">
        <v>23.35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7.68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5.18</v>
      </c>
      <c r="BA94" s="201">
        <v>3.42</v>
      </c>
      <c r="BB94" s="201">
        <v>2.63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</v>
      </c>
      <c r="L95" s="201">
        <v>8.26</v>
      </c>
      <c r="M95" s="201">
        <v>2.44</v>
      </c>
      <c r="N95" s="201">
        <v>2.75</v>
      </c>
      <c r="O95" s="201">
        <v>3.04</v>
      </c>
      <c r="P95" s="201">
        <v>5.04</v>
      </c>
      <c r="Q95" s="201">
        <v>0.4</v>
      </c>
      <c r="R95" s="201">
        <v>1.23</v>
      </c>
      <c r="S95" s="201">
        <v>0.61</v>
      </c>
      <c r="T95" s="201">
        <v>1.46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2.02</v>
      </c>
      <c r="AB95" s="201">
        <v>0</v>
      </c>
      <c r="AC95" s="201">
        <v>0</v>
      </c>
      <c r="AD95" s="201">
        <v>0</v>
      </c>
      <c r="AE95" s="201">
        <v>87.32</v>
      </c>
      <c r="AF95" s="201">
        <v>0</v>
      </c>
      <c r="AG95" s="201">
        <v>0</v>
      </c>
      <c r="AH95" s="201">
        <v>0</v>
      </c>
      <c r="AI95" s="201">
        <v>23.35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7.68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5.18</v>
      </c>
      <c r="BA95" s="201">
        <v>3.42</v>
      </c>
      <c r="BB95" s="201">
        <v>2.63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</v>
      </c>
      <c r="L96" s="201">
        <v>8.26</v>
      </c>
      <c r="M96" s="201">
        <v>2.44</v>
      </c>
      <c r="N96" s="201">
        <v>2.75</v>
      </c>
      <c r="O96" s="201">
        <v>3.04</v>
      </c>
      <c r="P96" s="201">
        <v>5.04</v>
      </c>
      <c r="Q96" s="201">
        <v>0.4</v>
      </c>
      <c r="R96" s="201">
        <v>1.23</v>
      </c>
      <c r="S96" s="201">
        <v>0.61</v>
      </c>
      <c r="T96" s="201">
        <v>1.46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2.02</v>
      </c>
      <c r="AB96" s="201">
        <v>0</v>
      </c>
      <c r="AC96" s="201">
        <v>0</v>
      </c>
      <c r="AD96" s="201">
        <v>0</v>
      </c>
      <c r="AE96" s="201">
        <v>87.32</v>
      </c>
      <c r="AF96" s="201">
        <v>0</v>
      </c>
      <c r="AG96" s="201">
        <v>0</v>
      </c>
      <c r="AH96" s="201">
        <v>0</v>
      </c>
      <c r="AI96" s="201">
        <v>23.35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7.68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5.18</v>
      </c>
      <c r="BA96" s="201">
        <v>3.42</v>
      </c>
      <c r="BB96" s="201">
        <v>2.63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</v>
      </c>
      <c r="L97" s="201">
        <v>8.26</v>
      </c>
      <c r="M97" s="201">
        <v>2.44</v>
      </c>
      <c r="N97" s="201">
        <v>2.75</v>
      </c>
      <c r="O97" s="201">
        <v>3.04</v>
      </c>
      <c r="P97" s="201">
        <v>5.04</v>
      </c>
      <c r="Q97" s="201">
        <v>0.4</v>
      </c>
      <c r="R97" s="201">
        <v>1.23</v>
      </c>
      <c r="S97" s="201">
        <v>0.61</v>
      </c>
      <c r="T97" s="201">
        <v>1.46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2.02</v>
      </c>
      <c r="AB97" s="201">
        <v>0</v>
      </c>
      <c r="AC97" s="201">
        <v>0</v>
      </c>
      <c r="AD97" s="201">
        <v>0</v>
      </c>
      <c r="AE97" s="201">
        <v>87.32</v>
      </c>
      <c r="AF97" s="201">
        <v>0</v>
      </c>
      <c r="AG97" s="201">
        <v>0</v>
      </c>
      <c r="AH97" s="201">
        <v>0</v>
      </c>
      <c r="AI97" s="201">
        <v>23.35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7.68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5.18</v>
      </c>
      <c r="BA97" s="201">
        <v>3.42</v>
      </c>
      <c r="BB97" s="201">
        <v>2.63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</v>
      </c>
      <c r="L98" s="201">
        <v>8.26</v>
      </c>
      <c r="M98" s="201">
        <v>2.44</v>
      </c>
      <c r="N98" s="201">
        <v>2.75</v>
      </c>
      <c r="O98" s="201">
        <v>3.04</v>
      </c>
      <c r="P98" s="201">
        <v>5.04</v>
      </c>
      <c r="Q98" s="201">
        <v>0.4</v>
      </c>
      <c r="R98" s="201">
        <v>1.23</v>
      </c>
      <c r="S98" s="201">
        <v>0.61</v>
      </c>
      <c r="T98" s="201">
        <v>1.46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2.02</v>
      </c>
      <c r="AB98" s="201">
        <v>0</v>
      </c>
      <c r="AC98" s="201">
        <v>0</v>
      </c>
      <c r="AD98" s="201">
        <v>0</v>
      </c>
      <c r="AE98" s="201">
        <v>87.32</v>
      </c>
      <c r="AF98" s="201">
        <v>0</v>
      </c>
      <c r="AG98" s="201">
        <v>0</v>
      </c>
      <c r="AH98" s="201">
        <v>0</v>
      </c>
      <c r="AI98" s="201">
        <v>23.35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7.68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5.18</v>
      </c>
      <c r="BA98" s="201">
        <v>3.42</v>
      </c>
      <c r="BB98" s="201">
        <v>2.63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5.1847499999999949E-2</v>
      </c>
      <c r="L99">
        <f t="shared" si="0"/>
        <v>0.16894999999999979</v>
      </c>
      <c r="M99">
        <f t="shared" si="0"/>
        <v>4.5462499999999968E-2</v>
      </c>
      <c r="N99">
        <f t="shared" si="0"/>
        <v>5.1235000000000003E-2</v>
      </c>
      <c r="O99">
        <f t="shared" si="0"/>
        <v>5.6644999999999959E-2</v>
      </c>
      <c r="P99">
        <f t="shared" si="0"/>
        <v>9.3882500000000077E-2</v>
      </c>
      <c r="Q99">
        <f t="shared" si="0"/>
        <v>7.4924999999999922E-3</v>
      </c>
      <c r="R99">
        <f t="shared" si="0"/>
        <v>2.2757500000000003E-2</v>
      </c>
      <c r="S99">
        <f t="shared" si="0"/>
        <v>1.1727499999999995E-2</v>
      </c>
      <c r="T99">
        <f t="shared" si="0"/>
        <v>2.8689999999999979E-2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4.7970000000000047E-2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2.0176000000000007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0.5603999999999989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0.15061999999999995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0.12432000000000014</v>
      </c>
      <c r="BA99">
        <f t="shared" si="0"/>
        <v>8.2319999999999935E-2</v>
      </c>
      <c r="BB99">
        <f t="shared" si="0"/>
        <v>6.3834999999999947E-2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16.73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16.73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16.73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16.73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16.73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16.73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16.73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16.73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16.73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16.73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16.73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16.73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16.73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16.73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16.73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16.73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16.850000000000001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16.850000000000001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16.850000000000001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16.850000000000001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16.850000000000001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16.850000000000001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16.850000000000001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16.850000000000001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16.850000000000001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16.850000000000001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16.850000000000001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16.850000000000001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16.850000000000001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16.850000000000001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16.850000000000001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16.850000000000001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16.850000000000001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16.850000000000001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16.850000000000001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16.850000000000001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16.850000000000001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16.850000000000001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16.850000000000001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16.850000000000001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16.670000000000002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16.670000000000002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16.670000000000002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16.670000000000002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16.670000000000002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16.670000000000002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16.670000000000002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16.670000000000002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16.54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16.54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16.54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16.54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16.54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16.54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16.54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16.54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16.54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16.54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16.54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16.54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16.54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16.54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16.54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16.54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16.54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16.54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16.54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16.54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16.54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16.54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16.54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16.54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16.54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16.54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16.54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16.54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16.54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16.54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16.54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16.54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17.62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17.62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17.62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17.62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17.62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17.62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17.62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17.62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17.62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17.62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17.62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17.62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17.62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17.62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17.62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17.62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0.40415999999999935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201">
        <v>276</v>
      </c>
      <c r="H3" s="201">
        <v>0</v>
      </c>
      <c r="I3" s="201">
        <v>0</v>
      </c>
      <c r="J3" s="201">
        <v>0</v>
      </c>
      <c r="K3" s="201">
        <v>256</v>
      </c>
      <c r="L3" s="201">
        <v>0</v>
      </c>
      <c r="M3" s="201">
        <v>0</v>
      </c>
      <c r="N3" s="201">
        <v>0</v>
      </c>
      <c r="O3" s="201">
        <v>255</v>
      </c>
      <c r="P3" s="201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201">
        <v>276</v>
      </c>
      <c r="H4" s="201">
        <v>0</v>
      </c>
      <c r="I4" s="201">
        <v>0</v>
      </c>
      <c r="J4" s="201">
        <v>0</v>
      </c>
      <c r="K4" s="201">
        <v>256</v>
      </c>
      <c r="L4" s="201">
        <v>0</v>
      </c>
      <c r="M4" s="201">
        <v>0</v>
      </c>
      <c r="N4" s="201">
        <v>0</v>
      </c>
      <c r="O4" s="201">
        <v>255</v>
      </c>
      <c r="P4" s="201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201">
        <v>276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255</v>
      </c>
      <c r="P5" s="201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201">
        <v>276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216</v>
      </c>
      <c r="P6" s="201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201">
        <v>276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260</v>
      </c>
      <c r="P7" s="201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201">
        <v>276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255</v>
      </c>
      <c r="P8" s="201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201">
        <v>276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212</v>
      </c>
      <c r="P9" s="201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201">
        <v>276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177</v>
      </c>
      <c r="P10" s="201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201">
        <v>276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223</v>
      </c>
      <c r="P11" s="201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201">
        <v>276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223</v>
      </c>
      <c r="P12" s="201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201">
        <v>276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223</v>
      </c>
      <c r="P13" s="201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201">
        <v>276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223</v>
      </c>
      <c r="P14" s="201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201">
        <v>276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223</v>
      </c>
      <c r="P15" s="201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201">
        <v>276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223</v>
      </c>
      <c r="P16" s="201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201">
        <v>276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223</v>
      </c>
      <c r="P17" s="201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201">
        <v>276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223</v>
      </c>
      <c r="P18" s="201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201">
        <v>278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223</v>
      </c>
      <c r="P19" s="201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201">
        <v>278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223</v>
      </c>
      <c r="P20" s="201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201">
        <v>278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223</v>
      </c>
      <c r="P21" s="201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201">
        <v>278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223</v>
      </c>
      <c r="P22" s="201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201">
        <v>278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223</v>
      </c>
      <c r="P23" s="201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201">
        <v>278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223</v>
      </c>
      <c r="P24" s="201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201">
        <v>278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223</v>
      </c>
      <c r="P25" s="201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201">
        <v>278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223</v>
      </c>
      <c r="P26" s="201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201">
        <v>278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211</v>
      </c>
      <c r="P27" s="201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201">
        <v>278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163</v>
      </c>
      <c r="P28" s="201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201">
        <v>278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153</v>
      </c>
      <c r="P29" s="201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201">
        <v>278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153</v>
      </c>
      <c r="P30" s="201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201">
        <v>278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153</v>
      </c>
      <c r="P31" s="201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201">
        <v>278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153</v>
      </c>
      <c r="P32" s="201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201">
        <v>278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153</v>
      </c>
      <c r="P33" s="201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201">
        <v>278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153</v>
      </c>
      <c r="P34" s="201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201">
        <v>278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153</v>
      </c>
      <c r="P35" s="201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201">
        <v>278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153</v>
      </c>
      <c r="P36" s="201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201">
        <v>278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153</v>
      </c>
      <c r="P37" s="201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201">
        <v>278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153</v>
      </c>
      <c r="P38" s="201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201">
        <v>278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153</v>
      </c>
      <c r="P39" s="201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201">
        <v>278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153</v>
      </c>
      <c r="P40" s="201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201">
        <v>278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153</v>
      </c>
      <c r="P41" s="201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201">
        <v>278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153</v>
      </c>
      <c r="P42" s="201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201">
        <v>275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153</v>
      </c>
      <c r="P43" s="201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201">
        <v>275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153</v>
      </c>
      <c r="P44" s="201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201">
        <v>275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153</v>
      </c>
      <c r="P45" s="201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201">
        <v>275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153</v>
      </c>
      <c r="P46" s="201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201">
        <v>275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153</v>
      </c>
      <c r="P47" s="201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201">
        <v>275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153</v>
      </c>
      <c r="P48" s="201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201">
        <v>275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153</v>
      </c>
      <c r="P49" s="201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201">
        <v>275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153</v>
      </c>
      <c r="P50" s="201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201">
        <v>273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153</v>
      </c>
      <c r="P51" s="201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201">
        <v>273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153</v>
      </c>
      <c r="P52" s="201">
        <v>0</v>
      </c>
    </row>
    <row r="53" spans="1:16">
      <c r="A53" t="s">
        <v>95</v>
      </c>
      <c r="C53" s="24">
        <v>32</v>
      </c>
      <c r="D53" s="24">
        <v>0</v>
      </c>
      <c r="E53" s="24">
        <v>0</v>
      </c>
      <c r="F53" s="24">
        <v>0</v>
      </c>
      <c r="G53" s="201">
        <v>273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153</v>
      </c>
      <c r="P53" s="201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201">
        <v>273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153</v>
      </c>
      <c r="P54" s="201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201">
        <v>273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153</v>
      </c>
      <c r="P55" s="201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201">
        <v>273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153</v>
      </c>
      <c r="P56" s="201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201">
        <v>273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153</v>
      </c>
      <c r="P57" s="201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201">
        <v>273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153</v>
      </c>
      <c r="P58" s="201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201">
        <v>273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153</v>
      </c>
      <c r="P59" s="201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201">
        <v>273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153</v>
      </c>
      <c r="P60" s="201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201">
        <v>273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153</v>
      </c>
      <c r="P61" s="201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201">
        <v>273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153</v>
      </c>
      <c r="P62" s="201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201">
        <v>273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153</v>
      </c>
      <c r="P63" s="201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201">
        <v>273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153</v>
      </c>
      <c r="P64" s="201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201">
        <v>273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153</v>
      </c>
      <c r="P65" s="201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201">
        <v>273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153</v>
      </c>
      <c r="P66" s="201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201">
        <v>273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153</v>
      </c>
      <c r="P67" s="201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201">
        <v>273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153</v>
      </c>
      <c r="P68" s="201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201">
        <v>273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153</v>
      </c>
      <c r="P69" s="201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201">
        <v>273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153</v>
      </c>
      <c r="P70" s="201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201">
        <v>273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153</v>
      </c>
      <c r="P71" s="201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201">
        <v>273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153</v>
      </c>
      <c r="P72" s="201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201">
        <v>273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153</v>
      </c>
      <c r="P73" s="201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201">
        <v>273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153</v>
      </c>
      <c r="P74" s="201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201">
        <v>273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153</v>
      </c>
      <c r="P75" s="201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201">
        <v>273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153</v>
      </c>
      <c r="P76" s="201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201">
        <v>273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223</v>
      </c>
      <c r="P77" s="201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201">
        <v>273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223</v>
      </c>
      <c r="P78" s="201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201">
        <v>273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223</v>
      </c>
      <c r="P79" s="201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201">
        <v>273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223</v>
      </c>
      <c r="P80" s="201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201">
        <v>273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223</v>
      </c>
      <c r="P81" s="201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201">
        <v>273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223</v>
      </c>
      <c r="P82" s="201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223</v>
      </c>
      <c r="P83" s="201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223</v>
      </c>
      <c r="P84" s="201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253</v>
      </c>
      <c r="P85" s="201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253</v>
      </c>
      <c r="P86" s="201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253</v>
      </c>
      <c r="P87" s="201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253</v>
      </c>
      <c r="P88" s="201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253</v>
      </c>
      <c r="P89" s="201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253</v>
      </c>
      <c r="P90" s="201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253</v>
      </c>
      <c r="P91" s="201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253</v>
      </c>
      <c r="P92" s="201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280</v>
      </c>
      <c r="P93" s="201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280</v>
      </c>
      <c r="P94" s="201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280</v>
      </c>
      <c r="P95" s="201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280</v>
      </c>
      <c r="P96" s="201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280</v>
      </c>
      <c r="P97" s="201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280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0.81625000000000003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6.6660000000000004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7.6479999999999997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4.6647499999999997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45.45</v>
      </c>
      <c r="K3" s="201">
        <v>17.21</v>
      </c>
      <c r="L3" s="201">
        <v>0.46</v>
      </c>
      <c r="M3" s="201">
        <v>2.23</v>
      </c>
      <c r="N3" s="201">
        <v>1.84</v>
      </c>
      <c r="O3" s="201">
        <v>2.57</v>
      </c>
      <c r="P3" s="201">
        <v>1.0900000000000001</v>
      </c>
      <c r="Q3" s="201">
        <v>0.33</v>
      </c>
      <c r="R3" s="201">
        <v>0.66</v>
      </c>
      <c r="S3" s="201">
        <v>0.41</v>
      </c>
      <c r="T3" s="201">
        <v>0.05</v>
      </c>
      <c r="U3" s="201">
        <v>1.7</v>
      </c>
      <c r="V3" s="201">
        <v>0.2</v>
      </c>
      <c r="W3" s="201">
        <v>0.65</v>
      </c>
      <c r="X3" s="201">
        <v>1.46</v>
      </c>
      <c r="Y3" s="201">
        <v>0</v>
      </c>
      <c r="Z3" s="201">
        <v>4.12</v>
      </c>
      <c r="AA3" s="201">
        <v>1.33</v>
      </c>
      <c r="AB3" s="201">
        <v>0</v>
      </c>
      <c r="AC3" s="201">
        <v>17.059999999999999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110.15</v>
      </c>
      <c r="AP3" s="201">
        <v>0</v>
      </c>
      <c r="AQ3" s="201">
        <v>0</v>
      </c>
      <c r="AR3" s="201">
        <v>0</v>
      </c>
      <c r="AS3" s="201">
        <v>35.81</v>
      </c>
      <c r="AT3" s="201">
        <v>0</v>
      </c>
      <c r="AU3" s="201">
        <v>0.26</v>
      </c>
      <c r="AV3" s="201">
        <v>0.19</v>
      </c>
      <c r="AW3" s="201">
        <v>0.17</v>
      </c>
      <c r="AX3" s="201">
        <v>0.11</v>
      </c>
      <c r="AY3" s="201">
        <v>0.08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45.45</v>
      </c>
      <c r="K4" s="201">
        <v>17.21</v>
      </c>
      <c r="L4" s="201">
        <v>0.46</v>
      </c>
      <c r="M4" s="201">
        <v>2.23</v>
      </c>
      <c r="N4" s="201">
        <v>1.84</v>
      </c>
      <c r="O4" s="201">
        <v>2.57</v>
      </c>
      <c r="P4" s="201">
        <v>1.0900000000000001</v>
      </c>
      <c r="Q4" s="201">
        <v>0.33</v>
      </c>
      <c r="R4" s="201">
        <v>0.66</v>
      </c>
      <c r="S4" s="201">
        <v>0.41</v>
      </c>
      <c r="T4" s="201">
        <v>0.05</v>
      </c>
      <c r="U4" s="201">
        <v>1.68</v>
      </c>
      <c r="V4" s="201">
        <v>0.2</v>
      </c>
      <c r="W4" s="201">
        <v>0.65</v>
      </c>
      <c r="X4" s="201">
        <v>1.46</v>
      </c>
      <c r="Y4" s="201">
        <v>0</v>
      </c>
      <c r="Z4" s="201">
        <v>4.12</v>
      </c>
      <c r="AA4" s="201">
        <v>1.33</v>
      </c>
      <c r="AB4" s="201">
        <v>0</v>
      </c>
      <c r="AC4" s="201">
        <v>17.059999999999999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110.15</v>
      </c>
      <c r="AP4" s="201">
        <v>0</v>
      </c>
      <c r="AQ4" s="201">
        <v>0</v>
      </c>
      <c r="AR4" s="201">
        <v>0</v>
      </c>
      <c r="AS4" s="201">
        <v>35.81</v>
      </c>
      <c r="AT4" s="201">
        <v>0</v>
      </c>
      <c r="AU4" s="201">
        <v>0.26</v>
      </c>
      <c r="AV4" s="201">
        <v>0.19</v>
      </c>
      <c r="AW4" s="201">
        <v>0.17</v>
      </c>
      <c r="AX4" s="201">
        <v>0.11</v>
      </c>
      <c r="AY4" s="201">
        <v>0.08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45.45</v>
      </c>
      <c r="K5" s="201">
        <v>17.21</v>
      </c>
      <c r="L5" s="201">
        <v>0.46</v>
      </c>
      <c r="M5" s="201">
        <v>2.23</v>
      </c>
      <c r="N5" s="201">
        <v>1.84</v>
      </c>
      <c r="O5" s="201">
        <v>2.57</v>
      </c>
      <c r="P5" s="201">
        <v>1.0900000000000001</v>
      </c>
      <c r="Q5" s="201">
        <v>0.33</v>
      </c>
      <c r="R5" s="201">
        <v>0.66</v>
      </c>
      <c r="S5" s="201">
        <v>0.41</v>
      </c>
      <c r="T5" s="201">
        <v>0.05</v>
      </c>
      <c r="U5" s="201">
        <v>1.68</v>
      </c>
      <c r="V5" s="201">
        <v>0.2</v>
      </c>
      <c r="W5" s="201">
        <v>0.65</v>
      </c>
      <c r="X5" s="201">
        <v>1.46</v>
      </c>
      <c r="Y5" s="201">
        <v>0</v>
      </c>
      <c r="Z5" s="201">
        <v>4.12</v>
      </c>
      <c r="AA5" s="201">
        <v>1.33</v>
      </c>
      <c r="AB5" s="201">
        <v>0</v>
      </c>
      <c r="AC5" s="201">
        <v>17.059999999999999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110.15</v>
      </c>
      <c r="AP5" s="201">
        <v>0</v>
      </c>
      <c r="AQ5" s="201">
        <v>0</v>
      </c>
      <c r="AR5" s="201">
        <v>0</v>
      </c>
      <c r="AS5" s="201">
        <v>35.81</v>
      </c>
      <c r="AT5" s="201">
        <v>0</v>
      </c>
      <c r="AU5" s="201">
        <v>0.26</v>
      </c>
      <c r="AV5" s="201">
        <v>0.19</v>
      </c>
      <c r="AW5" s="201">
        <v>0.17</v>
      </c>
      <c r="AX5" s="201">
        <v>0.11</v>
      </c>
      <c r="AY5" s="201">
        <v>0.08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45.45</v>
      </c>
      <c r="K6" s="201">
        <v>17.21</v>
      </c>
      <c r="L6" s="201">
        <v>0.46</v>
      </c>
      <c r="M6" s="201">
        <v>2.23</v>
      </c>
      <c r="N6" s="201">
        <v>1.84</v>
      </c>
      <c r="O6" s="201">
        <v>2.57</v>
      </c>
      <c r="P6" s="201">
        <v>1.0900000000000001</v>
      </c>
      <c r="Q6" s="201">
        <v>0.33</v>
      </c>
      <c r="R6" s="201">
        <v>0.66</v>
      </c>
      <c r="S6" s="201">
        <v>0.41</v>
      </c>
      <c r="T6" s="201">
        <v>0.05</v>
      </c>
      <c r="U6" s="201">
        <v>1.68</v>
      </c>
      <c r="V6" s="201">
        <v>0.2</v>
      </c>
      <c r="W6" s="201">
        <v>0.65</v>
      </c>
      <c r="X6" s="201">
        <v>1.46</v>
      </c>
      <c r="Y6" s="201">
        <v>0</v>
      </c>
      <c r="Z6" s="201">
        <v>4.12</v>
      </c>
      <c r="AA6" s="201">
        <v>1.33</v>
      </c>
      <c r="AB6" s="201">
        <v>0</v>
      </c>
      <c r="AC6" s="201">
        <v>17.059999999999999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124.15</v>
      </c>
      <c r="AP6" s="201">
        <v>0</v>
      </c>
      <c r="AQ6" s="201">
        <v>0</v>
      </c>
      <c r="AR6" s="201">
        <v>0</v>
      </c>
      <c r="AS6" s="201">
        <v>35.81</v>
      </c>
      <c r="AT6" s="201">
        <v>0</v>
      </c>
      <c r="AU6" s="201">
        <v>0.26</v>
      </c>
      <c r="AV6" s="201">
        <v>0.19</v>
      </c>
      <c r="AW6" s="201">
        <v>0.17</v>
      </c>
      <c r="AX6" s="201">
        <v>0.11</v>
      </c>
      <c r="AY6" s="201">
        <v>0.08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45.45</v>
      </c>
      <c r="K7" s="201">
        <v>17.21</v>
      </c>
      <c r="L7" s="201">
        <v>0.46</v>
      </c>
      <c r="M7" s="201">
        <v>2.23</v>
      </c>
      <c r="N7" s="201">
        <v>1.84</v>
      </c>
      <c r="O7" s="201">
        <v>2.57</v>
      </c>
      <c r="P7" s="201">
        <v>1.0900000000000001</v>
      </c>
      <c r="Q7" s="201">
        <v>0.33</v>
      </c>
      <c r="R7" s="201">
        <v>0.66</v>
      </c>
      <c r="S7" s="201">
        <v>0.41</v>
      </c>
      <c r="T7" s="201">
        <v>0.05</v>
      </c>
      <c r="U7" s="201">
        <v>1.68</v>
      </c>
      <c r="V7" s="201">
        <v>0.2</v>
      </c>
      <c r="W7" s="201">
        <v>0.65</v>
      </c>
      <c r="X7" s="201">
        <v>1.46</v>
      </c>
      <c r="Y7" s="201">
        <v>0</v>
      </c>
      <c r="Z7" s="201">
        <v>4.12</v>
      </c>
      <c r="AA7" s="201">
        <v>1.33</v>
      </c>
      <c r="AB7" s="201">
        <v>0</v>
      </c>
      <c r="AC7" s="201">
        <v>17.059999999999999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87.12</v>
      </c>
      <c r="AP7" s="201">
        <v>0</v>
      </c>
      <c r="AQ7" s="201">
        <v>0</v>
      </c>
      <c r="AR7" s="201">
        <v>0</v>
      </c>
      <c r="AS7" s="201">
        <v>36.409999999999997</v>
      </c>
      <c r="AT7" s="201">
        <v>0</v>
      </c>
      <c r="AU7" s="201">
        <v>0.26</v>
      </c>
      <c r="AV7" s="201">
        <v>0.19</v>
      </c>
      <c r="AW7" s="201">
        <v>0.17</v>
      </c>
      <c r="AX7" s="201">
        <v>0.11</v>
      </c>
      <c r="AY7" s="201">
        <v>0.08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46.66</v>
      </c>
      <c r="K8" s="201">
        <v>17.21</v>
      </c>
      <c r="L8" s="201">
        <v>0</v>
      </c>
      <c r="M8" s="201">
        <v>2.23</v>
      </c>
      <c r="N8" s="201">
        <v>1.84</v>
      </c>
      <c r="O8" s="201">
        <v>2.57</v>
      </c>
      <c r="P8" s="201">
        <v>1.0900000000000001</v>
      </c>
      <c r="Q8" s="201">
        <v>0.33</v>
      </c>
      <c r="R8" s="201">
        <v>0.66</v>
      </c>
      <c r="S8" s="201">
        <v>0.41</v>
      </c>
      <c r="T8" s="201">
        <v>0.05</v>
      </c>
      <c r="U8" s="201">
        <v>1.68</v>
      </c>
      <c r="V8" s="201">
        <v>0.2</v>
      </c>
      <c r="W8" s="201">
        <v>0.65</v>
      </c>
      <c r="X8" s="201">
        <v>1.46</v>
      </c>
      <c r="Y8" s="201">
        <v>0</v>
      </c>
      <c r="Z8" s="201">
        <v>4.12</v>
      </c>
      <c r="AA8" s="201">
        <v>1.33</v>
      </c>
      <c r="AB8" s="201">
        <v>0</v>
      </c>
      <c r="AC8" s="201">
        <v>17.059999999999999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110.15</v>
      </c>
      <c r="AP8" s="201">
        <v>0</v>
      </c>
      <c r="AQ8" s="201">
        <v>0</v>
      </c>
      <c r="AR8" s="201">
        <v>0</v>
      </c>
      <c r="AS8" s="201">
        <v>36.409999999999997</v>
      </c>
      <c r="AT8" s="201">
        <v>0</v>
      </c>
      <c r="AU8" s="201">
        <v>0.26</v>
      </c>
      <c r="AV8" s="201">
        <v>0.19</v>
      </c>
      <c r="AW8" s="201">
        <v>0.17</v>
      </c>
      <c r="AX8" s="201">
        <v>0.11</v>
      </c>
      <c r="AY8" s="201">
        <v>0.08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46.66</v>
      </c>
      <c r="K9" s="201">
        <v>17.2</v>
      </c>
      <c r="L9" s="201">
        <v>0</v>
      </c>
      <c r="M9" s="201">
        <v>2.23</v>
      </c>
      <c r="N9" s="201">
        <v>1.84</v>
      </c>
      <c r="O9" s="201">
        <v>2.57</v>
      </c>
      <c r="P9" s="201">
        <v>1.0900000000000001</v>
      </c>
      <c r="Q9" s="201">
        <v>0.33</v>
      </c>
      <c r="R9" s="201">
        <v>0.66</v>
      </c>
      <c r="S9" s="201">
        <v>0.41</v>
      </c>
      <c r="T9" s="201">
        <v>0.05</v>
      </c>
      <c r="U9" s="201">
        <v>1.68</v>
      </c>
      <c r="V9" s="201">
        <v>0.2</v>
      </c>
      <c r="W9" s="201">
        <v>0.65</v>
      </c>
      <c r="X9" s="201">
        <v>1.46</v>
      </c>
      <c r="Y9" s="201">
        <v>0</v>
      </c>
      <c r="Z9" s="201">
        <v>4.12</v>
      </c>
      <c r="AA9" s="201">
        <v>1.33</v>
      </c>
      <c r="AB9" s="201">
        <v>0</v>
      </c>
      <c r="AC9" s="201">
        <v>17.059999999999999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121.15</v>
      </c>
      <c r="AP9" s="201">
        <v>0</v>
      </c>
      <c r="AQ9" s="201">
        <v>0</v>
      </c>
      <c r="AR9" s="201">
        <v>0</v>
      </c>
      <c r="AS9" s="201">
        <v>36.409999999999997</v>
      </c>
      <c r="AT9" s="201">
        <v>0</v>
      </c>
      <c r="AU9" s="201">
        <v>0.26</v>
      </c>
      <c r="AV9" s="201">
        <v>0.19</v>
      </c>
      <c r="AW9" s="201">
        <v>0.17</v>
      </c>
      <c r="AX9" s="201">
        <v>0.11</v>
      </c>
      <c r="AY9" s="201">
        <v>0.08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46.66</v>
      </c>
      <c r="K10" s="201">
        <v>17.22</v>
      </c>
      <c r="L10" s="201">
        <v>4.37</v>
      </c>
      <c r="M10" s="201">
        <v>2.23</v>
      </c>
      <c r="N10" s="201">
        <v>1.84</v>
      </c>
      <c r="O10" s="201">
        <v>2.57</v>
      </c>
      <c r="P10" s="201">
        <v>1.0900000000000001</v>
      </c>
      <c r="Q10" s="201">
        <v>0.33</v>
      </c>
      <c r="R10" s="201">
        <v>0.66</v>
      </c>
      <c r="S10" s="201">
        <v>0.41</v>
      </c>
      <c r="T10" s="201">
        <v>0.05</v>
      </c>
      <c r="U10" s="201">
        <v>1.68</v>
      </c>
      <c r="V10" s="201">
        <v>0.2</v>
      </c>
      <c r="W10" s="201">
        <v>0.65</v>
      </c>
      <c r="X10" s="201">
        <v>1.46</v>
      </c>
      <c r="Y10" s="201">
        <v>0</v>
      </c>
      <c r="Z10" s="201">
        <v>4.12</v>
      </c>
      <c r="AA10" s="201">
        <v>1.33</v>
      </c>
      <c r="AB10" s="201">
        <v>0</v>
      </c>
      <c r="AC10" s="201">
        <v>17.059999999999999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156.15</v>
      </c>
      <c r="AP10" s="201">
        <v>0</v>
      </c>
      <c r="AQ10" s="201">
        <v>0</v>
      </c>
      <c r="AR10" s="201">
        <v>0</v>
      </c>
      <c r="AS10" s="201">
        <v>36.409999999999997</v>
      </c>
      <c r="AT10" s="201">
        <v>0</v>
      </c>
      <c r="AU10" s="201">
        <v>0.26</v>
      </c>
      <c r="AV10" s="201">
        <v>0.19</v>
      </c>
      <c r="AW10" s="201">
        <v>0.17</v>
      </c>
      <c r="AX10" s="201">
        <v>0.11</v>
      </c>
      <c r="AY10" s="201">
        <v>0.08</v>
      </c>
    </row>
    <row r="11" spans="1:51">
      <c r="A11" t="s">
        <v>53</v>
      </c>
      <c r="B11" s="201">
        <v>0</v>
      </c>
      <c r="C11" s="201">
        <v>0</v>
      </c>
      <c r="D11" s="201">
        <v>21.82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46.66</v>
      </c>
      <c r="K11" s="201">
        <v>17.21</v>
      </c>
      <c r="L11" s="201">
        <v>1.67</v>
      </c>
      <c r="M11" s="201">
        <v>2.23</v>
      </c>
      <c r="N11" s="201">
        <v>1.84</v>
      </c>
      <c r="O11" s="201">
        <v>2.57</v>
      </c>
      <c r="P11" s="201">
        <v>1.0900000000000001</v>
      </c>
      <c r="Q11" s="201">
        <v>0.33</v>
      </c>
      <c r="R11" s="201">
        <v>0.66</v>
      </c>
      <c r="S11" s="201">
        <v>0.41</v>
      </c>
      <c r="T11" s="201">
        <v>0.05</v>
      </c>
      <c r="U11" s="201">
        <v>1.68</v>
      </c>
      <c r="V11" s="201">
        <v>0.2</v>
      </c>
      <c r="W11" s="201">
        <v>0.65</v>
      </c>
      <c r="X11" s="201">
        <v>1.46</v>
      </c>
      <c r="Y11" s="201">
        <v>0</v>
      </c>
      <c r="Z11" s="201">
        <v>4.12</v>
      </c>
      <c r="AA11" s="201">
        <v>1.33</v>
      </c>
      <c r="AB11" s="201">
        <v>0</v>
      </c>
      <c r="AC11" s="201">
        <v>17.059999999999999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110.15</v>
      </c>
      <c r="AP11" s="201">
        <v>0</v>
      </c>
      <c r="AQ11" s="201">
        <v>0</v>
      </c>
      <c r="AR11" s="201">
        <v>0</v>
      </c>
      <c r="AS11" s="201">
        <v>36.409999999999997</v>
      </c>
      <c r="AT11" s="201">
        <v>0</v>
      </c>
      <c r="AU11" s="201">
        <v>0.27</v>
      </c>
      <c r="AV11" s="201">
        <v>0.19</v>
      </c>
      <c r="AW11" s="201">
        <v>0.17</v>
      </c>
      <c r="AX11" s="201">
        <v>0.11</v>
      </c>
      <c r="AY11" s="201">
        <v>0.08</v>
      </c>
    </row>
    <row r="12" spans="1:51">
      <c r="A12" t="s">
        <v>54</v>
      </c>
      <c r="B12" s="201">
        <v>0</v>
      </c>
      <c r="C12" s="201">
        <v>0</v>
      </c>
      <c r="D12" s="201">
        <v>21.82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46.66</v>
      </c>
      <c r="K12" s="201">
        <v>17.21</v>
      </c>
      <c r="L12" s="201">
        <v>0.26</v>
      </c>
      <c r="M12" s="201">
        <v>2.23</v>
      </c>
      <c r="N12" s="201">
        <v>1.84</v>
      </c>
      <c r="O12" s="201">
        <v>2.57</v>
      </c>
      <c r="P12" s="201">
        <v>1.0900000000000001</v>
      </c>
      <c r="Q12" s="201">
        <v>0.33</v>
      </c>
      <c r="R12" s="201">
        <v>0.66</v>
      </c>
      <c r="S12" s="201">
        <v>0.41</v>
      </c>
      <c r="T12" s="201">
        <v>0.05</v>
      </c>
      <c r="U12" s="201">
        <v>1.68</v>
      </c>
      <c r="V12" s="201">
        <v>0.2</v>
      </c>
      <c r="W12" s="201">
        <v>0.65</v>
      </c>
      <c r="X12" s="201">
        <v>1.46</v>
      </c>
      <c r="Y12" s="201">
        <v>0</v>
      </c>
      <c r="Z12" s="201">
        <v>4.12</v>
      </c>
      <c r="AA12" s="201">
        <v>1.33</v>
      </c>
      <c r="AB12" s="201">
        <v>0</v>
      </c>
      <c r="AC12" s="201">
        <v>17.059999999999999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110.15</v>
      </c>
      <c r="AP12" s="201">
        <v>0</v>
      </c>
      <c r="AQ12" s="201">
        <v>0</v>
      </c>
      <c r="AR12" s="201">
        <v>0</v>
      </c>
      <c r="AS12" s="201">
        <v>36.409999999999997</v>
      </c>
      <c r="AT12" s="201">
        <v>0</v>
      </c>
      <c r="AU12" s="201">
        <v>0.27</v>
      </c>
      <c r="AV12" s="201">
        <v>0.19</v>
      </c>
      <c r="AW12" s="201">
        <v>0.17</v>
      </c>
      <c r="AX12" s="201">
        <v>0.11</v>
      </c>
      <c r="AY12" s="201">
        <v>0.08</v>
      </c>
    </row>
    <row r="13" spans="1:51">
      <c r="A13" t="s">
        <v>55</v>
      </c>
      <c r="B13" s="201">
        <v>0</v>
      </c>
      <c r="C13" s="201">
        <v>0</v>
      </c>
      <c r="D13" s="201">
        <v>21.82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46.66</v>
      </c>
      <c r="K13" s="201">
        <v>17.21</v>
      </c>
      <c r="L13" s="201">
        <v>0.26</v>
      </c>
      <c r="M13" s="201">
        <v>2.23</v>
      </c>
      <c r="N13" s="201">
        <v>1.84</v>
      </c>
      <c r="O13" s="201">
        <v>2.57</v>
      </c>
      <c r="P13" s="201">
        <v>1.0900000000000001</v>
      </c>
      <c r="Q13" s="201">
        <v>0.33</v>
      </c>
      <c r="R13" s="201">
        <v>0.66</v>
      </c>
      <c r="S13" s="201">
        <v>0.41</v>
      </c>
      <c r="T13" s="201">
        <v>0.05</v>
      </c>
      <c r="U13" s="201">
        <v>1.68</v>
      </c>
      <c r="V13" s="201">
        <v>0.2</v>
      </c>
      <c r="W13" s="201">
        <v>0.65</v>
      </c>
      <c r="X13" s="201">
        <v>1.46</v>
      </c>
      <c r="Y13" s="201">
        <v>0</v>
      </c>
      <c r="Z13" s="201">
        <v>4.12</v>
      </c>
      <c r="AA13" s="201">
        <v>1.33</v>
      </c>
      <c r="AB13" s="201">
        <v>0</v>
      </c>
      <c r="AC13" s="201">
        <v>17.059999999999999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110.15</v>
      </c>
      <c r="AP13" s="201">
        <v>0</v>
      </c>
      <c r="AQ13" s="201">
        <v>0</v>
      </c>
      <c r="AR13" s="201">
        <v>0</v>
      </c>
      <c r="AS13" s="201">
        <v>36.409999999999997</v>
      </c>
      <c r="AT13" s="201">
        <v>0</v>
      </c>
      <c r="AU13" s="201">
        <v>0.27</v>
      </c>
      <c r="AV13" s="201">
        <v>0.19</v>
      </c>
      <c r="AW13" s="201">
        <v>0.17</v>
      </c>
      <c r="AX13" s="201">
        <v>0.11</v>
      </c>
      <c r="AY13" s="201">
        <v>0.08</v>
      </c>
    </row>
    <row r="14" spans="1:51">
      <c r="A14" t="s">
        <v>56</v>
      </c>
      <c r="B14" s="201">
        <v>0</v>
      </c>
      <c r="C14" s="201">
        <v>0</v>
      </c>
      <c r="D14" s="201">
        <v>21.82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46.66</v>
      </c>
      <c r="K14" s="201">
        <v>17.21</v>
      </c>
      <c r="L14" s="201">
        <v>0.26</v>
      </c>
      <c r="M14" s="201">
        <v>2.23</v>
      </c>
      <c r="N14" s="201">
        <v>1.84</v>
      </c>
      <c r="O14" s="201">
        <v>2.57</v>
      </c>
      <c r="P14" s="201">
        <v>1.0900000000000001</v>
      </c>
      <c r="Q14" s="201">
        <v>0.33</v>
      </c>
      <c r="R14" s="201">
        <v>0.66</v>
      </c>
      <c r="S14" s="201">
        <v>0.41</v>
      </c>
      <c r="T14" s="201">
        <v>0.05</v>
      </c>
      <c r="U14" s="201">
        <v>1.68</v>
      </c>
      <c r="V14" s="201">
        <v>0.2</v>
      </c>
      <c r="W14" s="201">
        <v>0.65</v>
      </c>
      <c r="X14" s="201">
        <v>1.46</v>
      </c>
      <c r="Y14" s="201">
        <v>0</v>
      </c>
      <c r="Z14" s="201">
        <v>4.12</v>
      </c>
      <c r="AA14" s="201">
        <v>1.33</v>
      </c>
      <c r="AB14" s="201">
        <v>0</v>
      </c>
      <c r="AC14" s="201">
        <v>17.059999999999999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110.15</v>
      </c>
      <c r="AP14" s="201">
        <v>0</v>
      </c>
      <c r="AQ14" s="201">
        <v>0</v>
      </c>
      <c r="AR14" s="201">
        <v>0</v>
      </c>
      <c r="AS14" s="201">
        <v>36.409999999999997</v>
      </c>
      <c r="AT14" s="201">
        <v>0</v>
      </c>
      <c r="AU14" s="201">
        <v>0.27</v>
      </c>
      <c r="AV14" s="201">
        <v>0.19</v>
      </c>
      <c r="AW14" s="201">
        <v>0.17</v>
      </c>
      <c r="AX14" s="201">
        <v>0.11</v>
      </c>
      <c r="AY14" s="201">
        <v>0.08</v>
      </c>
    </row>
    <row r="15" spans="1:51">
      <c r="A15" t="s">
        <v>57</v>
      </c>
      <c r="B15" s="201">
        <v>0</v>
      </c>
      <c r="C15" s="201">
        <v>0</v>
      </c>
      <c r="D15" s="201">
        <v>21.82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47.27</v>
      </c>
      <c r="K15" s="201">
        <v>17.22</v>
      </c>
      <c r="L15" s="201">
        <v>0.26</v>
      </c>
      <c r="M15" s="201">
        <v>2.2200000000000002</v>
      </c>
      <c r="N15" s="201">
        <v>1.84</v>
      </c>
      <c r="O15" s="201">
        <v>2.57</v>
      </c>
      <c r="P15" s="201">
        <v>1.0900000000000001</v>
      </c>
      <c r="Q15" s="201">
        <v>0.34</v>
      </c>
      <c r="R15" s="201">
        <v>0.65</v>
      </c>
      <c r="S15" s="201">
        <v>0.41</v>
      </c>
      <c r="T15" s="201">
        <v>0.04</v>
      </c>
      <c r="U15" s="201">
        <v>1.68</v>
      </c>
      <c r="V15" s="201">
        <v>0.2</v>
      </c>
      <c r="W15" s="201">
        <v>0.65</v>
      </c>
      <c r="X15" s="201">
        <v>1.46</v>
      </c>
      <c r="Y15" s="201">
        <v>0</v>
      </c>
      <c r="Z15" s="201">
        <v>4.12</v>
      </c>
      <c r="AA15" s="201">
        <v>1.33</v>
      </c>
      <c r="AB15" s="201">
        <v>0</v>
      </c>
      <c r="AC15" s="201">
        <v>17.059999999999999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110.15</v>
      </c>
      <c r="AP15" s="201">
        <v>0</v>
      </c>
      <c r="AQ15" s="201">
        <v>0</v>
      </c>
      <c r="AR15" s="201">
        <v>0</v>
      </c>
      <c r="AS15" s="201">
        <v>36.76</v>
      </c>
      <c r="AT15" s="201">
        <v>0</v>
      </c>
      <c r="AU15" s="201">
        <v>0.27</v>
      </c>
      <c r="AV15" s="201">
        <v>0.19</v>
      </c>
      <c r="AW15" s="201">
        <v>0.17</v>
      </c>
      <c r="AX15" s="201">
        <v>0.11</v>
      </c>
      <c r="AY15" s="201">
        <v>0.08</v>
      </c>
    </row>
    <row r="16" spans="1:51">
      <c r="A16" t="s">
        <v>58</v>
      </c>
      <c r="B16" s="201">
        <v>0</v>
      </c>
      <c r="C16" s="201">
        <v>0</v>
      </c>
      <c r="D16" s="201">
        <v>21.82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47.27</v>
      </c>
      <c r="K16" s="201">
        <v>17.22</v>
      </c>
      <c r="L16" s="201">
        <v>0.26</v>
      </c>
      <c r="M16" s="201">
        <v>2.2200000000000002</v>
      </c>
      <c r="N16" s="201">
        <v>1.84</v>
      </c>
      <c r="O16" s="201">
        <v>2.57</v>
      </c>
      <c r="P16" s="201">
        <v>1.0900000000000001</v>
      </c>
      <c r="Q16" s="201">
        <v>0.34</v>
      </c>
      <c r="R16" s="201">
        <v>0.66</v>
      </c>
      <c r="S16" s="201">
        <v>0.41</v>
      </c>
      <c r="T16" s="201">
        <v>0.04</v>
      </c>
      <c r="U16" s="201">
        <v>1.68</v>
      </c>
      <c r="V16" s="201">
        <v>0.2</v>
      </c>
      <c r="W16" s="201">
        <v>0.65</v>
      </c>
      <c r="X16" s="201">
        <v>1.46</v>
      </c>
      <c r="Y16" s="201">
        <v>0</v>
      </c>
      <c r="Z16" s="201">
        <v>4.12</v>
      </c>
      <c r="AA16" s="201">
        <v>1.33</v>
      </c>
      <c r="AB16" s="201">
        <v>0</v>
      </c>
      <c r="AC16" s="201">
        <v>17.059999999999999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110.15</v>
      </c>
      <c r="AP16" s="201">
        <v>0</v>
      </c>
      <c r="AQ16" s="201">
        <v>0</v>
      </c>
      <c r="AR16" s="201">
        <v>0</v>
      </c>
      <c r="AS16" s="201">
        <v>36.76</v>
      </c>
      <c r="AT16" s="201">
        <v>0</v>
      </c>
      <c r="AU16" s="201">
        <v>0.27</v>
      </c>
      <c r="AV16" s="201">
        <v>0.19</v>
      </c>
      <c r="AW16" s="201">
        <v>0.17</v>
      </c>
      <c r="AX16" s="201">
        <v>0.11</v>
      </c>
      <c r="AY16" s="201">
        <v>0.08</v>
      </c>
    </row>
    <row r="17" spans="1:51">
      <c r="A17" t="s">
        <v>59</v>
      </c>
      <c r="B17" s="201">
        <v>0</v>
      </c>
      <c r="C17" s="201">
        <v>0</v>
      </c>
      <c r="D17" s="201">
        <v>21.82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47.27</v>
      </c>
      <c r="K17" s="201">
        <v>17.22</v>
      </c>
      <c r="L17" s="201">
        <v>0.26</v>
      </c>
      <c r="M17" s="201">
        <v>2.2200000000000002</v>
      </c>
      <c r="N17" s="201">
        <v>1.84</v>
      </c>
      <c r="O17" s="201">
        <v>2.57</v>
      </c>
      <c r="P17" s="201">
        <v>1.0900000000000001</v>
      </c>
      <c r="Q17" s="201">
        <v>0.34</v>
      </c>
      <c r="R17" s="201">
        <v>0.66</v>
      </c>
      <c r="S17" s="201">
        <v>0.41</v>
      </c>
      <c r="T17" s="201">
        <v>0.04</v>
      </c>
      <c r="U17" s="201">
        <v>1.68</v>
      </c>
      <c r="V17" s="201">
        <v>0.2</v>
      </c>
      <c r="W17" s="201">
        <v>0.65</v>
      </c>
      <c r="X17" s="201">
        <v>1.46</v>
      </c>
      <c r="Y17" s="201">
        <v>0</v>
      </c>
      <c r="Z17" s="201">
        <v>4.12</v>
      </c>
      <c r="AA17" s="201">
        <v>1.33</v>
      </c>
      <c r="AB17" s="201">
        <v>0</v>
      </c>
      <c r="AC17" s="201">
        <v>17.059999999999999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110.15</v>
      </c>
      <c r="AP17" s="201">
        <v>0</v>
      </c>
      <c r="AQ17" s="201">
        <v>0</v>
      </c>
      <c r="AR17" s="201">
        <v>0</v>
      </c>
      <c r="AS17" s="201">
        <v>36.76</v>
      </c>
      <c r="AT17" s="201">
        <v>0</v>
      </c>
      <c r="AU17" s="201">
        <v>0.27</v>
      </c>
      <c r="AV17" s="201">
        <v>0.19</v>
      </c>
      <c r="AW17" s="201">
        <v>0.17</v>
      </c>
      <c r="AX17" s="201">
        <v>0.11</v>
      </c>
      <c r="AY17" s="201">
        <v>0.08</v>
      </c>
    </row>
    <row r="18" spans="1:51">
      <c r="A18" t="s">
        <v>60</v>
      </c>
      <c r="B18" s="201">
        <v>0</v>
      </c>
      <c r="C18" s="201">
        <v>0</v>
      </c>
      <c r="D18" s="201">
        <v>21.82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47.27</v>
      </c>
      <c r="K18" s="201">
        <v>17.22</v>
      </c>
      <c r="L18" s="201">
        <v>0.26</v>
      </c>
      <c r="M18" s="201">
        <v>2.2200000000000002</v>
      </c>
      <c r="N18" s="201">
        <v>1.84</v>
      </c>
      <c r="O18" s="201">
        <v>2.57</v>
      </c>
      <c r="P18" s="201">
        <v>1.0900000000000001</v>
      </c>
      <c r="Q18" s="201">
        <v>0.34</v>
      </c>
      <c r="R18" s="201">
        <v>0.66</v>
      </c>
      <c r="S18" s="201">
        <v>0.41</v>
      </c>
      <c r="T18" s="201">
        <v>0.04</v>
      </c>
      <c r="U18" s="201">
        <v>1.68</v>
      </c>
      <c r="V18" s="201">
        <v>0.2</v>
      </c>
      <c r="W18" s="201">
        <v>0.65</v>
      </c>
      <c r="X18" s="201">
        <v>1.46</v>
      </c>
      <c r="Y18" s="201">
        <v>0</v>
      </c>
      <c r="Z18" s="201">
        <v>4.12</v>
      </c>
      <c r="AA18" s="201">
        <v>1.33</v>
      </c>
      <c r="AB18" s="201">
        <v>0</v>
      </c>
      <c r="AC18" s="201">
        <v>17.059999999999999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110.15</v>
      </c>
      <c r="AP18" s="201">
        <v>0</v>
      </c>
      <c r="AQ18" s="201">
        <v>0</v>
      </c>
      <c r="AR18" s="201">
        <v>0</v>
      </c>
      <c r="AS18" s="201">
        <v>36.76</v>
      </c>
      <c r="AT18" s="201">
        <v>0</v>
      </c>
      <c r="AU18" s="201">
        <v>0.27</v>
      </c>
      <c r="AV18" s="201">
        <v>0.19</v>
      </c>
      <c r="AW18" s="201">
        <v>0.17</v>
      </c>
      <c r="AX18" s="201">
        <v>0.11</v>
      </c>
      <c r="AY18" s="201">
        <v>0.08</v>
      </c>
    </row>
    <row r="19" spans="1:51">
      <c r="A19" t="s">
        <v>61</v>
      </c>
      <c r="B19" s="201">
        <v>0</v>
      </c>
      <c r="C19" s="201">
        <v>0</v>
      </c>
      <c r="D19" s="201">
        <v>21.82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47.27</v>
      </c>
      <c r="K19" s="201">
        <v>17.22</v>
      </c>
      <c r="L19" s="201">
        <v>0.52</v>
      </c>
      <c r="M19" s="201">
        <v>2.2200000000000002</v>
      </c>
      <c r="N19" s="201">
        <v>1.84</v>
      </c>
      <c r="O19" s="201">
        <v>2.57</v>
      </c>
      <c r="P19" s="201">
        <v>1.0900000000000001</v>
      </c>
      <c r="Q19" s="201">
        <v>0.34</v>
      </c>
      <c r="R19" s="201">
        <v>0.66</v>
      </c>
      <c r="S19" s="201">
        <v>0.41</v>
      </c>
      <c r="T19" s="201">
        <v>0.04</v>
      </c>
      <c r="U19" s="201">
        <v>1.68</v>
      </c>
      <c r="V19" s="201">
        <v>0.2</v>
      </c>
      <c r="W19" s="201">
        <v>0.65</v>
      </c>
      <c r="X19" s="201">
        <v>1.46</v>
      </c>
      <c r="Y19" s="201">
        <v>0</v>
      </c>
      <c r="Z19" s="201">
        <v>4.12</v>
      </c>
      <c r="AA19" s="201">
        <v>1.33</v>
      </c>
      <c r="AB19" s="201">
        <v>0</v>
      </c>
      <c r="AC19" s="201">
        <v>17.059999999999999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110.15</v>
      </c>
      <c r="AP19" s="201">
        <v>0</v>
      </c>
      <c r="AQ19" s="201">
        <v>0</v>
      </c>
      <c r="AR19" s="201">
        <v>0</v>
      </c>
      <c r="AS19" s="201">
        <v>36.76</v>
      </c>
      <c r="AT19" s="201">
        <v>0</v>
      </c>
      <c r="AU19" s="201">
        <v>0.27</v>
      </c>
      <c r="AV19" s="201">
        <v>0.19</v>
      </c>
      <c r="AW19" s="201">
        <v>0.17</v>
      </c>
      <c r="AX19" s="201">
        <v>0.11</v>
      </c>
      <c r="AY19" s="201">
        <v>0.08</v>
      </c>
    </row>
    <row r="20" spans="1:51">
      <c r="A20" t="s">
        <v>62</v>
      </c>
      <c r="B20" s="201">
        <v>0</v>
      </c>
      <c r="C20" s="201">
        <v>0</v>
      </c>
      <c r="D20" s="201">
        <v>21.82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47.27</v>
      </c>
      <c r="K20" s="201">
        <v>17.22</v>
      </c>
      <c r="L20" s="201">
        <v>0.52</v>
      </c>
      <c r="M20" s="201">
        <v>2.2200000000000002</v>
      </c>
      <c r="N20" s="201">
        <v>1.84</v>
      </c>
      <c r="O20" s="201">
        <v>2.57</v>
      </c>
      <c r="P20" s="201">
        <v>1.0900000000000001</v>
      </c>
      <c r="Q20" s="201">
        <v>0.34</v>
      </c>
      <c r="R20" s="201">
        <v>0.65</v>
      </c>
      <c r="S20" s="201">
        <v>0.41</v>
      </c>
      <c r="T20" s="201">
        <v>0.02</v>
      </c>
      <c r="U20" s="201">
        <v>1.68</v>
      </c>
      <c r="V20" s="201">
        <v>0.2</v>
      </c>
      <c r="W20" s="201">
        <v>0.65</v>
      </c>
      <c r="X20" s="201">
        <v>1.46</v>
      </c>
      <c r="Y20" s="201">
        <v>0</v>
      </c>
      <c r="Z20" s="201">
        <v>4.12</v>
      </c>
      <c r="AA20" s="201">
        <v>1.33</v>
      </c>
      <c r="AB20" s="201">
        <v>0</v>
      </c>
      <c r="AC20" s="201">
        <v>17.059999999999999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110.15</v>
      </c>
      <c r="AP20" s="201">
        <v>0</v>
      </c>
      <c r="AQ20" s="201">
        <v>0</v>
      </c>
      <c r="AR20" s="201">
        <v>0</v>
      </c>
      <c r="AS20" s="201">
        <v>36.76</v>
      </c>
      <c r="AT20" s="201">
        <v>0</v>
      </c>
      <c r="AU20" s="201">
        <v>0.27</v>
      </c>
      <c r="AV20" s="201">
        <v>0.19</v>
      </c>
      <c r="AW20" s="201">
        <v>0.17</v>
      </c>
      <c r="AX20" s="201">
        <v>0.11</v>
      </c>
      <c r="AY20" s="201">
        <v>0.08</v>
      </c>
    </row>
    <row r="21" spans="1:51">
      <c r="A21" t="s">
        <v>63</v>
      </c>
      <c r="B21" s="201">
        <v>0</v>
      </c>
      <c r="C21" s="201">
        <v>0</v>
      </c>
      <c r="D21" s="201">
        <v>21.82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47.27</v>
      </c>
      <c r="K21" s="201">
        <v>17.22</v>
      </c>
      <c r="L21" s="201">
        <v>0.52</v>
      </c>
      <c r="M21" s="201">
        <v>2.2200000000000002</v>
      </c>
      <c r="N21" s="201">
        <v>1.84</v>
      </c>
      <c r="O21" s="201">
        <v>2.57</v>
      </c>
      <c r="P21" s="201">
        <v>1.0900000000000001</v>
      </c>
      <c r="Q21" s="201">
        <v>0.34</v>
      </c>
      <c r="R21" s="201">
        <v>0.65</v>
      </c>
      <c r="S21" s="201">
        <v>0.41</v>
      </c>
      <c r="T21" s="201">
        <v>0.04</v>
      </c>
      <c r="U21" s="201">
        <v>1.68</v>
      </c>
      <c r="V21" s="201">
        <v>0.2</v>
      </c>
      <c r="W21" s="201">
        <v>0.65</v>
      </c>
      <c r="X21" s="201">
        <v>1.46</v>
      </c>
      <c r="Y21" s="201">
        <v>0</v>
      </c>
      <c r="Z21" s="201">
        <v>4.12</v>
      </c>
      <c r="AA21" s="201">
        <v>1.33</v>
      </c>
      <c r="AB21" s="201">
        <v>0</v>
      </c>
      <c r="AC21" s="201">
        <v>17.059999999999999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110.15</v>
      </c>
      <c r="AP21" s="201">
        <v>0</v>
      </c>
      <c r="AQ21" s="201">
        <v>0</v>
      </c>
      <c r="AR21" s="201">
        <v>0</v>
      </c>
      <c r="AS21" s="201">
        <v>36.76</v>
      </c>
      <c r="AT21" s="201">
        <v>0</v>
      </c>
      <c r="AU21" s="201">
        <v>0.27</v>
      </c>
      <c r="AV21" s="201">
        <v>0.19</v>
      </c>
      <c r="AW21" s="201">
        <v>0.17</v>
      </c>
      <c r="AX21" s="201">
        <v>0.11</v>
      </c>
      <c r="AY21" s="201">
        <v>0.08</v>
      </c>
    </row>
    <row r="22" spans="1:51">
      <c r="A22" t="s">
        <v>64</v>
      </c>
      <c r="B22" s="201">
        <v>0</v>
      </c>
      <c r="C22" s="201">
        <v>0</v>
      </c>
      <c r="D22" s="201">
        <v>21.82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47.27</v>
      </c>
      <c r="K22" s="201">
        <v>17.22</v>
      </c>
      <c r="L22" s="201">
        <v>0.52</v>
      </c>
      <c r="M22" s="201">
        <v>2.2200000000000002</v>
      </c>
      <c r="N22" s="201">
        <v>1.84</v>
      </c>
      <c r="O22" s="201">
        <v>2.57</v>
      </c>
      <c r="P22" s="201">
        <v>1.0900000000000001</v>
      </c>
      <c r="Q22" s="201">
        <v>0.34</v>
      </c>
      <c r="R22" s="201">
        <v>0.65</v>
      </c>
      <c r="S22" s="201">
        <v>0.41</v>
      </c>
      <c r="T22" s="201">
        <v>0.04</v>
      </c>
      <c r="U22" s="201">
        <v>1.68</v>
      </c>
      <c r="V22" s="201">
        <v>0.2</v>
      </c>
      <c r="W22" s="201">
        <v>0.65</v>
      </c>
      <c r="X22" s="201">
        <v>1.46</v>
      </c>
      <c r="Y22" s="201">
        <v>0</v>
      </c>
      <c r="Z22" s="201">
        <v>4.12</v>
      </c>
      <c r="AA22" s="201">
        <v>1.33</v>
      </c>
      <c r="AB22" s="201">
        <v>0</v>
      </c>
      <c r="AC22" s="201">
        <v>17.059999999999999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110.15</v>
      </c>
      <c r="AP22" s="201">
        <v>0</v>
      </c>
      <c r="AQ22" s="201">
        <v>0</v>
      </c>
      <c r="AR22" s="201">
        <v>0</v>
      </c>
      <c r="AS22" s="201">
        <v>36.76</v>
      </c>
      <c r="AT22" s="201">
        <v>0</v>
      </c>
      <c r="AU22" s="201">
        <v>0.27</v>
      </c>
      <c r="AV22" s="201">
        <v>0.19</v>
      </c>
      <c r="AW22" s="201">
        <v>0.17</v>
      </c>
      <c r="AX22" s="201">
        <v>0.11</v>
      </c>
      <c r="AY22" s="201">
        <v>0.08</v>
      </c>
    </row>
    <row r="23" spans="1:51">
      <c r="A23" t="s">
        <v>65</v>
      </c>
      <c r="B23" s="201">
        <v>0</v>
      </c>
      <c r="C23" s="201">
        <v>0</v>
      </c>
      <c r="D23" s="201">
        <v>21.82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47.27</v>
      </c>
      <c r="K23" s="201">
        <v>17.22</v>
      </c>
      <c r="L23" s="201">
        <v>0.52</v>
      </c>
      <c r="M23" s="201">
        <v>2.2200000000000002</v>
      </c>
      <c r="N23" s="201">
        <v>1.84</v>
      </c>
      <c r="O23" s="201">
        <v>2.57</v>
      </c>
      <c r="P23" s="201">
        <v>1.0900000000000001</v>
      </c>
      <c r="Q23" s="201">
        <v>0.34</v>
      </c>
      <c r="R23" s="201">
        <v>0.65</v>
      </c>
      <c r="S23" s="201">
        <v>0.41</v>
      </c>
      <c r="T23" s="201">
        <v>0.2</v>
      </c>
      <c r="U23" s="201">
        <v>1.68</v>
      </c>
      <c r="V23" s="201">
        <v>0.2</v>
      </c>
      <c r="W23" s="201">
        <v>0.65</v>
      </c>
      <c r="X23" s="201">
        <v>1.46</v>
      </c>
      <c r="Y23" s="201">
        <v>0</v>
      </c>
      <c r="Z23" s="201">
        <v>4.12</v>
      </c>
      <c r="AA23" s="201">
        <v>1.33</v>
      </c>
      <c r="AB23" s="201">
        <v>0</v>
      </c>
      <c r="AC23" s="201">
        <v>17.059999999999999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110.15</v>
      </c>
      <c r="AP23" s="201">
        <v>0</v>
      </c>
      <c r="AQ23" s="201">
        <v>0</v>
      </c>
      <c r="AR23" s="201">
        <v>0</v>
      </c>
      <c r="AS23" s="201">
        <v>36.76</v>
      </c>
      <c r="AT23" s="201">
        <v>0</v>
      </c>
      <c r="AU23" s="201">
        <v>0.27</v>
      </c>
      <c r="AV23" s="201">
        <v>0.19</v>
      </c>
      <c r="AW23" s="201">
        <v>0.17</v>
      </c>
      <c r="AX23" s="201">
        <v>0.11</v>
      </c>
      <c r="AY23" s="201">
        <v>0.08</v>
      </c>
    </row>
    <row r="24" spans="1:51">
      <c r="A24" t="s">
        <v>66</v>
      </c>
      <c r="B24" s="201">
        <v>0</v>
      </c>
      <c r="C24" s="201">
        <v>0</v>
      </c>
      <c r="D24" s="201">
        <v>21.82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47.27</v>
      </c>
      <c r="K24" s="201">
        <v>17.22</v>
      </c>
      <c r="L24" s="201">
        <v>0.52</v>
      </c>
      <c r="M24" s="201">
        <v>2.2200000000000002</v>
      </c>
      <c r="N24" s="201">
        <v>1.84</v>
      </c>
      <c r="O24" s="201">
        <v>2.57</v>
      </c>
      <c r="P24" s="201">
        <v>1.0900000000000001</v>
      </c>
      <c r="Q24" s="201">
        <v>0.34</v>
      </c>
      <c r="R24" s="201">
        <v>0.65</v>
      </c>
      <c r="S24" s="201">
        <v>0.41</v>
      </c>
      <c r="T24" s="201">
        <v>0.02</v>
      </c>
      <c r="U24" s="201">
        <v>1.68</v>
      </c>
      <c r="V24" s="201">
        <v>0.2</v>
      </c>
      <c r="W24" s="201">
        <v>0.65</v>
      </c>
      <c r="X24" s="201">
        <v>1.46</v>
      </c>
      <c r="Y24" s="201">
        <v>0</v>
      </c>
      <c r="Z24" s="201">
        <v>4.12</v>
      </c>
      <c r="AA24" s="201">
        <v>1.33</v>
      </c>
      <c r="AB24" s="201">
        <v>0</v>
      </c>
      <c r="AC24" s="201">
        <v>17.059999999999999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110.15</v>
      </c>
      <c r="AP24" s="201">
        <v>0</v>
      </c>
      <c r="AQ24" s="201">
        <v>0</v>
      </c>
      <c r="AR24" s="201">
        <v>0</v>
      </c>
      <c r="AS24" s="201">
        <v>36.76</v>
      </c>
      <c r="AT24" s="201">
        <v>0</v>
      </c>
      <c r="AU24" s="201">
        <v>0.27</v>
      </c>
      <c r="AV24" s="201">
        <v>0.19</v>
      </c>
      <c r="AW24" s="201">
        <v>0.17</v>
      </c>
      <c r="AX24" s="201">
        <v>0.11</v>
      </c>
      <c r="AY24" s="201">
        <v>0.08</v>
      </c>
    </row>
    <row r="25" spans="1:51">
      <c r="A25" t="s">
        <v>67</v>
      </c>
      <c r="B25" s="201">
        <v>0</v>
      </c>
      <c r="C25" s="201">
        <v>0</v>
      </c>
      <c r="D25" s="201">
        <v>21.82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47.27</v>
      </c>
      <c r="K25" s="201">
        <v>17.22</v>
      </c>
      <c r="L25" s="201">
        <v>0.52</v>
      </c>
      <c r="M25" s="201">
        <v>2.2200000000000002</v>
      </c>
      <c r="N25" s="201">
        <v>1.84</v>
      </c>
      <c r="O25" s="201">
        <v>2.57</v>
      </c>
      <c r="P25" s="201">
        <v>1.0900000000000001</v>
      </c>
      <c r="Q25" s="201">
        <v>0.34</v>
      </c>
      <c r="R25" s="201">
        <v>0.65</v>
      </c>
      <c r="S25" s="201">
        <v>0.41</v>
      </c>
      <c r="T25" s="201">
        <v>0.02</v>
      </c>
      <c r="U25" s="201">
        <v>1.68</v>
      </c>
      <c r="V25" s="201">
        <v>0.2</v>
      </c>
      <c r="W25" s="201">
        <v>0.65</v>
      </c>
      <c r="X25" s="201">
        <v>1.46</v>
      </c>
      <c r="Y25" s="201">
        <v>0</v>
      </c>
      <c r="Z25" s="201">
        <v>4.12</v>
      </c>
      <c r="AA25" s="201">
        <v>1.33</v>
      </c>
      <c r="AB25" s="201">
        <v>0</v>
      </c>
      <c r="AC25" s="201">
        <v>17.059999999999999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110.15</v>
      </c>
      <c r="AP25" s="201">
        <v>0</v>
      </c>
      <c r="AQ25" s="201">
        <v>0</v>
      </c>
      <c r="AR25" s="201">
        <v>0</v>
      </c>
      <c r="AS25" s="201">
        <v>36.76</v>
      </c>
      <c r="AT25" s="201">
        <v>0</v>
      </c>
      <c r="AU25" s="201">
        <v>0.27</v>
      </c>
      <c r="AV25" s="201">
        <v>0.19</v>
      </c>
      <c r="AW25" s="201">
        <v>0.17</v>
      </c>
      <c r="AX25" s="201">
        <v>0.11</v>
      </c>
      <c r="AY25" s="201">
        <v>0.08</v>
      </c>
    </row>
    <row r="26" spans="1:51">
      <c r="A26" t="s">
        <v>68</v>
      </c>
      <c r="B26" s="201">
        <v>0</v>
      </c>
      <c r="C26" s="201">
        <v>0</v>
      </c>
      <c r="D26" s="201">
        <v>21.82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47.27</v>
      </c>
      <c r="K26" s="201">
        <v>17.21</v>
      </c>
      <c r="L26" s="201">
        <v>0.52</v>
      </c>
      <c r="M26" s="201">
        <v>2.2200000000000002</v>
      </c>
      <c r="N26" s="201">
        <v>1.84</v>
      </c>
      <c r="O26" s="201">
        <v>2.57</v>
      </c>
      <c r="P26" s="201">
        <v>1.0900000000000001</v>
      </c>
      <c r="Q26" s="201">
        <v>0.34</v>
      </c>
      <c r="R26" s="201">
        <v>0.65</v>
      </c>
      <c r="S26" s="201">
        <v>0.41</v>
      </c>
      <c r="T26" s="201">
        <v>0.04</v>
      </c>
      <c r="U26" s="201">
        <v>1.68</v>
      </c>
      <c r="V26" s="201">
        <v>0.2</v>
      </c>
      <c r="W26" s="201">
        <v>0.65</v>
      </c>
      <c r="X26" s="201">
        <v>1.46</v>
      </c>
      <c r="Y26" s="201">
        <v>0</v>
      </c>
      <c r="Z26" s="201">
        <v>4.12</v>
      </c>
      <c r="AA26" s="201">
        <v>1.33</v>
      </c>
      <c r="AB26" s="201">
        <v>0</v>
      </c>
      <c r="AC26" s="201">
        <v>17.059999999999999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110.15</v>
      </c>
      <c r="AP26" s="201">
        <v>0</v>
      </c>
      <c r="AQ26" s="201">
        <v>0</v>
      </c>
      <c r="AR26" s="201">
        <v>0</v>
      </c>
      <c r="AS26" s="201">
        <v>36.76</v>
      </c>
      <c r="AT26" s="201">
        <v>0</v>
      </c>
      <c r="AU26" s="201">
        <v>0.27</v>
      </c>
      <c r="AV26" s="201">
        <v>0.19</v>
      </c>
      <c r="AW26" s="201">
        <v>0.17</v>
      </c>
      <c r="AX26" s="201">
        <v>0.11</v>
      </c>
      <c r="AY26" s="201">
        <v>0.08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46.66</v>
      </c>
      <c r="K27" s="201">
        <v>15.21</v>
      </c>
      <c r="L27" s="201">
        <v>0.34</v>
      </c>
      <c r="M27" s="201">
        <v>2.2200000000000002</v>
      </c>
      <c r="N27" s="201">
        <v>1.84</v>
      </c>
      <c r="O27" s="201">
        <v>2.57</v>
      </c>
      <c r="P27" s="201">
        <v>1.0900000000000001</v>
      </c>
      <c r="Q27" s="201">
        <v>0.34</v>
      </c>
      <c r="R27" s="201">
        <v>0.65</v>
      </c>
      <c r="S27" s="201">
        <v>0.41</v>
      </c>
      <c r="T27" s="201">
        <v>0</v>
      </c>
      <c r="U27" s="201">
        <v>1.68</v>
      </c>
      <c r="V27" s="201">
        <v>0.19</v>
      </c>
      <c r="W27" s="201">
        <v>0.65</v>
      </c>
      <c r="X27" s="201">
        <v>1.46</v>
      </c>
      <c r="Y27" s="201">
        <v>0</v>
      </c>
      <c r="Z27" s="201">
        <v>4.12</v>
      </c>
      <c r="AA27" s="201">
        <v>1.33</v>
      </c>
      <c r="AB27" s="201">
        <v>0</v>
      </c>
      <c r="AC27" s="201">
        <v>17.059999999999999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122.15</v>
      </c>
      <c r="AP27" s="201">
        <v>0</v>
      </c>
      <c r="AQ27" s="201">
        <v>0</v>
      </c>
      <c r="AR27" s="201">
        <v>0</v>
      </c>
      <c r="AS27" s="201">
        <v>36.76</v>
      </c>
      <c r="AT27" s="201">
        <v>0</v>
      </c>
      <c r="AU27" s="201">
        <v>0.27</v>
      </c>
      <c r="AV27" s="201">
        <v>0.19</v>
      </c>
      <c r="AW27" s="201">
        <v>0.17</v>
      </c>
      <c r="AX27" s="201">
        <v>0.11</v>
      </c>
      <c r="AY27" s="201">
        <v>0.08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46.66</v>
      </c>
      <c r="K28" s="201">
        <v>17.21</v>
      </c>
      <c r="L28" s="201">
        <v>0.36</v>
      </c>
      <c r="M28" s="201">
        <v>2.2200000000000002</v>
      </c>
      <c r="N28" s="201">
        <v>1.84</v>
      </c>
      <c r="O28" s="201">
        <v>2.57</v>
      </c>
      <c r="P28" s="201">
        <v>1.0900000000000001</v>
      </c>
      <c r="Q28" s="201">
        <v>0.34</v>
      </c>
      <c r="R28" s="201">
        <v>0.65</v>
      </c>
      <c r="S28" s="201">
        <v>0.41</v>
      </c>
      <c r="T28" s="201">
        <v>0</v>
      </c>
      <c r="U28" s="201">
        <v>1.68</v>
      </c>
      <c r="V28" s="201">
        <v>0.19</v>
      </c>
      <c r="W28" s="201">
        <v>0.65</v>
      </c>
      <c r="X28" s="201">
        <v>1.46</v>
      </c>
      <c r="Y28" s="201">
        <v>0</v>
      </c>
      <c r="Z28" s="201">
        <v>4.12</v>
      </c>
      <c r="AA28" s="201">
        <v>1.33</v>
      </c>
      <c r="AB28" s="201">
        <v>0</v>
      </c>
      <c r="AC28" s="201">
        <v>17.059999999999999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170.15</v>
      </c>
      <c r="AP28" s="201">
        <v>0</v>
      </c>
      <c r="AQ28" s="201">
        <v>0</v>
      </c>
      <c r="AR28" s="201">
        <v>0</v>
      </c>
      <c r="AS28" s="201">
        <v>36.76</v>
      </c>
      <c r="AT28" s="201">
        <v>0</v>
      </c>
      <c r="AU28" s="201">
        <v>0.27</v>
      </c>
      <c r="AV28" s="201">
        <v>0.19</v>
      </c>
      <c r="AW28" s="201">
        <v>0.17</v>
      </c>
      <c r="AX28" s="201">
        <v>0.11</v>
      </c>
      <c r="AY28" s="201">
        <v>0.08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46.66</v>
      </c>
      <c r="K29" s="201">
        <v>82.22</v>
      </c>
      <c r="L29" s="201">
        <v>6.6</v>
      </c>
      <c r="M29" s="201">
        <v>2.2200000000000002</v>
      </c>
      <c r="N29" s="201">
        <v>1.84</v>
      </c>
      <c r="O29" s="201">
        <v>2.57</v>
      </c>
      <c r="P29" s="201">
        <v>1.0900000000000001</v>
      </c>
      <c r="Q29" s="201">
        <v>0.34</v>
      </c>
      <c r="R29" s="201">
        <v>0.66</v>
      </c>
      <c r="S29" s="201">
        <v>0.41</v>
      </c>
      <c r="T29" s="201">
        <v>0</v>
      </c>
      <c r="U29" s="201">
        <v>1.68</v>
      </c>
      <c r="V29" s="201">
        <v>0.19</v>
      </c>
      <c r="W29" s="201">
        <v>0.65</v>
      </c>
      <c r="X29" s="201">
        <v>1.46</v>
      </c>
      <c r="Y29" s="201">
        <v>0</v>
      </c>
      <c r="Z29" s="201">
        <v>4.12</v>
      </c>
      <c r="AA29" s="201">
        <v>1.33</v>
      </c>
      <c r="AB29" s="201">
        <v>0</v>
      </c>
      <c r="AC29" s="201">
        <v>17.059999999999999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180.15</v>
      </c>
      <c r="AP29" s="201">
        <v>0</v>
      </c>
      <c r="AQ29" s="201">
        <v>0</v>
      </c>
      <c r="AR29" s="201">
        <v>0</v>
      </c>
      <c r="AS29" s="201">
        <v>36.76</v>
      </c>
      <c r="AT29" s="201">
        <v>0</v>
      </c>
      <c r="AU29" s="201">
        <v>0.27</v>
      </c>
      <c r="AV29" s="201">
        <v>0.19</v>
      </c>
      <c r="AW29" s="201">
        <v>0.17</v>
      </c>
      <c r="AX29" s="201">
        <v>0.11</v>
      </c>
      <c r="AY29" s="201">
        <v>0.08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46.66</v>
      </c>
      <c r="K30" s="201">
        <v>120.88</v>
      </c>
      <c r="L30" s="201">
        <v>6.6</v>
      </c>
      <c r="M30" s="201">
        <v>2.2200000000000002</v>
      </c>
      <c r="N30" s="201">
        <v>1.84</v>
      </c>
      <c r="O30" s="201">
        <v>2.57</v>
      </c>
      <c r="P30" s="201">
        <v>1.0900000000000001</v>
      </c>
      <c r="Q30" s="201">
        <v>0.34</v>
      </c>
      <c r="R30" s="201">
        <v>0.66</v>
      </c>
      <c r="S30" s="201">
        <v>0.41</v>
      </c>
      <c r="T30" s="201">
        <v>0</v>
      </c>
      <c r="U30" s="201">
        <v>1.68</v>
      </c>
      <c r="V30" s="201">
        <v>0.19</v>
      </c>
      <c r="W30" s="201">
        <v>0.65</v>
      </c>
      <c r="X30" s="201">
        <v>1.46</v>
      </c>
      <c r="Y30" s="201">
        <v>0</v>
      </c>
      <c r="Z30" s="201">
        <v>4.12</v>
      </c>
      <c r="AA30" s="201">
        <v>1.33</v>
      </c>
      <c r="AB30" s="201">
        <v>0</v>
      </c>
      <c r="AC30" s="201">
        <v>17.059999999999999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180.15</v>
      </c>
      <c r="AP30" s="201">
        <v>0</v>
      </c>
      <c r="AQ30" s="201">
        <v>0</v>
      </c>
      <c r="AR30" s="201">
        <v>0</v>
      </c>
      <c r="AS30" s="201">
        <v>36.76</v>
      </c>
      <c r="AT30" s="201">
        <v>0</v>
      </c>
      <c r="AU30" s="201">
        <v>0.27</v>
      </c>
      <c r="AV30" s="201">
        <v>0.19</v>
      </c>
      <c r="AW30" s="201">
        <v>0.17</v>
      </c>
      <c r="AX30" s="201">
        <v>0.11</v>
      </c>
      <c r="AY30" s="201">
        <v>0.08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46.06</v>
      </c>
      <c r="K31" s="201">
        <v>164.36</v>
      </c>
      <c r="L31" s="201">
        <v>6.87</v>
      </c>
      <c r="M31" s="201">
        <v>2.2200000000000002</v>
      </c>
      <c r="N31" s="201">
        <v>1.84</v>
      </c>
      <c r="O31" s="201">
        <v>2.57</v>
      </c>
      <c r="P31" s="201">
        <v>1.0900000000000001</v>
      </c>
      <c r="Q31" s="201">
        <v>0.33</v>
      </c>
      <c r="R31" s="201">
        <v>0.66</v>
      </c>
      <c r="S31" s="201">
        <v>0.41</v>
      </c>
      <c r="T31" s="201">
        <v>0</v>
      </c>
      <c r="U31" s="201">
        <v>1.68</v>
      </c>
      <c r="V31" s="201">
        <v>0.19</v>
      </c>
      <c r="W31" s="201">
        <v>0.65</v>
      </c>
      <c r="X31" s="201">
        <v>1.46</v>
      </c>
      <c r="Y31" s="201">
        <v>0</v>
      </c>
      <c r="Z31" s="201">
        <v>4.12</v>
      </c>
      <c r="AA31" s="201">
        <v>1.33</v>
      </c>
      <c r="AB31" s="201">
        <v>0</v>
      </c>
      <c r="AC31" s="201">
        <v>17.059999999999999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180.15</v>
      </c>
      <c r="AP31" s="201">
        <v>0</v>
      </c>
      <c r="AQ31" s="201">
        <v>0</v>
      </c>
      <c r="AR31" s="201">
        <v>0</v>
      </c>
      <c r="AS31" s="201">
        <v>36.76</v>
      </c>
      <c r="AT31" s="201">
        <v>0</v>
      </c>
      <c r="AU31" s="201">
        <v>0.26</v>
      </c>
      <c r="AV31" s="201">
        <v>0.19</v>
      </c>
      <c r="AW31" s="201">
        <v>0.17</v>
      </c>
      <c r="AX31" s="201">
        <v>0.11</v>
      </c>
      <c r="AY31" s="201">
        <v>0.08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46.06</v>
      </c>
      <c r="K32" s="201">
        <v>217.52</v>
      </c>
      <c r="L32" s="201">
        <v>6.87</v>
      </c>
      <c r="M32" s="201">
        <v>2.2200000000000002</v>
      </c>
      <c r="N32" s="201">
        <v>1.84</v>
      </c>
      <c r="O32" s="201">
        <v>2.57</v>
      </c>
      <c r="P32" s="201">
        <v>1.0900000000000001</v>
      </c>
      <c r="Q32" s="201">
        <v>0.33</v>
      </c>
      <c r="R32" s="201">
        <v>0.67</v>
      </c>
      <c r="S32" s="201">
        <v>0.41</v>
      </c>
      <c r="T32" s="201">
        <v>0.05</v>
      </c>
      <c r="U32" s="201">
        <v>1.68</v>
      </c>
      <c r="V32" s="201">
        <v>0.19</v>
      </c>
      <c r="W32" s="201">
        <v>0.65</v>
      </c>
      <c r="X32" s="201">
        <v>1.46</v>
      </c>
      <c r="Y32" s="201">
        <v>0</v>
      </c>
      <c r="Z32" s="201">
        <v>0</v>
      </c>
      <c r="AA32" s="201">
        <v>1.33</v>
      </c>
      <c r="AB32" s="201">
        <v>0</v>
      </c>
      <c r="AC32" s="201">
        <v>17.059999999999999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180.15</v>
      </c>
      <c r="AP32" s="201">
        <v>0</v>
      </c>
      <c r="AQ32" s="201">
        <v>0</v>
      </c>
      <c r="AR32" s="201">
        <v>0</v>
      </c>
      <c r="AS32" s="201">
        <v>36.76</v>
      </c>
      <c r="AT32" s="201">
        <v>0</v>
      </c>
      <c r="AU32" s="201">
        <v>0.26</v>
      </c>
      <c r="AV32" s="201">
        <v>0.19</v>
      </c>
      <c r="AW32" s="201">
        <v>0.17</v>
      </c>
      <c r="AX32" s="201">
        <v>0.11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46.06</v>
      </c>
      <c r="K33" s="201">
        <v>241.72</v>
      </c>
      <c r="L33" s="201">
        <v>6.87</v>
      </c>
      <c r="M33" s="201">
        <v>2.2200000000000002</v>
      </c>
      <c r="N33" s="201">
        <v>1.84</v>
      </c>
      <c r="O33" s="201">
        <v>2.57</v>
      </c>
      <c r="P33" s="201">
        <v>1.0900000000000001</v>
      </c>
      <c r="Q33" s="201">
        <v>0.34</v>
      </c>
      <c r="R33" s="201">
        <v>0.67</v>
      </c>
      <c r="S33" s="201">
        <v>0.41</v>
      </c>
      <c r="T33" s="201">
        <v>0.05</v>
      </c>
      <c r="U33" s="201">
        <v>1.68</v>
      </c>
      <c r="V33" s="201">
        <v>7.0000000000000007E-2</v>
      </c>
      <c r="W33" s="201">
        <v>0.65</v>
      </c>
      <c r="X33" s="201">
        <v>1.46</v>
      </c>
      <c r="Y33" s="201">
        <v>0</v>
      </c>
      <c r="Z33" s="201">
        <v>4.12</v>
      </c>
      <c r="AA33" s="201">
        <v>1.28</v>
      </c>
      <c r="AB33" s="201">
        <v>0</v>
      </c>
      <c r="AC33" s="201">
        <v>17.059999999999999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180.15</v>
      </c>
      <c r="AP33" s="201">
        <v>0</v>
      </c>
      <c r="AQ33" s="201">
        <v>0</v>
      </c>
      <c r="AR33" s="201">
        <v>0</v>
      </c>
      <c r="AS33" s="201">
        <v>36.76</v>
      </c>
      <c r="AT33" s="201">
        <v>0</v>
      </c>
      <c r="AU33" s="201">
        <v>0.26</v>
      </c>
      <c r="AV33" s="201">
        <v>0.19</v>
      </c>
      <c r="AW33" s="201">
        <v>0.17</v>
      </c>
      <c r="AX33" s="201">
        <v>0.11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46.06</v>
      </c>
      <c r="K34" s="201">
        <v>241.72</v>
      </c>
      <c r="L34" s="201">
        <v>6.87</v>
      </c>
      <c r="M34" s="201">
        <v>2.2200000000000002</v>
      </c>
      <c r="N34" s="201">
        <v>1.84</v>
      </c>
      <c r="O34" s="201">
        <v>2.57</v>
      </c>
      <c r="P34" s="201">
        <v>1.0900000000000001</v>
      </c>
      <c r="Q34" s="201">
        <v>0.34</v>
      </c>
      <c r="R34" s="201">
        <v>0.67</v>
      </c>
      <c r="S34" s="201">
        <v>0.41</v>
      </c>
      <c r="T34" s="201">
        <v>0.05</v>
      </c>
      <c r="U34" s="201">
        <v>1.68</v>
      </c>
      <c r="V34" s="201">
        <v>7.0000000000000007E-2</v>
      </c>
      <c r="W34" s="201">
        <v>0.65</v>
      </c>
      <c r="X34" s="201">
        <v>1.46</v>
      </c>
      <c r="Y34" s="201">
        <v>0</v>
      </c>
      <c r="Z34" s="201">
        <v>4.12</v>
      </c>
      <c r="AA34" s="201">
        <v>1.28</v>
      </c>
      <c r="AB34" s="201">
        <v>0</v>
      </c>
      <c r="AC34" s="201">
        <v>17.059999999999999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180.15</v>
      </c>
      <c r="AP34" s="201">
        <v>0</v>
      </c>
      <c r="AQ34" s="201">
        <v>0</v>
      </c>
      <c r="AR34" s="201">
        <v>0</v>
      </c>
      <c r="AS34" s="201">
        <v>36.409999999999997</v>
      </c>
      <c r="AT34" s="201">
        <v>0</v>
      </c>
      <c r="AU34" s="201">
        <v>0.26</v>
      </c>
      <c r="AV34" s="201">
        <v>0.19</v>
      </c>
      <c r="AW34" s="201">
        <v>0.17</v>
      </c>
      <c r="AX34" s="201">
        <v>0.11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46.06</v>
      </c>
      <c r="K35" s="201">
        <v>175.62</v>
      </c>
      <c r="L35" s="201">
        <v>8.3800000000000008</v>
      </c>
      <c r="M35" s="201">
        <v>2.2200000000000002</v>
      </c>
      <c r="N35" s="201">
        <v>1.84</v>
      </c>
      <c r="O35" s="201">
        <v>2.57</v>
      </c>
      <c r="P35" s="201">
        <v>1.0900000000000001</v>
      </c>
      <c r="Q35" s="201">
        <v>4.8499999999999996</v>
      </c>
      <c r="R35" s="201">
        <v>9.2799999999999994</v>
      </c>
      <c r="S35" s="201">
        <v>5.52</v>
      </c>
      <c r="T35" s="201">
        <v>0.68</v>
      </c>
      <c r="U35" s="201">
        <v>1.68</v>
      </c>
      <c r="V35" s="201">
        <v>1.1499999999999999</v>
      </c>
      <c r="W35" s="201">
        <v>0.65</v>
      </c>
      <c r="X35" s="201">
        <v>1.46</v>
      </c>
      <c r="Y35" s="201">
        <v>0</v>
      </c>
      <c r="Z35" s="201">
        <v>50.16</v>
      </c>
      <c r="AA35" s="201">
        <v>14.28</v>
      </c>
      <c r="AB35" s="201">
        <v>0</v>
      </c>
      <c r="AC35" s="201">
        <v>17.059999999999999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180.15</v>
      </c>
      <c r="AP35" s="201">
        <v>0</v>
      </c>
      <c r="AQ35" s="201">
        <v>0</v>
      </c>
      <c r="AR35" s="201">
        <v>0</v>
      </c>
      <c r="AS35" s="201">
        <v>36.409999999999997</v>
      </c>
      <c r="AT35" s="201">
        <v>0</v>
      </c>
      <c r="AU35" s="201">
        <v>0.26</v>
      </c>
      <c r="AV35" s="201">
        <v>0.19</v>
      </c>
      <c r="AW35" s="201">
        <v>0.17</v>
      </c>
      <c r="AX35" s="201">
        <v>0.11</v>
      </c>
      <c r="AY35" s="201">
        <v>0.35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46.06</v>
      </c>
      <c r="K36" s="201">
        <v>176.38</v>
      </c>
      <c r="L36" s="201">
        <v>8.3800000000000008</v>
      </c>
      <c r="M36" s="201">
        <v>2.2200000000000002</v>
      </c>
      <c r="N36" s="201">
        <v>1.84</v>
      </c>
      <c r="O36" s="201">
        <v>2.57</v>
      </c>
      <c r="P36" s="201">
        <v>1.0900000000000001</v>
      </c>
      <c r="Q36" s="201">
        <v>4.8499999999999996</v>
      </c>
      <c r="R36" s="201">
        <v>9.5399999999999991</v>
      </c>
      <c r="S36" s="201">
        <v>5.68</v>
      </c>
      <c r="T36" s="201">
        <v>0.72</v>
      </c>
      <c r="U36" s="201">
        <v>1.68</v>
      </c>
      <c r="V36" s="201">
        <v>1.1499999999999999</v>
      </c>
      <c r="W36" s="201">
        <v>9.8000000000000007</v>
      </c>
      <c r="X36" s="201">
        <v>9.6</v>
      </c>
      <c r="Y36" s="201">
        <v>0</v>
      </c>
      <c r="Z36" s="201">
        <v>64.66</v>
      </c>
      <c r="AA36" s="201">
        <v>14.28</v>
      </c>
      <c r="AB36" s="201">
        <v>0</v>
      </c>
      <c r="AC36" s="201">
        <v>17.059999999999999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180.15</v>
      </c>
      <c r="AP36" s="201">
        <v>0</v>
      </c>
      <c r="AQ36" s="201">
        <v>0</v>
      </c>
      <c r="AR36" s="201">
        <v>0</v>
      </c>
      <c r="AS36" s="201">
        <v>36.409999999999997</v>
      </c>
      <c r="AT36" s="201">
        <v>0</v>
      </c>
      <c r="AU36" s="201">
        <v>3.11</v>
      </c>
      <c r="AV36" s="201">
        <v>0.19</v>
      </c>
      <c r="AW36" s="201">
        <v>0.17</v>
      </c>
      <c r="AX36" s="201">
        <v>0.11</v>
      </c>
      <c r="AY36" s="201">
        <v>0.35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46.06</v>
      </c>
      <c r="K37" s="201">
        <v>176.38</v>
      </c>
      <c r="L37" s="201">
        <v>8.3800000000000008</v>
      </c>
      <c r="M37" s="201">
        <v>2.2200000000000002</v>
      </c>
      <c r="N37" s="201">
        <v>1.84</v>
      </c>
      <c r="O37" s="201">
        <v>2.57</v>
      </c>
      <c r="P37" s="201">
        <v>1.0900000000000001</v>
      </c>
      <c r="Q37" s="201">
        <v>4.8499999999999996</v>
      </c>
      <c r="R37" s="201">
        <v>9.52</v>
      </c>
      <c r="S37" s="201">
        <v>5.68</v>
      </c>
      <c r="T37" s="201">
        <v>0.72</v>
      </c>
      <c r="U37" s="201">
        <v>1.68</v>
      </c>
      <c r="V37" s="201">
        <v>1.1499999999999999</v>
      </c>
      <c r="W37" s="201">
        <v>9.8000000000000007</v>
      </c>
      <c r="X37" s="201">
        <v>9.6</v>
      </c>
      <c r="Y37" s="201">
        <v>0</v>
      </c>
      <c r="Z37" s="201">
        <v>64.66</v>
      </c>
      <c r="AA37" s="201">
        <v>14.28</v>
      </c>
      <c r="AB37" s="201">
        <v>0</v>
      </c>
      <c r="AC37" s="201">
        <v>17.059999999999999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180.15</v>
      </c>
      <c r="AP37" s="201">
        <v>0</v>
      </c>
      <c r="AQ37" s="201">
        <v>0</v>
      </c>
      <c r="AR37" s="201">
        <v>0</v>
      </c>
      <c r="AS37" s="201">
        <v>36.409999999999997</v>
      </c>
      <c r="AT37" s="201">
        <v>0</v>
      </c>
      <c r="AU37" s="201">
        <v>3.11</v>
      </c>
      <c r="AV37" s="201">
        <v>0.19</v>
      </c>
      <c r="AW37" s="201">
        <v>0.17</v>
      </c>
      <c r="AX37" s="201">
        <v>0.11</v>
      </c>
      <c r="AY37" s="201">
        <v>0.35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46.06</v>
      </c>
      <c r="K38" s="201">
        <v>176.38</v>
      </c>
      <c r="L38" s="201">
        <v>8.3800000000000008</v>
      </c>
      <c r="M38" s="201">
        <v>2.2200000000000002</v>
      </c>
      <c r="N38" s="201">
        <v>1.84</v>
      </c>
      <c r="O38" s="201">
        <v>2.57</v>
      </c>
      <c r="P38" s="201">
        <v>1.0900000000000001</v>
      </c>
      <c r="Q38" s="201">
        <v>4.8499999999999996</v>
      </c>
      <c r="R38" s="201">
        <v>9.5399999999999991</v>
      </c>
      <c r="S38" s="201">
        <v>5.68</v>
      </c>
      <c r="T38" s="201">
        <v>0.72</v>
      </c>
      <c r="U38" s="201">
        <v>1.68</v>
      </c>
      <c r="V38" s="201">
        <v>1.1499999999999999</v>
      </c>
      <c r="W38" s="201">
        <v>9.7899999999999991</v>
      </c>
      <c r="X38" s="201">
        <v>9.6</v>
      </c>
      <c r="Y38" s="201">
        <v>0</v>
      </c>
      <c r="Z38" s="201">
        <v>64.66</v>
      </c>
      <c r="AA38" s="201">
        <v>14.28</v>
      </c>
      <c r="AB38" s="201">
        <v>0</v>
      </c>
      <c r="AC38" s="201">
        <v>18.43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180.15</v>
      </c>
      <c r="AP38" s="201">
        <v>0</v>
      </c>
      <c r="AQ38" s="201">
        <v>0</v>
      </c>
      <c r="AR38" s="201">
        <v>0</v>
      </c>
      <c r="AS38" s="201">
        <v>36.409999999999997</v>
      </c>
      <c r="AT38" s="201">
        <v>0</v>
      </c>
      <c r="AU38" s="201">
        <v>3.11</v>
      </c>
      <c r="AV38" s="201">
        <v>0.19</v>
      </c>
      <c r="AW38" s="201">
        <v>0.17</v>
      </c>
      <c r="AX38" s="201">
        <v>0.11</v>
      </c>
      <c r="AY38" s="201">
        <v>0.35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45.45</v>
      </c>
      <c r="K39" s="201">
        <v>237.67</v>
      </c>
      <c r="L39" s="201">
        <v>8.3800000000000008</v>
      </c>
      <c r="M39" s="201">
        <v>2.2200000000000002</v>
      </c>
      <c r="N39" s="201">
        <v>1.84</v>
      </c>
      <c r="O39" s="201">
        <v>2.58</v>
      </c>
      <c r="P39" s="201">
        <v>1.0900000000000001</v>
      </c>
      <c r="Q39" s="201">
        <v>4.8499999999999996</v>
      </c>
      <c r="R39" s="201">
        <v>9.6300000000000008</v>
      </c>
      <c r="S39" s="201">
        <v>6.13</v>
      </c>
      <c r="T39" s="201">
        <v>0.72</v>
      </c>
      <c r="U39" s="201">
        <v>1.68</v>
      </c>
      <c r="V39" s="201">
        <v>1.1499999999999999</v>
      </c>
      <c r="W39" s="201">
        <v>9.8000000000000007</v>
      </c>
      <c r="X39" s="201">
        <v>9.6</v>
      </c>
      <c r="Y39" s="201">
        <v>0</v>
      </c>
      <c r="Z39" s="201">
        <v>64.66</v>
      </c>
      <c r="AA39" s="201">
        <v>14.28</v>
      </c>
      <c r="AB39" s="201">
        <v>0</v>
      </c>
      <c r="AC39" s="201">
        <v>18.43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173.93</v>
      </c>
      <c r="AP39" s="201">
        <v>0</v>
      </c>
      <c r="AQ39" s="201">
        <v>0</v>
      </c>
      <c r="AR39" s="201">
        <v>0</v>
      </c>
      <c r="AS39" s="201">
        <v>35.81</v>
      </c>
      <c r="AT39" s="201">
        <v>0</v>
      </c>
      <c r="AU39" s="201">
        <v>3.11</v>
      </c>
      <c r="AV39" s="201">
        <v>0.19</v>
      </c>
      <c r="AW39" s="201">
        <v>0.17</v>
      </c>
      <c r="AX39" s="201">
        <v>0.11</v>
      </c>
      <c r="AY39" s="201">
        <v>0.35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45.45</v>
      </c>
      <c r="K40" s="201">
        <v>240.06</v>
      </c>
      <c r="L40" s="201">
        <v>8.3800000000000008</v>
      </c>
      <c r="M40" s="201">
        <v>2.2200000000000002</v>
      </c>
      <c r="N40" s="201">
        <v>1.84</v>
      </c>
      <c r="O40" s="201">
        <v>2.58</v>
      </c>
      <c r="P40" s="201">
        <v>1.0900000000000001</v>
      </c>
      <c r="Q40" s="201">
        <v>4.8499999999999996</v>
      </c>
      <c r="R40" s="201">
        <v>9.6300000000000008</v>
      </c>
      <c r="S40" s="201">
        <v>6.13</v>
      </c>
      <c r="T40" s="201">
        <v>0.72</v>
      </c>
      <c r="U40" s="201">
        <v>1.68</v>
      </c>
      <c r="V40" s="201">
        <v>1.1499999999999999</v>
      </c>
      <c r="W40" s="201">
        <v>9.8000000000000007</v>
      </c>
      <c r="X40" s="201">
        <v>9.6</v>
      </c>
      <c r="Y40" s="201">
        <v>0</v>
      </c>
      <c r="Z40" s="201">
        <v>64.66</v>
      </c>
      <c r="AA40" s="201">
        <v>14.28</v>
      </c>
      <c r="AB40" s="201">
        <v>0</v>
      </c>
      <c r="AC40" s="201">
        <v>18.43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173.93</v>
      </c>
      <c r="AP40" s="201">
        <v>0</v>
      </c>
      <c r="AQ40" s="201">
        <v>0</v>
      </c>
      <c r="AR40" s="201">
        <v>0</v>
      </c>
      <c r="AS40" s="201">
        <v>35.81</v>
      </c>
      <c r="AT40" s="201">
        <v>0</v>
      </c>
      <c r="AU40" s="201">
        <v>3.11</v>
      </c>
      <c r="AV40" s="201">
        <v>0.19</v>
      </c>
      <c r="AW40" s="201">
        <v>0.17</v>
      </c>
      <c r="AX40" s="201">
        <v>0.11</v>
      </c>
      <c r="AY40" s="201">
        <v>0.35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45.45</v>
      </c>
      <c r="K41" s="201">
        <v>240.06</v>
      </c>
      <c r="L41" s="201">
        <v>8.3800000000000008</v>
      </c>
      <c r="M41" s="201">
        <v>2.2200000000000002</v>
      </c>
      <c r="N41" s="201">
        <v>1.84</v>
      </c>
      <c r="O41" s="201">
        <v>2.57</v>
      </c>
      <c r="P41" s="201">
        <v>1.0900000000000001</v>
      </c>
      <c r="Q41" s="201">
        <v>4.8499999999999996</v>
      </c>
      <c r="R41" s="201">
        <v>9.6300000000000008</v>
      </c>
      <c r="S41" s="201">
        <v>6.13</v>
      </c>
      <c r="T41" s="201">
        <v>0.72</v>
      </c>
      <c r="U41" s="201">
        <v>1.68</v>
      </c>
      <c r="V41" s="201">
        <v>1.96</v>
      </c>
      <c r="W41" s="201">
        <v>0.65</v>
      </c>
      <c r="X41" s="201">
        <v>1.46</v>
      </c>
      <c r="Y41" s="201">
        <v>0</v>
      </c>
      <c r="Z41" s="201">
        <v>64.66</v>
      </c>
      <c r="AA41" s="201">
        <v>14.28</v>
      </c>
      <c r="AB41" s="201">
        <v>0</v>
      </c>
      <c r="AC41" s="201">
        <v>18.43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173.93</v>
      </c>
      <c r="AP41" s="201">
        <v>0</v>
      </c>
      <c r="AQ41" s="201">
        <v>0</v>
      </c>
      <c r="AR41" s="201">
        <v>0</v>
      </c>
      <c r="AS41" s="201">
        <v>35.81</v>
      </c>
      <c r="AT41" s="201">
        <v>0</v>
      </c>
      <c r="AU41" s="201">
        <v>3.11</v>
      </c>
      <c r="AV41" s="201">
        <v>0.19</v>
      </c>
      <c r="AW41" s="201">
        <v>0.17</v>
      </c>
      <c r="AX41" s="201">
        <v>0.11</v>
      </c>
      <c r="AY41" s="201">
        <v>0.35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45.45</v>
      </c>
      <c r="K42" s="201">
        <v>240.02</v>
      </c>
      <c r="L42" s="201">
        <v>8.3800000000000008</v>
      </c>
      <c r="M42" s="201">
        <v>2.2200000000000002</v>
      </c>
      <c r="N42" s="201">
        <v>1.84</v>
      </c>
      <c r="O42" s="201">
        <v>2.58</v>
      </c>
      <c r="P42" s="201">
        <v>1.0900000000000001</v>
      </c>
      <c r="Q42" s="201">
        <v>4.8499999999999996</v>
      </c>
      <c r="R42" s="201">
        <v>9.64</v>
      </c>
      <c r="S42" s="201">
        <v>6.59</v>
      </c>
      <c r="T42" s="201">
        <v>0.72</v>
      </c>
      <c r="U42" s="201">
        <v>1.68</v>
      </c>
      <c r="V42" s="201">
        <v>1.96</v>
      </c>
      <c r="W42" s="201">
        <v>0.65</v>
      </c>
      <c r="X42" s="201">
        <v>1.46</v>
      </c>
      <c r="Y42" s="201">
        <v>0</v>
      </c>
      <c r="Z42" s="201">
        <v>41.53</v>
      </c>
      <c r="AA42" s="201">
        <v>19.829999999999998</v>
      </c>
      <c r="AB42" s="201">
        <v>0</v>
      </c>
      <c r="AC42" s="201">
        <v>18.43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173.93</v>
      </c>
      <c r="AP42" s="201">
        <v>0</v>
      </c>
      <c r="AQ42" s="201">
        <v>0</v>
      </c>
      <c r="AR42" s="201">
        <v>0</v>
      </c>
      <c r="AS42" s="201">
        <v>35.81</v>
      </c>
      <c r="AT42" s="201">
        <v>0</v>
      </c>
      <c r="AU42" s="201">
        <v>3.11</v>
      </c>
      <c r="AV42" s="201">
        <v>0.19</v>
      </c>
      <c r="AW42" s="201">
        <v>0.17</v>
      </c>
      <c r="AX42" s="201">
        <v>0.11</v>
      </c>
      <c r="AY42" s="201">
        <v>0.35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45.45</v>
      </c>
      <c r="K43" s="201">
        <v>240.07</v>
      </c>
      <c r="L43" s="201">
        <v>8.3800000000000008</v>
      </c>
      <c r="M43" s="201">
        <v>2.23</v>
      </c>
      <c r="N43" s="201">
        <v>1.84</v>
      </c>
      <c r="O43" s="201">
        <v>2.57</v>
      </c>
      <c r="P43" s="201">
        <v>1.0900000000000001</v>
      </c>
      <c r="Q43" s="201">
        <v>4.8499999999999996</v>
      </c>
      <c r="R43" s="201">
        <v>9.64</v>
      </c>
      <c r="S43" s="201">
        <v>6.59</v>
      </c>
      <c r="T43" s="201">
        <v>0.72</v>
      </c>
      <c r="U43" s="201">
        <v>1.68</v>
      </c>
      <c r="V43" s="201">
        <v>1.96</v>
      </c>
      <c r="W43" s="201">
        <v>0.65</v>
      </c>
      <c r="X43" s="201">
        <v>1.46</v>
      </c>
      <c r="Y43" s="201">
        <v>0</v>
      </c>
      <c r="Z43" s="201">
        <v>16.34</v>
      </c>
      <c r="AA43" s="201">
        <v>19.829999999999998</v>
      </c>
      <c r="AB43" s="201">
        <v>0</v>
      </c>
      <c r="AC43" s="201">
        <v>18.43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173.93</v>
      </c>
      <c r="AP43" s="201">
        <v>0</v>
      </c>
      <c r="AQ43" s="201">
        <v>0</v>
      </c>
      <c r="AR43" s="201">
        <v>0</v>
      </c>
      <c r="AS43" s="201">
        <v>35.81</v>
      </c>
      <c r="AT43" s="201">
        <v>0</v>
      </c>
      <c r="AU43" s="201">
        <v>3.11</v>
      </c>
      <c r="AV43" s="201">
        <v>0.19</v>
      </c>
      <c r="AW43" s="201">
        <v>0.17</v>
      </c>
      <c r="AX43" s="201">
        <v>0.11</v>
      </c>
      <c r="AY43" s="201">
        <v>0.35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45.45</v>
      </c>
      <c r="K44" s="201">
        <v>240.06</v>
      </c>
      <c r="L44" s="201">
        <v>8.3800000000000008</v>
      </c>
      <c r="M44" s="201">
        <v>2.23</v>
      </c>
      <c r="N44" s="201">
        <v>1.84</v>
      </c>
      <c r="O44" s="201">
        <v>2.57</v>
      </c>
      <c r="P44" s="201">
        <v>1.0900000000000001</v>
      </c>
      <c r="Q44" s="201">
        <v>4.8499999999999996</v>
      </c>
      <c r="R44" s="201">
        <v>9.64</v>
      </c>
      <c r="S44" s="201">
        <v>6.59</v>
      </c>
      <c r="T44" s="201">
        <v>0.72</v>
      </c>
      <c r="U44" s="201">
        <v>1.68</v>
      </c>
      <c r="V44" s="201">
        <v>0.2</v>
      </c>
      <c r="W44" s="201">
        <v>0.65</v>
      </c>
      <c r="X44" s="201">
        <v>1.46</v>
      </c>
      <c r="Y44" s="201">
        <v>0</v>
      </c>
      <c r="Z44" s="201">
        <v>4.12</v>
      </c>
      <c r="AA44" s="201">
        <v>19.829999999999998</v>
      </c>
      <c r="AB44" s="201">
        <v>0</v>
      </c>
      <c r="AC44" s="201">
        <v>18.809999999999999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173.93</v>
      </c>
      <c r="AP44" s="201">
        <v>0</v>
      </c>
      <c r="AQ44" s="201">
        <v>0</v>
      </c>
      <c r="AR44" s="201">
        <v>0</v>
      </c>
      <c r="AS44" s="201">
        <v>35.81</v>
      </c>
      <c r="AT44" s="201">
        <v>0</v>
      </c>
      <c r="AU44" s="201">
        <v>0.26</v>
      </c>
      <c r="AV44" s="201">
        <v>0.19</v>
      </c>
      <c r="AW44" s="201">
        <v>0.17</v>
      </c>
      <c r="AX44" s="201">
        <v>0.11</v>
      </c>
      <c r="AY44" s="201">
        <v>0.35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45.45</v>
      </c>
      <c r="K45" s="201">
        <v>234.33</v>
      </c>
      <c r="L45" s="201">
        <v>8.3800000000000008</v>
      </c>
      <c r="M45" s="201">
        <v>2.23</v>
      </c>
      <c r="N45" s="201">
        <v>1.84</v>
      </c>
      <c r="O45" s="201">
        <v>2.57</v>
      </c>
      <c r="P45" s="201">
        <v>1.0900000000000001</v>
      </c>
      <c r="Q45" s="201">
        <v>0.33</v>
      </c>
      <c r="R45" s="201">
        <v>0.66</v>
      </c>
      <c r="S45" s="201">
        <v>0.41</v>
      </c>
      <c r="T45" s="201">
        <v>0.05</v>
      </c>
      <c r="U45" s="201">
        <v>1.68</v>
      </c>
      <c r="V45" s="201">
        <v>0.2</v>
      </c>
      <c r="W45" s="201">
        <v>0.65</v>
      </c>
      <c r="X45" s="201">
        <v>1.46</v>
      </c>
      <c r="Y45" s="201">
        <v>0</v>
      </c>
      <c r="Z45" s="201">
        <v>4.12</v>
      </c>
      <c r="AA45" s="201">
        <v>1.33</v>
      </c>
      <c r="AB45" s="201">
        <v>0</v>
      </c>
      <c r="AC45" s="201">
        <v>18.809999999999999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173.93</v>
      </c>
      <c r="AP45" s="201">
        <v>0</v>
      </c>
      <c r="AQ45" s="201">
        <v>0</v>
      </c>
      <c r="AR45" s="201">
        <v>0</v>
      </c>
      <c r="AS45" s="201">
        <v>35.81</v>
      </c>
      <c r="AT45" s="201">
        <v>0</v>
      </c>
      <c r="AU45" s="201">
        <v>0.26</v>
      </c>
      <c r="AV45" s="201">
        <v>0.19</v>
      </c>
      <c r="AW45" s="201">
        <v>0.17</v>
      </c>
      <c r="AX45" s="201">
        <v>0.11</v>
      </c>
      <c r="AY45" s="201">
        <v>0.08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45.45</v>
      </c>
      <c r="K46" s="201">
        <v>205.33</v>
      </c>
      <c r="L46" s="201">
        <v>8.3800000000000008</v>
      </c>
      <c r="M46" s="201">
        <v>2.23</v>
      </c>
      <c r="N46" s="201">
        <v>1.84</v>
      </c>
      <c r="O46" s="201">
        <v>2.57</v>
      </c>
      <c r="P46" s="201">
        <v>1.0900000000000001</v>
      </c>
      <c r="Q46" s="201">
        <v>0.33</v>
      </c>
      <c r="R46" s="201">
        <v>0.66</v>
      </c>
      <c r="S46" s="201">
        <v>0.41</v>
      </c>
      <c r="T46" s="201">
        <v>0.05</v>
      </c>
      <c r="U46" s="201">
        <v>1.68</v>
      </c>
      <c r="V46" s="201">
        <v>0.2</v>
      </c>
      <c r="W46" s="201">
        <v>0.65</v>
      </c>
      <c r="X46" s="201">
        <v>1.46</v>
      </c>
      <c r="Y46" s="201">
        <v>0</v>
      </c>
      <c r="Z46" s="201">
        <v>4.12</v>
      </c>
      <c r="AA46" s="201">
        <v>1.33</v>
      </c>
      <c r="AB46" s="201">
        <v>0</v>
      </c>
      <c r="AC46" s="201">
        <v>18.809999999999999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173.93</v>
      </c>
      <c r="AP46" s="201">
        <v>0</v>
      </c>
      <c r="AQ46" s="201">
        <v>0</v>
      </c>
      <c r="AR46" s="201">
        <v>0</v>
      </c>
      <c r="AS46" s="201">
        <v>35.81</v>
      </c>
      <c r="AT46" s="201">
        <v>0</v>
      </c>
      <c r="AU46" s="201">
        <v>0.26</v>
      </c>
      <c r="AV46" s="201">
        <v>0.19</v>
      </c>
      <c r="AW46" s="201">
        <v>0.17</v>
      </c>
      <c r="AX46" s="201">
        <v>0.11</v>
      </c>
      <c r="AY46" s="201">
        <v>0.08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44.84</v>
      </c>
      <c r="K47" s="201">
        <v>171.51</v>
      </c>
      <c r="L47" s="201">
        <v>8.3800000000000008</v>
      </c>
      <c r="M47" s="201">
        <v>2.23</v>
      </c>
      <c r="N47" s="201">
        <v>1.84</v>
      </c>
      <c r="O47" s="201">
        <v>2.57</v>
      </c>
      <c r="P47" s="201">
        <v>1.0900000000000001</v>
      </c>
      <c r="Q47" s="201">
        <v>0.33</v>
      </c>
      <c r="R47" s="201">
        <v>0.66</v>
      </c>
      <c r="S47" s="201">
        <v>0.41</v>
      </c>
      <c r="T47" s="201">
        <v>0.05</v>
      </c>
      <c r="U47" s="201">
        <v>1.68</v>
      </c>
      <c r="V47" s="201">
        <v>0.2</v>
      </c>
      <c r="W47" s="201">
        <v>0.65</v>
      </c>
      <c r="X47" s="201">
        <v>1.46</v>
      </c>
      <c r="Y47" s="201">
        <v>0</v>
      </c>
      <c r="Z47" s="201">
        <v>4.12</v>
      </c>
      <c r="AA47" s="201">
        <v>1.33</v>
      </c>
      <c r="AB47" s="201">
        <v>0</v>
      </c>
      <c r="AC47" s="201">
        <v>18.809999999999999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173.93</v>
      </c>
      <c r="AP47" s="201">
        <v>0</v>
      </c>
      <c r="AQ47" s="201">
        <v>0</v>
      </c>
      <c r="AR47" s="201">
        <v>0</v>
      </c>
      <c r="AS47" s="201">
        <v>35.81</v>
      </c>
      <c r="AT47" s="201">
        <v>0</v>
      </c>
      <c r="AU47" s="201">
        <v>0.26</v>
      </c>
      <c r="AV47" s="201">
        <v>0.19</v>
      </c>
      <c r="AW47" s="201">
        <v>0.17</v>
      </c>
      <c r="AX47" s="201">
        <v>0.11</v>
      </c>
      <c r="AY47" s="201">
        <v>0.06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44.84</v>
      </c>
      <c r="K48" s="201">
        <v>137.69</v>
      </c>
      <c r="L48" s="201">
        <v>8.3800000000000008</v>
      </c>
      <c r="M48" s="201">
        <v>2.23</v>
      </c>
      <c r="N48" s="201">
        <v>1.84</v>
      </c>
      <c r="O48" s="201">
        <v>2.57</v>
      </c>
      <c r="P48" s="201">
        <v>1.0900000000000001</v>
      </c>
      <c r="Q48" s="201">
        <v>0.33</v>
      </c>
      <c r="R48" s="201">
        <v>0.66</v>
      </c>
      <c r="S48" s="201">
        <v>0.41</v>
      </c>
      <c r="T48" s="201">
        <v>0.05</v>
      </c>
      <c r="U48" s="201">
        <v>1.68</v>
      </c>
      <c r="V48" s="201">
        <v>0.2</v>
      </c>
      <c r="W48" s="201">
        <v>0.65</v>
      </c>
      <c r="X48" s="201">
        <v>1.46</v>
      </c>
      <c r="Y48" s="201">
        <v>0</v>
      </c>
      <c r="Z48" s="201">
        <v>4.12</v>
      </c>
      <c r="AA48" s="201">
        <v>1.33</v>
      </c>
      <c r="AB48" s="201">
        <v>0</v>
      </c>
      <c r="AC48" s="201">
        <v>18.809999999999999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173.93</v>
      </c>
      <c r="AP48" s="201">
        <v>0</v>
      </c>
      <c r="AQ48" s="201">
        <v>0</v>
      </c>
      <c r="AR48" s="201">
        <v>0</v>
      </c>
      <c r="AS48" s="201">
        <v>35.81</v>
      </c>
      <c r="AT48" s="201">
        <v>0</v>
      </c>
      <c r="AU48" s="201">
        <v>0.26</v>
      </c>
      <c r="AV48" s="201">
        <v>0.19</v>
      </c>
      <c r="AW48" s="201">
        <v>0.17</v>
      </c>
      <c r="AX48" s="201">
        <v>0.11</v>
      </c>
      <c r="AY48" s="201">
        <v>0.06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44.84</v>
      </c>
      <c r="K49" s="201">
        <v>103.86</v>
      </c>
      <c r="L49" s="201">
        <v>8.3800000000000008</v>
      </c>
      <c r="M49" s="201">
        <v>2.2200000000000002</v>
      </c>
      <c r="N49" s="201">
        <v>1.84</v>
      </c>
      <c r="O49" s="201">
        <v>2.57</v>
      </c>
      <c r="P49" s="201">
        <v>1.0900000000000001</v>
      </c>
      <c r="Q49" s="201">
        <v>0.33</v>
      </c>
      <c r="R49" s="201">
        <v>0.66</v>
      </c>
      <c r="S49" s="201">
        <v>0.41</v>
      </c>
      <c r="T49" s="201">
        <v>0.05</v>
      </c>
      <c r="U49" s="201">
        <v>1.68</v>
      </c>
      <c r="V49" s="201">
        <v>0.2</v>
      </c>
      <c r="W49" s="201">
        <v>0.65</v>
      </c>
      <c r="X49" s="201">
        <v>1.46</v>
      </c>
      <c r="Y49" s="201">
        <v>0</v>
      </c>
      <c r="Z49" s="201">
        <v>4.12</v>
      </c>
      <c r="AA49" s="201">
        <v>1.33</v>
      </c>
      <c r="AB49" s="201">
        <v>0</v>
      </c>
      <c r="AC49" s="201">
        <v>18.809999999999999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173.93</v>
      </c>
      <c r="AP49" s="201">
        <v>0</v>
      </c>
      <c r="AQ49" s="201">
        <v>0</v>
      </c>
      <c r="AR49" s="201">
        <v>0</v>
      </c>
      <c r="AS49" s="201">
        <v>35.81</v>
      </c>
      <c r="AT49" s="201">
        <v>0</v>
      </c>
      <c r="AU49" s="201">
        <v>0.26</v>
      </c>
      <c r="AV49" s="201">
        <v>0.19</v>
      </c>
      <c r="AW49" s="201">
        <v>0.17</v>
      </c>
      <c r="AX49" s="201">
        <v>0.11</v>
      </c>
      <c r="AY49" s="201">
        <v>0.05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44.84</v>
      </c>
      <c r="K50" s="201">
        <v>70.040000000000006</v>
      </c>
      <c r="L50" s="201">
        <v>8.3800000000000008</v>
      </c>
      <c r="M50" s="201">
        <v>2.2200000000000002</v>
      </c>
      <c r="N50" s="201">
        <v>1.84</v>
      </c>
      <c r="O50" s="201">
        <v>2.58</v>
      </c>
      <c r="P50" s="201">
        <v>1.0900000000000001</v>
      </c>
      <c r="Q50" s="201">
        <v>0.33</v>
      </c>
      <c r="R50" s="201">
        <v>0.66</v>
      </c>
      <c r="S50" s="201">
        <v>0.41</v>
      </c>
      <c r="T50" s="201">
        <v>0.05</v>
      </c>
      <c r="U50" s="201">
        <v>1.68</v>
      </c>
      <c r="V50" s="201">
        <v>0.2</v>
      </c>
      <c r="W50" s="201">
        <v>0.65</v>
      </c>
      <c r="X50" s="201">
        <v>1.46</v>
      </c>
      <c r="Y50" s="201">
        <v>0</v>
      </c>
      <c r="Z50" s="201">
        <v>4.12</v>
      </c>
      <c r="AA50" s="201">
        <v>1.33</v>
      </c>
      <c r="AB50" s="201">
        <v>0</v>
      </c>
      <c r="AC50" s="201">
        <v>18.809999999999999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173.93</v>
      </c>
      <c r="AP50" s="201">
        <v>0</v>
      </c>
      <c r="AQ50" s="201">
        <v>0</v>
      </c>
      <c r="AR50" s="201">
        <v>0</v>
      </c>
      <c r="AS50" s="201">
        <v>35.81</v>
      </c>
      <c r="AT50" s="201">
        <v>0</v>
      </c>
      <c r="AU50" s="201">
        <v>0.26</v>
      </c>
      <c r="AV50" s="201">
        <v>0.19</v>
      </c>
      <c r="AW50" s="201">
        <v>0.17</v>
      </c>
      <c r="AX50" s="201">
        <v>0.11</v>
      </c>
      <c r="AY50" s="201">
        <v>0.04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44.84</v>
      </c>
      <c r="K51" s="201">
        <v>70.040000000000006</v>
      </c>
      <c r="L51" s="201">
        <v>8.43</v>
      </c>
      <c r="M51" s="201">
        <v>2.23</v>
      </c>
      <c r="N51" s="201">
        <v>1.84</v>
      </c>
      <c r="O51" s="201">
        <v>2.57</v>
      </c>
      <c r="P51" s="201">
        <v>1.0900000000000001</v>
      </c>
      <c r="Q51" s="201">
        <v>0.33</v>
      </c>
      <c r="R51" s="201">
        <v>0.66</v>
      </c>
      <c r="S51" s="201">
        <v>0.41</v>
      </c>
      <c r="T51" s="201">
        <v>0.05</v>
      </c>
      <c r="U51" s="201">
        <v>3.79</v>
      </c>
      <c r="V51" s="201">
        <v>0.2</v>
      </c>
      <c r="W51" s="201">
        <v>0.65</v>
      </c>
      <c r="X51" s="201">
        <v>1.46</v>
      </c>
      <c r="Y51" s="201">
        <v>0</v>
      </c>
      <c r="Z51" s="201">
        <v>4.12</v>
      </c>
      <c r="AA51" s="201">
        <v>1.33</v>
      </c>
      <c r="AB51" s="201">
        <v>0</v>
      </c>
      <c r="AC51" s="201">
        <v>18.809999999999999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167.7</v>
      </c>
      <c r="AP51" s="201">
        <v>0</v>
      </c>
      <c r="AQ51" s="201">
        <v>0</v>
      </c>
      <c r="AR51" s="201">
        <v>0</v>
      </c>
      <c r="AS51" s="201">
        <v>35.21</v>
      </c>
      <c r="AT51" s="201">
        <v>0</v>
      </c>
      <c r="AU51" s="201">
        <v>0.26</v>
      </c>
      <c r="AV51" s="201">
        <v>0.19</v>
      </c>
      <c r="AW51" s="201">
        <v>0.17</v>
      </c>
      <c r="AX51" s="201">
        <v>0.11</v>
      </c>
      <c r="AY51" s="201">
        <v>0.08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44.84</v>
      </c>
      <c r="K52" s="201">
        <v>70.040000000000006</v>
      </c>
      <c r="L52" s="201">
        <v>8.43</v>
      </c>
      <c r="M52" s="201">
        <v>2.23</v>
      </c>
      <c r="N52" s="201">
        <v>1.84</v>
      </c>
      <c r="O52" s="201">
        <v>2.57</v>
      </c>
      <c r="P52" s="201">
        <v>1.0900000000000001</v>
      </c>
      <c r="Q52" s="201">
        <v>0.33</v>
      </c>
      <c r="R52" s="201">
        <v>0.66</v>
      </c>
      <c r="S52" s="201">
        <v>0.41</v>
      </c>
      <c r="T52" s="201">
        <v>0.05</v>
      </c>
      <c r="U52" s="201">
        <v>2.29</v>
      </c>
      <c r="V52" s="201">
        <v>0.2</v>
      </c>
      <c r="W52" s="201">
        <v>0.65</v>
      </c>
      <c r="X52" s="201">
        <v>1.46</v>
      </c>
      <c r="Y52" s="201">
        <v>0</v>
      </c>
      <c r="Z52" s="201">
        <v>4.12</v>
      </c>
      <c r="AA52" s="201">
        <v>1.33</v>
      </c>
      <c r="AB52" s="201">
        <v>0</v>
      </c>
      <c r="AC52" s="201">
        <v>18.809999999999999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167.7</v>
      </c>
      <c r="AP52" s="201">
        <v>0</v>
      </c>
      <c r="AQ52" s="201">
        <v>0</v>
      </c>
      <c r="AR52" s="201">
        <v>0</v>
      </c>
      <c r="AS52" s="201">
        <v>35.21</v>
      </c>
      <c r="AT52" s="201">
        <v>0</v>
      </c>
      <c r="AU52" s="201">
        <v>0.26</v>
      </c>
      <c r="AV52" s="201">
        <v>0.19</v>
      </c>
      <c r="AW52" s="201">
        <v>0.17</v>
      </c>
      <c r="AX52" s="201">
        <v>0.11</v>
      </c>
      <c r="AY52" s="201">
        <v>0.08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44.84</v>
      </c>
      <c r="K53" s="201">
        <v>70.040000000000006</v>
      </c>
      <c r="L53" s="201">
        <v>11.33</v>
      </c>
      <c r="M53" s="201">
        <v>2.23</v>
      </c>
      <c r="N53" s="201">
        <v>1.84</v>
      </c>
      <c r="O53" s="201">
        <v>2.57</v>
      </c>
      <c r="P53" s="201">
        <v>1.0900000000000001</v>
      </c>
      <c r="Q53" s="201">
        <v>0.33</v>
      </c>
      <c r="R53" s="201">
        <v>0.66</v>
      </c>
      <c r="S53" s="201">
        <v>0.41</v>
      </c>
      <c r="T53" s="201">
        <v>0.05</v>
      </c>
      <c r="U53" s="201">
        <v>2</v>
      </c>
      <c r="V53" s="201">
        <v>0.2</v>
      </c>
      <c r="W53" s="201">
        <v>0.65</v>
      </c>
      <c r="X53" s="201">
        <v>1.46</v>
      </c>
      <c r="Y53" s="201">
        <v>0</v>
      </c>
      <c r="Z53" s="201">
        <v>4.12</v>
      </c>
      <c r="AA53" s="201">
        <v>1.33</v>
      </c>
      <c r="AB53" s="201">
        <v>0</v>
      </c>
      <c r="AC53" s="201">
        <v>19.18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167.7</v>
      </c>
      <c r="AP53" s="201">
        <v>0</v>
      </c>
      <c r="AQ53" s="201">
        <v>0</v>
      </c>
      <c r="AR53" s="201">
        <v>0</v>
      </c>
      <c r="AS53" s="201">
        <v>35.21</v>
      </c>
      <c r="AT53" s="201">
        <v>0</v>
      </c>
      <c r="AU53" s="201">
        <v>0.26</v>
      </c>
      <c r="AV53" s="201">
        <v>0.19</v>
      </c>
      <c r="AW53" s="201">
        <v>0.17</v>
      </c>
      <c r="AX53" s="201">
        <v>0.11</v>
      </c>
      <c r="AY53" s="201">
        <v>0.08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44.84</v>
      </c>
      <c r="K54" s="201">
        <v>70.040000000000006</v>
      </c>
      <c r="L54" s="201">
        <v>11.33</v>
      </c>
      <c r="M54" s="201">
        <v>2.23</v>
      </c>
      <c r="N54" s="201">
        <v>1.84</v>
      </c>
      <c r="O54" s="201">
        <v>2.57</v>
      </c>
      <c r="P54" s="201">
        <v>1.0900000000000001</v>
      </c>
      <c r="Q54" s="201">
        <v>0.33</v>
      </c>
      <c r="R54" s="201">
        <v>0.66</v>
      </c>
      <c r="S54" s="201">
        <v>0.41</v>
      </c>
      <c r="T54" s="201">
        <v>0.05</v>
      </c>
      <c r="U54" s="201">
        <v>2.39</v>
      </c>
      <c r="V54" s="201">
        <v>0.2</v>
      </c>
      <c r="W54" s="201">
        <v>0.65</v>
      </c>
      <c r="X54" s="201">
        <v>1.46</v>
      </c>
      <c r="Y54" s="201">
        <v>0</v>
      </c>
      <c r="Z54" s="201">
        <v>4.12</v>
      </c>
      <c r="AA54" s="201">
        <v>1.33</v>
      </c>
      <c r="AB54" s="201">
        <v>0</v>
      </c>
      <c r="AC54" s="201">
        <v>19.18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167.7</v>
      </c>
      <c r="AP54" s="201">
        <v>0</v>
      </c>
      <c r="AQ54" s="201">
        <v>0</v>
      </c>
      <c r="AR54" s="201">
        <v>0</v>
      </c>
      <c r="AS54" s="201">
        <v>35.21</v>
      </c>
      <c r="AT54" s="201">
        <v>0</v>
      </c>
      <c r="AU54" s="201">
        <v>0.26</v>
      </c>
      <c r="AV54" s="201">
        <v>0.19</v>
      </c>
      <c r="AW54" s="201">
        <v>0.17</v>
      </c>
      <c r="AX54" s="201">
        <v>0.11</v>
      </c>
      <c r="AY54" s="201">
        <v>0.08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44.84</v>
      </c>
      <c r="K55" s="201">
        <v>99.03</v>
      </c>
      <c r="L55" s="201">
        <v>11.33</v>
      </c>
      <c r="M55" s="201">
        <v>2.23</v>
      </c>
      <c r="N55" s="201">
        <v>1.84</v>
      </c>
      <c r="O55" s="201">
        <v>2.57</v>
      </c>
      <c r="P55" s="201">
        <v>1.0900000000000001</v>
      </c>
      <c r="Q55" s="201">
        <v>0.33</v>
      </c>
      <c r="R55" s="201">
        <v>0.66</v>
      </c>
      <c r="S55" s="201">
        <v>0.41</v>
      </c>
      <c r="T55" s="201">
        <v>0.05</v>
      </c>
      <c r="U55" s="201">
        <v>0</v>
      </c>
      <c r="V55" s="201">
        <v>0.2</v>
      </c>
      <c r="W55" s="201">
        <v>0.65</v>
      </c>
      <c r="X55" s="201">
        <v>1.46</v>
      </c>
      <c r="Y55" s="201">
        <v>0</v>
      </c>
      <c r="Z55" s="201">
        <v>4.12</v>
      </c>
      <c r="AA55" s="201">
        <v>1.33</v>
      </c>
      <c r="AB55" s="201">
        <v>0</v>
      </c>
      <c r="AC55" s="201">
        <v>19.18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167.7</v>
      </c>
      <c r="AP55" s="201">
        <v>0</v>
      </c>
      <c r="AQ55" s="201">
        <v>0</v>
      </c>
      <c r="AR55" s="201">
        <v>0</v>
      </c>
      <c r="AS55" s="201">
        <v>35.21</v>
      </c>
      <c r="AT55" s="201">
        <v>0</v>
      </c>
      <c r="AU55" s="201">
        <v>0.26</v>
      </c>
      <c r="AV55" s="201">
        <v>0.19</v>
      </c>
      <c r="AW55" s="201">
        <v>0.17</v>
      </c>
      <c r="AX55" s="201">
        <v>0.11</v>
      </c>
      <c r="AY55" s="201">
        <v>0.08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44.84</v>
      </c>
      <c r="K56" s="201">
        <v>99.03</v>
      </c>
      <c r="L56" s="201">
        <v>11.33</v>
      </c>
      <c r="M56" s="201">
        <v>2.23</v>
      </c>
      <c r="N56" s="201">
        <v>1.84</v>
      </c>
      <c r="O56" s="201">
        <v>2.57</v>
      </c>
      <c r="P56" s="201">
        <v>1.0900000000000001</v>
      </c>
      <c r="Q56" s="201">
        <v>0.33</v>
      </c>
      <c r="R56" s="201">
        <v>0.66</v>
      </c>
      <c r="S56" s="201">
        <v>0.41</v>
      </c>
      <c r="T56" s="201">
        <v>0.05</v>
      </c>
      <c r="U56" s="201">
        <v>0</v>
      </c>
      <c r="V56" s="201">
        <v>0.2</v>
      </c>
      <c r="W56" s="201">
        <v>0.65</v>
      </c>
      <c r="X56" s="201">
        <v>1.46</v>
      </c>
      <c r="Y56" s="201">
        <v>0</v>
      </c>
      <c r="Z56" s="201">
        <v>4.12</v>
      </c>
      <c r="AA56" s="201">
        <v>1.33</v>
      </c>
      <c r="AB56" s="201">
        <v>0</v>
      </c>
      <c r="AC56" s="201">
        <v>19.18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167.7</v>
      </c>
      <c r="AP56" s="201">
        <v>0</v>
      </c>
      <c r="AQ56" s="201">
        <v>0</v>
      </c>
      <c r="AR56" s="201">
        <v>0</v>
      </c>
      <c r="AS56" s="201">
        <v>35.21</v>
      </c>
      <c r="AT56" s="201">
        <v>0</v>
      </c>
      <c r="AU56" s="201">
        <v>0.26</v>
      </c>
      <c r="AV56" s="201">
        <v>0.19</v>
      </c>
      <c r="AW56" s="201">
        <v>0.17</v>
      </c>
      <c r="AX56" s="201">
        <v>0.11</v>
      </c>
      <c r="AY56" s="201">
        <v>0.08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44.84</v>
      </c>
      <c r="K57" s="201">
        <v>100.06</v>
      </c>
      <c r="L57" s="201">
        <v>11.33</v>
      </c>
      <c r="M57" s="201">
        <v>2.23</v>
      </c>
      <c r="N57" s="201">
        <v>1.84</v>
      </c>
      <c r="O57" s="201">
        <v>2.57</v>
      </c>
      <c r="P57" s="201">
        <v>1.0900000000000001</v>
      </c>
      <c r="Q57" s="201">
        <v>0.33</v>
      </c>
      <c r="R57" s="201">
        <v>0.66</v>
      </c>
      <c r="S57" s="201">
        <v>0.41</v>
      </c>
      <c r="T57" s="201">
        <v>0.05</v>
      </c>
      <c r="U57" s="201">
        <v>0</v>
      </c>
      <c r="V57" s="201">
        <v>0.2</v>
      </c>
      <c r="W57" s="201">
        <v>0.65</v>
      </c>
      <c r="X57" s="201">
        <v>1.46</v>
      </c>
      <c r="Y57" s="201">
        <v>0</v>
      </c>
      <c r="Z57" s="201">
        <v>4.12</v>
      </c>
      <c r="AA57" s="201">
        <v>1.33</v>
      </c>
      <c r="AB57" s="201">
        <v>0</v>
      </c>
      <c r="AC57" s="201">
        <v>19.18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167.7</v>
      </c>
      <c r="AP57" s="201">
        <v>0</v>
      </c>
      <c r="AQ57" s="201">
        <v>0</v>
      </c>
      <c r="AR57" s="201">
        <v>0</v>
      </c>
      <c r="AS57" s="201">
        <v>35.21</v>
      </c>
      <c r="AT57" s="201">
        <v>0</v>
      </c>
      <c r="AU57" s="201">
        <v>0.26</v>
      </c>
      <c r="AV57" s="201">
        <v>0.19</v>
      </c>
      <c r="AW57" s="201">
        <v>0.17</v>
      </c>
      <c r="AX57" s="201">
        <v>0.11</v>
      </c>
      <c r="AY57" s="201">
        <v>0.08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44.84</v>
      </c>
      <c r="K58" s="201">
        <v>50.71</v>
      </c>
      <c r="L58" s="201">
        <v>11.33</v>
      </c>
      <c r="M58" s="201">
        <v>2.23</v>
      </c>
      <c r="N58" s="201">
        <v>1.84</v>
      </c>
      <c r="O58" s="201">
        <v>2.57</v>
      </c>
      <c r="P58" s="201">
        <v>1.0900000000000001</v>
      </c>
      <c r="Q58" s="201">
        <v>0.33</v>
      </c>
      <c r="R58" s="201">
        <v>0.66</v>
      </c>
      <c r="S58" s="201">
        <v>0.41</v>
      </c>
      <c r="T58" s="201">
        <v>0.05</v>
      </c>
      <c r="U58" s="201">
        <v>0</v>
      </c>
      <c r="V58" s="201">
        <v>0.2</v>
      </c>
      <c r="W58" s="201">
        <v>0.65</v>
      </c>
      <c r="X58" s="201">
        <v>1.46</v>
      </c>
      <c r="Y58" s="201">
        <v>0</v>
      </c>
      <c r="Z58" s="201">
        <v>4.12</v>
      </c>
      <c r="AA58" s="201">
        <v>1.33</v>
      </c>
      <c r="AB58" s="201">
        <v>0</v>
      </c>
      <c r="AC58" s="201">
        <v>19.18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167.7</v>
      </c>
      <c r="AP58" s="201">
        <v>0</v>
      </c>
      <c r="AQ58" s="201">
        <v>0</v>
      </c>
      <c r="AR58" s="201">
        <v>0</v>
      </c>
      <c r="AS58" s="201">
        <v>35.21</v>
      </c>
      <c r="AT58" s="201">
        <v>0</v>
      </c>
      <c r="AU58" s="201">
        <v>0.26</v>
      </c>
      <c r="AV58" s="201">
        <v>0.19</v>
      </c>
      <c r="AW58" s="201">
        <v>0.17</v>
      </c>
      <c r="AX58" s="201">
        <v>0.11</v>
      </c>
      <c r="AY58" s="201">
        <v>0.08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44.24</v>
      </c>
      <c r="K59" s="201">
        <v>37.270000000000003</v>
      </c>
      <c r="L59" s="201">
        <v>11.33</v>
      </c>
      <c r="M59" s="201">
        <v>2.23</v>
      </c>
      <c r="N59" s="201">
        <v>1.84</v>
      </c>
      <c r="O59" s="201">
        <v>2.57</v>
      </c>
      <c r="P59" s="201">
        <v>1.0900000000000001</v>
      </c>
      <c r="Q59" s="201">
        <v>0.33</v>
      </c>
      <c r="R59" s="201">
        <v>0.66</v>
      </c>
      <c r="S59" s="201">
        <v>0.41</v>
      </c>
      <c r="T59" s="201">
        <v>0.05</v>
      </c>
      <c r="U59" s="201">
        <v>0.41</v>
      </c>
      <c r="V59" s="201">
        <v>0.2</v>
      </c>
      <c r="W59" s="201">
        <v>0.65</v>
      </c>
      <c r="X59" s="201">
        <v>1.46</v>
      </c>
      <c r="Y59" s="201">
        <v>0</v>
      </c>
      <c r="Z59" s="201">
        <v>4.12</v>
      </c>
      <c r="AA59" s="201">
        <v>1.33</v>
      </c>
      <c r="AB59" s="201">
        <v>0</v>
      </c>
      <c r="AC59" s="201">
        <v>19.18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167.7</v>
      </c>
      <c r="AP59" s="201">
        <v>0</v>
      </c>
      <c r="AQ59" s="201">
        <v>0</v>
      </c>
      <c r="AR59" s="201">
        <v>0</v>
      </c>
      <c r="AS59" s="201">
        <v>35.21</v>
      </c>
      <c r="AT59" s="201">
        <v>0</v>
      </c>
      <c r="AU59" s="201">
        <v>0.26</v>
      </c>
      <c r="AV59" s="201">
        <v>0.19</v>
      </c>
      <c r="AW59" s="201">
        <v>0.17</v>
      </c>
      <c r="AX59" s="201">
        <v>0.11</v>
      </c>
      <c r="AY59" s="201">
        <v>0.08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44.24</v>
      </c>
      <c r="K60" s="201">
        <v>50.71</v>
      </c>
      <c r="L60" s="201">
        <v>11.33</v>
      </c>
      <c r="M60" s="201">
        <v>2.23</v>
      </c>
      <c r="N60" s="201">
        <v>1.84</v>
      </c>
      <c r="O60" s="201">
        <v>2.57</v>
      </c>
      <c r="P60" s="201">
        <v>1.0900000000000001</v>
      </c>
      <c r="Q60" s="201">
        <v>0.33</v>
      </c>
      <c r="R60" s="201">
        <v>0.66</v>
      </c>
      <c r="S60" s="201">
        <v>0.41</v>
      </c>
      <c r="T60" s="201">
        <v>0.05</v>
      </c>
      <c r="U60" s="201">
        <v>0.41</v>
      </c>
      <c r="V60" s="201">
        <v>0.2</v>
      </c>
      <c r="W60" s="201">
        <v>0.65</v>
      </c>
      <c r="X60" s="201">
        <v>1.46</v>
      </c>
      <c r="Y60" s="201">
        <v>0</v>
      </c>
      <c r="Z60" s="201">
        <v>4.12</v>
      </c>
      <c r="AA60" s="201">
        <v>1.33</v>
      </c>
      <c r="AB60" s="201">
        <v>0</v>
      </c>
      <c r="AC60" s="201">
        <v>19.18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167.7</v>
      </c>
      <c r="AP60" s="201">
        <v>0</v>
      </c>
      <c r="AQ60" s="201">
        <v>0</v>
      </c>
      <c r="AR60" s="201">
        <v>0</v>
      </c>
      <c r="AS60" s="201">
        <v>35.21</v>
      </c>
      <c r="AT60" s="201">
        <v>0</v>
      </c>
      <c r="AU60" s="201">
        <v>0.26</v>
      </c>
      <c r="AV60" s="201">
        <v>0.19</v>
      </c>
      <c r="AW60" s="201">
        <v>0.17</v>
      </c>
      <c r="AX60" s="201">
        <v>0.11</v>
      </c>
      <c r="AY60" s="201">
        <v>0.08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44.24</v>
      </c>
      <c r="K61" s="201">
        <v>29.45</v>
      </c>
      <c r="L61" s="201">
        <v>11.33</v>
      </c>
      <c r="M61" s="201">
        <v>2.23</v>
      </c>
      <c r="N61" s="201">
        <v>1.84</v>
      </c>
      <c r="O61" s="201">
        <v>2.57</v>
      </c>
      <c r="P61" s="201">
        <v>1.0900000000000001</v>
      </c>
      <c r="Q61" s="201">
        <v>0.33</v>
      </c>
      <c r="R61" s="201">
        <v>0.66</v>
      </c>
      <c r="S61" s="201">
        <v>0.41</v>
      </c>
      <c r="T61" s="201">
        <v>0.05</v>
      </c>
      <c r="U61" s="201">
        <v>0.41</v>
      </c>
      <c r="V61" s="201">
        <v>0.2</v>
      </c>
      <c r="W61" s="201">
        <v>0.65</v>
      </c>
      <c r="X61" s="201">
        <v>1.46</v>
      </c>
      <c r="Y61" s="201">
        <v>0</v>
      </c>
      <c r="Z61" s="201">
        <v>4.12</v>
      </c>
      <c r="AA61" s="201">
        <v>1.33</v>
      </c>
      <c r="AB61" s="201">
        <v>0</v>
      </c>
      <c r="AC61" s="201">
        <v>19.18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167.7</v>
      </c>
      <c r="AP61" s="201">
        <v>0</v>
      </c>
      <c r="AQ61" s="201">
        <v>0</v>
      </c>
      <c r="AR61" s="201">
        <v>0</v>
      </c>
      <c r="AS61" s="201">
        <v>35.21</v>
      </c>
      <c r="AT61" s="201">
        <v>0</v>
      </c>
      <c r="AU61" s="201">
        <v>0.26</v>
      </c>
      <c r="AV61" s="201">
        <v>0.19</v>
      </c>
      <c r="AW61" s="201">
        <v>0.17</v>
      </c>
      <c r="AX61" s="201">
        <v>0.11</v>
      </c>
      <c r="AY61" s="201">
        <v>0.08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44.24</v>
      </c>
      <c r="K62" s="201">
        <v>31.39</v>
      </c>
      <c r="L62" s="201">
        <v>11.33</v>
      </c>
      <c r="M62" s="201">
        <v>2.23</v>
      </c>
      <c r="N62" s="201">
        <v>1.84</v>
      </c>
      <c r="O62" s="201">
        <v>2.57</v>
      </c>
      <c r="P62" s="201">
        <v>1.0900000000000001</v>
      </c>
      <c r="Q62" s="201">
        <v>0.33</v>
      </c>
      <c r="R62" s="201">
        <v>0.66</v>
      </c>
      <c r="S62" s="201">
        <v>0.41</v>
      </c>
      <c r="T62" s="201">
        <v>0.03</v>
      </c>
      <c r="U62" s="201">
        <v>0.41</v>
      </c>
      <c r="V62" s="201">
        <v>0.2</v>
      </c>
      <c r="W62" s="201">
        <v>0.65</v>
      </c>
      <c r="X62" s="201">
        <v>1.46</v>
      </c>
      <c r="Y62" s="201">
        <v>0</v>
      </c>
      <c r="Z62" s="201">
        <v>4.12</v>
      </c>
      <c r="AA62" s="201">
        <v>1.33</v>
      </c>
      <c r="AB62" s="201">
        <v>0</v>
      </c>
      <c r="AC62" s="201">
        <v>19.18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167.7</v>
      </c>
      <c r="AP62" s="201">
        <v>0</v>
      </c>
      <c r="AQ62" s="201">
        <v>0</v>
      </c>
      <c r="AR62" s="201">
        <v>0</v>
      </c>
      <c r="AS62" s="201">
        <v>35.21</v>
      </c>
      <c r="AT62" s="201">
        <v>0</v>
      </c>
      <c r="AU62" s="201">
        <v>0.26</v>
      </c>
      <c r="AV62" s="201">
        <v>0.19</v>
      </c>
      <c r="AW62" s="201">
        <v>0.17</v>
      </c>
      <c r="AX62" s="201">
        <v>0.11</v>
      </c>
      <c r="AY62" s="201">
        <v>0.08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44.24</v>
      </c>
      <c r="K63" s="201">
        <v>50.71</v>
      </c>
      <c r="L63" s="201">
        <v>11.33</v>
      </c>
      <c r="M63" s="201">
        <v>2.23</v>
      </c>
      <c r="N63" s="201">
        <v>1.84</v>
      </c>
      <c r="O63" s="201">
        <v>2.57</v>
      </c>
      <c r="P63" s="201">
        <v>1.0900000000000001</v>
      </c>
      <c r="Q63" s="201">
        <v>0.33</v>
      </c>
      <c r="R63" s="201">
        <v>0.66</v>
      </c>
      <c r="S63" s="201">
        <v>0.41</v>
      </c>
      <c r="T63" s="201">
        <v>0.04</v>
      </c>
      <c r="U63" s="201">
        <v>0.75</v>
      </c>
      <c r="V63" s="201">
        <v>0.2</v>
      </c>
      <c r="W63" s="201">
        <v>0.65</v>
      </c>
      <c r="X63" s="201">
        <v>1.46</v>
      </c>
      <c r="Y63" s="201">
        <v>0</v>
      </c>
      <c r="Z63" s="201">
        <v>4.12</v>
      </c>
      <c r="AA63" s="201">
        <v>1.33</v>
      </c>
      <c r="AB63" s="201">
        <v>0</v>
      </c>
      <c r="AC63" s="201">
        <v>19.18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167.7</v>
      </c>
      <c r="AP63" s="201">
        <v>0</v>
      </c>
      <c r="AQ63" s="201">
        <v>0</v>
      </c>
      <c r="AR63" s="201">
        <v>0</v>
      </c>
      <c r="AS63" s="201">
        <v>35.21</v>
      </c>
      <c r="AT63" s="201">
        <v>0</v>
      </c>
      <c r="AU63" s="201">
        <v>0.26</v>
      </c>
      <c r="AV63" s="201">
        <v>0.19</v>
      </c>
      <c r="AW63" s="201">
        <v>0.17</v>
      </c>
      <c r="AX63" s="201">
        <v>0.11</v>
      </c>
      <c r="AY63" s="201">
        <v>0.08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44.24</v>
      </c>
      <c r="K64" s="201">
        <v>21.72</v>
      </c>
      <c r="L64" s="201">
        <v>11.33</v>
      </c>
      <c r="M64" s="201">
        <v>2.23</v>
      </c>
      <c r="N64" s="201">
        <v>1.84</v>
      </c>
      <c r="O64" s="201">
        <v>2.57</v>
      </c>
      <c r="P64" s="201">
        <v>1.0900000000000001</v>
      </c>
      <c r="Q64" s="201">
        <v>0.33</v>
      </c>
      <c r="R64" s="201">
        <v>0.66</v>
      </c>
      <c r="S64" s="201">
        <v>0.41</v>
      </c>
      <c r="T64" s="201">
        <v>0.04</v>
      </c>
      <c r="U64" s="201">
        <v>0.75</v>
      </c>
      <c r="V64" s="201">
        <v>0.2</v>
      </c>
      <c r="W64" s="201">
        <v>0.65</v>
      </c>
      <c r="X64" s="201">
        <v>1.46</v>
      </c>
      <c r="Y64" s="201">
        <v>0</v>
      </c>
      <c r="Z64" s="201">
        <v>4.12</v>
      </c>
      <c r="AA64" s="201">
        <v>1.33</v>
      </c>
      <c r="AB64" s="201">
        <v>0</v>
      </c>
      <c r="AC64" s="201">
        <v>19.18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167.7</v>
      </c>
      <c r="AP64" s="201">
        <v>0</v>
      </c>
      <c r="AQ64" s="201">
        <v>0</v>
      </c>
      <c r="AR64" s="201">
        <v>0</v>
      </c>
      <c r="AS64" s="201">
        <v>35.21</v>
      </c>
      <c r="AT64" s="201">
        <v>0</v>
      </c>
      <c r="AU64" s="201">
        <v>0.26</v>
      </c>
      <c r="AV64" s="201">
        <v>0.19</v>
      </c>
      <c r="AW64" s="201">
        <v>0.17</v>
      </c>
      <c r="AX64" s="201">
        <v>0.11</v>
      </c>
      <c r="AY64" s="201">
        <v>0.08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44.24</v>
      </c>
      <c r="K65" s="201">
        <v>21.72</v>
      </c>
      <c r="L65" s="201">
        <v>11.33</v>
      </c>
      <c r="M65" s="201">
        <v>2.23</v>
      </c>
      <c r="N65" s="201">
        <v>1.84</v>
      </c>
      <c r="O65" s="201">
        <v>2.57</v>
      </c>
      <c r="P65" s="201">
        <v>1.0900000000000001</v>
      </c>
      <c r="Q65" s="201">
        <v>0.33</v>
      </c>
      <c r="R65" s="201">
        <v>0.66</v>
      </c>
      <c r="S65" s="201">
        <v>0.41</v>
      </c>
      <c r="T65" s="201">
        <v>0.04</v>
      </c>
      <c r="U65" s="201">
        <v>0.75</v>
      </c>
      <c r="V65" s="201">
        <v>0.2</v>
      </c>
      <c r="W65" s="201">
        <v>0.65</v>
      </c>
      <c r="X65" s="201">
        <v>1.46</v>
      </c>
      <c r="Y65" s="201">
        <v>0</v>
      </c>
      <c r="Z65" s="201">
        <v>4.12</v>
      </c>
      <c r="AA65" s="201">
        <v>1.33</v>
      </c>
      <c r="AB65" s="201">
        <v>0</v>
      </c>
      <c r="AC65" s="201">
        <v>19.18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167.7</v>
      </c>
      <c r="AP65" s="201">
        <v>0</v>
      </c>
      <c r="AQ65" s="201">
        <v>0</v>
      </c>
      <c r="AR65" s="201">
        <v>0</v>
      </c>
      <c r="AS65" s="201">
        <v>35.21</v>
      </c>
      <c r="AT65" s="201">
        <v>0</v>
      </c>
      <c r="AU65" s="201">
        <v>0.26</v>
      </c>
      <c r="AV65" s="201">
        <v>0.19</v>
      </c>
      <c r="AW65" s="201">
        <v>0.17</v>
      </c>
      <c r="AX65" s="201">
        <v>0.11</v>
      </c>
      <c r="AY65" s="201">
        <v>0.08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44.24</v>
      </c>
      <c r="K66" s="201">
        <v>21.72</v>
      </c>
      <c r="L66" s="201">
        <v>11.33</v>
      </c>
      <c r="M66" s="201">
        <v>2.23</v>
      </c>
      <c r="N66" s="201">
        <v>1.84</v>
      </c>
      <c r="O66" s="201">
        <v>2.57</v>
      </c>
      <c r="P66" s="201">
        <v>1.0900000000000001</v>
      </c>
      <c r="Q66" s="201">
        <v>0.33</v>
      </c>
      <c r="R66" s="201">
        <v>0.66</v>
      </c>
      <c r="S66" s="201">
        <v>0.41</v>
      </c>
      <c r="T66" s="201">
        <v>0.05</v>
      </c>
      <c r="U66" s="201">
        <v>0.75</v>
      </c>
      <c r="V66" s="201">
        <v>0.2</v>
      </c>
      <c r="W66" s="201">
        <v>0.65</v>
      </c>
      <c r="X66" s="201">
        <v>1.46</v>
      </c>
      <c r="Y66" s="201">
        <v>0</v>
      </c>
      <c r="Z66" s="201">
        <v>4.12</v>
      </c>
      <c r="AA66" s="201">
        <v>1.33</v>
      </c>
      <c r="AB66" s="201">
        <v>0</v>
      </c>
      <c r="AC66" s="201">
        <v>19.18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167.7</v>
      </c>
      <c r="AP66" s="201">
        <v>0</v>
      </c>
      <c r="AQ66" s="201">
        <v>0</v>
      </c>
      <c r="AR66" s="201">
        <v>0</v>
      </c>
      <c r="AS66" s="201">
        <v>35.21</v>
      </c>
      <c r="AT66" s="201">
        <v>0</v>
      </c>
      <c r="AU66" s="201">
        <v>0.26</v>
      </c>
      <c r="AV66" s="201">
        <v>0.19</v>
      </c>
      <c r="AW66" s="201">
        <v>0.17</v>
      </c>
      <c r="AX66" s="201">
        <v>0.11</v>
      </c>
      <c r="AY66" s="201">
        <v>0.08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43.63</v>
      </c>
      <c r="K67" s="201">
        <v>21.72</v>
      </c>
      <c r="L67" s="201">
        <v>11.33</v>
      </c>
      <c r="M67" s="201">
        <v>2.23</v>
      </c>
      <c r="N67" s="201">
        <v>1.84</v>
      </c>
      <c r="O67" s="201">
        <v>2.57</v>
      </c>
      <c r="P67" s="201">
        <v>1.0900000000000001</v>
      </c>
      <c r="Q67" s="201">
        <v>0.33</v>
      </c>
      <c r="R67" s="201">
        <v>0.66</v>
      </c>
      <c r="S67" s="201">
        <v>0.41</v>
      </c>
      <c r="T67" s="201">
        <v>0.04</v>
      </c>
      <c r="U67" s="201">
        <v>0.75</v>
      </c>
      <c r="V67" s="201">
        <v>0.2</v>
      </c>
      <c r="W67" s="201">
        <v>0.65</v>
      </c>
      <c r="X67" s="201">
        <v>1.46</v>
      </c>
      <c r="Y67" s="201">
        <v>0</v>
      </c>
      <c r="Z67" s="201">
        <v>4.12</v>
      </c>
      <c r="AA67" s="201">
        <v>1.33</v>
      </c>
      <c r="AB67" s="201">
        <v>0</v>
      </c>
      <c r="AC67" s="201">
        <v>19.18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167.7</v>
      </c>
      <c r="AP67" s="201">
        <v>0</v>
      </c>
      <c r="AQ67" s="201">
        <v>0</v>
      </c>
      <c r="AR67" s="201">
        <v>0</v>
      </c>
      <c r="AS67" s="201">
        <v>35.21</v>
      </c>
      <c r="AT67" s="201">
        <v>0</v>
      </c>
      <c r="AU67" s="201">
        <v>0.26</v>
      </c>
      <c r="AV67" s="201">
        <v>0.19</v>
      </c>
      <c r="AW67" s="201">
        <v>0.17</v>
      </c>
      <c r="AX67" s="201">
        <v>0.11</v>
      </c>
      <c r="AY67" s="201">
        <v>0.08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43.63</v>
      </c>
      <c r="K68" s="201">
        <v>21.72</v>
      </c>
      <c r="L68" s="201">
        <v>11.33</v>
      </c>
      <c r="M68" s="201">
        <v>2.23</v>
      </c>
      <c r="N68" s="201">
        <v>1.84</v>
      </c>
      <c r="O68" s="201">
        <v>2.57</v>
      </c>
      <c r="P68" s="201">
        <v>1.0900000000000001</v>
      </c>
      <c r="Q68" s="201">
        <v>0.33</v>
      </c>
      <c r="R68" s="201">
        <v>0.66</v>
      </c>
      <c r="S68" s="201">
        <v>0.41</v>
      </c>
      <c r="T68" s="201">
        <v>0.05</v>
      </c>
      <c r="U68" s="201">
        <v>0.75</v>
      </c>
      <c r="V68" s="201">
        <v>0.2</v>
      </c>
      <c r="W68" s="201">
        <v>0.65</v>
      </c>
      <c r="X68" s="201">
        <v>1.46</v>
      </c>
      <c r="Y68" s="201">
        <v>0</v>
      </c>
      <c r="Z68" s="201">
        <v>4.12</v>
      </c>
      <c r="AA68" s="201">
        <v>1.33</v>
      </c>
      <c r="AB68" s="201">
        <v>0</v>
      </c>
      <c r="AC68" s="201">
        <v>19.18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167.7</v>
      </c>
      <c r="AP68" s="201">
        <v>0</v>
      </c>
      <c r="AQ68" s="201">
        <v>0</v>
      </c>
      <c r="AR68" s="201">
        <v>0</v>
      </c>
      <c r="AS68" s="201">
        <v>35.21</v>
      </c>
      <c r="AT68" s="201">
        <v>0</v>
      </c>
      <c r="AU68" s="201">
        <v>0.26</v>
      </c>
      <c r="AV68" s="201">
        <v>0.19</v>
      </c>
      <c r="AW68" s="201">
        <v>0.17</v>
      </c>
      <c r="AX68" s="201">
        <v>0.11</v>
      </c>
      <c r="AY68" s="201">
        <v>0.08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43.63</v>
      </c>
      <c r="K69" s="201">
        <v>21.72</v>
      </c>
      <c r="L69" s="201">
        <v>11.33</v>
      </c>
      <c r="M69" s="201">
        <v>2.23</v>
      </c>
      <c r="N69" s="201">
        <v>1.84</v>
      </c>
      <c r="O69" s="201">
        <v>2.57</v>
      </c>
      <c r="P69" s="201">
        <v>1.0900000000000001</v>
      </c>
      <c r="Q69" s="201">
        <v>0.28999999999999998</v>
      </c>
      <c r="R69" s="201">
        <v>0.66</v>
      </c>
      <c r="S69" s="201">
        <v>0.41</v>
      </c>
      <c r="T69" s="201">
        <v>0.05</v>
      </c>
      <c r="U69" s="201">
        <v>0.75</v>
      </c>
      <c r="V69" s="201">
        <v>0.2</v>
      </c>
      <c r="W69" s="201">
        <v>0.65</v>
      </c>
      <c r="X69" s="201">
        <v>1.46</v>
      </c>
      <c r="Y69" s="201">
        <v>0</v>
      </c>
      <c r="Z69" s="201">
        <v>4.12</v>
      </c>
      <c r="AA69" s="201">
        <v>1.33</v>
      </c>
      <c r="AB69" s="201">
        <v>0</v>
      </c>
      <c r="AC69" s="201">
        <v>19.18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167.7</v>
      </c>
      <c r="AP69" s="201">
        <v>0</v>
      </c>
      <c r="AQ69" s="201">
        <v>0</v>
      </c>
      <c r="AR69" s="201">
        <v>0</v>
      </c>
      <c r="AS69" s="201">
        <v>35.21</v>
      </c>
      <c r="AT69" s="201">
        <v>0</v>
      </c>
      <c r="AU69" s="201">
        <v>0.26</v>
      </c>
      <c r="AV69" s="201">
        <v>0.19</v>
      </c>
      <c r="AW69" s="201">
        <v>0.17</v>
      </c>
      <c r="AX69" s="201">
        <v>0.11</v>
      </c>
      <c r="AY69" s="201">
        <v>0.08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43.63</v>
      </c>
      <c r="K70" s="201">
        <v>21.72</v>
      </c>
      <c r="L70" s="201">
        <v>11.33</v>
      </c>
      <c r="M70" s="201">
        <v>2.23</v>
      </c>
      <c r="N70" s="201">
        <v>1.84</v>
      </c>
      <c r="O70" s="201">
        <v>2.57</v>
      </c>
      <c r="P70" s="201">
        <v>1.0900000000000001</v>
      </c>
      <c r="Q70" s="201">
        <v>0.28999999999999998</v>
      </c>
      <c r="R70" s="201">
        <v>0.66</v>
      </c>
      <c r="S70" s="201">
        <v>0.41</v>
      </c>
      <c r="T70" s="201">
        <v>0.05</v>
      </c>
      <c r="U70" s="201">
        <v>0.75</v>
      </c>
      <c r="V70" s="201">
        <v>0.2</v>
      </c>
      <c r="W70" s="201">
        <v>0.65</v>
      </c>
      <c r="X70" s="201">
        <v>1.46</v>
      </c>
      <c r="Y70" s="201">
        <v>0</v>
      </c>
      <c r="Z70" s="201">
        <v>4.12</v>
      </c>
      <c r="AA70" s="201">
        <v>1.33</v>
      </c>
      <c r="AB70" s="201">
        <v>0</v>
      </c>
      <c r="AC70" s="201">
        <v>19.18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167.7</v>
      </c>
      <c r="AP70" s="201">
        <v>0</v>
      </c>
      <c r="AQ70" s="201">
        <v>0</v>
      </c>
      <c r="AR70" s="201">
        <v>0</v>
      </c>
      <c r="AS70" s="201">
        <v>35.21</v>
      </c>
      <c r="AT70" s="201">
        <v>0</v>
      </c>
      <c r="AU70" s="201">
        <v>0.26</v>
      </c>
      <c r="AV70" s="201">
        <v>0.19</v>
      </c>
      <c r="AW70" s="201">
        <v>0.17</v>
      </c>
      <c r="AX70" s="201">
        <v>0.11</v>
      </c>
      <c r="AY70" s="201">
        <v>0.08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43.63</v>
      </c>
      <c r="K71" s="201">
        <v>21.72</v>
      </c>
      <c r="L71" s="201">
        <v>11.33</v>
      </c>
      <c r="M71" s="201">
        <v>2.23</v>
      </c>
      <c r="N71" s="201">
        <v>1.84</v>
      </c>
      <c r="O71" s="201">
        <v>2.57</v>
      </c>
      <c r="P71" s="201">
        <v>1.0900000000000001</v>
      </c>
      <c r="Q71" s="201">
        <v>0.28999999999999998</v>
      </c>
      <c r="R71" s="201">
        <v>0.66</v>
      </c>
      <c r="S71" s="201">
        <v>0.41</v>
      </c>
      <c r="T71" s="201">
        <v>0.05</v>
      </c>
      <c r="U71" s="201">
        <v>0.75</v>
      </c>
      <c r="V71" s="201">
        <v>0.2</v>
      </c>
      <c r="W71" s="201">
        <v>0.65</v>
      </c>
      <c r="X71" s="201">
        <v>1.46</v>
      </c>
      <c r="Y71" s="201">
        <v>0</v>
      </c>
      <c r="Z71" s="201">
        <v>4.12</v>
      </c>
      <c r="AA71" s="201">
        <v>1.33</v>
      </c>
      <c r="AB71" s="201">
        <v>0</v>
      </c>
      <c r="AC71" s="201">
        <v>19.18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167.7</v>
      </c>
      <c r="AP71" s="201">
        <v>0</v>
      </c>
      <c r="AQ71" s="201">
        <v>0</v>
      </c>
      <c r="AR71" s="201">
        <v>0</v>
      </c>
      <c r="AS71" s="201">
        <v>35.21</v>
      </c>
      <c r="AT71" s="201">
        <v>0</v>
      </c>
      <c r="AU71" s="201">
        <v>0.26</v>
      </c>
      <c r="AV71" s="201">
        <v>0.19</v>
      </c>
      <c r="AW71" s="201">
        <v>0.17</v>
      </c>
      <c r="AX71" s="201">
        <v>0.11</v>
      </c>
      <c r="AY71" s="201">
        <v>0.08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43.63</v>
      </c>
      <c r="K72" s="201">
        <v>21.72</v>
      </c>
      <c r="L72" s="201">
        <v>11.33</v>
      </c>
      <c r="M72" s="201">
        <v>2.23</v>
      </c>
      <c r="N72" s="201">
        <v>1.84</v>
      </c>
      <c r="O72" s="201">
        <v>2.57</v>
      </c>
      <c r="P72" s="201">
        <v>1.0900000000000001</v>
      </c>
      <c r="Q72" s="201">
        <v>0.28999999999999998</v>
      </c>
      <c r="R72" s="201">
        <v>0.66</v>
      </c>
      <c r="S72" s="201">
        <v>0.41</v>
      </c>
      <c r="T72" s="201">
        <v>0.05</v>
      </c>
      <c r="U72" s="201">
        <v>0.75</v>
      </c>
      <c r="V72" s="201">
        <v>0.2</v>
      </c>
      <c r="W72" s="201">
        <v>0.65</v>
      </c>
      <c r="X72" s="201">
        <v>1.46</v>
      </c>
      <c r="Y72" s="201">
        <v>0</v>
      </c>
      <c r="Z72" s="201">
        <v>4.12</v>
      </c>
      <c r="AA72" s="201">
        <v>1.33</v>
      </c>
      <c r="AB72" s="201">
        <v>0</v>
      </c>
      <c r="AC72" s="201">
        <v>19.18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167.7</v>
      </c>
      <c r="AP72" s="201">
        <v>0</v>
      </c>
      <c r="AQ72" s="201">
        <v>0</v>
      </c>
      <c r="AR72" s="201">
        <v>0</v>
      </c>
      <c r="AS72" s="201">
        <v>35.21</v>
      </c>
      <c r="AT72" s="201">
        <v>0</v>
      </c>
      <c r="AU72" s="201">
        <v>0.26</v>
      </c>
      <c r="AV72" s="201">
        <v>0.19</v>
      </c>
      <c r="AW72" s="201">
        <v>0.17</v>
      </c>
      <c r="AX72" s="201">
        <v>0.11</v>
      </c>
      <c r="AY72" s="201">
        <v>0.08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43.63</v>
      </c>
      <c r="K73" s="201">
        <v>21.72</v>
      </c>
      <c r="L73" s="201">
        <v>11.33</v>
      </c>
      <c r="M73" s="201">
        <v>2.23</v>
      </c>
      <c r="N73" s="201">
        <v>1.84</v>
      </c>
      <c r="O73" s="201">
        <v>2.57</v>
      </c>
      <c r="P73" s="201">
        <v>1.0900000000000001</v>
      </c>
      <c r="Q73" s="201">
        <v>0.28999999999999998</v>
      </c>
      <c r="R73" s="201">
        <v>0.66</v>
      </c>
      <c r="S73" s="201">
        <v>0.41</v>
      </c>
      <c r="T73" s="201">
        <v>0.05</v>
      </c>
      <c r="U73" s="201">
        <v>0.75</v>
      </c>
      <c r="V73" s="201">
        <v>0.2</v>
      </c>
      <c r="W73" s="201">
        <v>0.47</v>
      </c>
      <c r="X73" s="201">
        <v>1.46</v>
      </c>
      <c r="Y73" s="201">
        <v>0</v>
      </c>
      <c r="Z73" s="201">
        <v>4.12</v>
      </c>
      <c r="AA73" s="201">
        <v>1.33</v>
      </c>
      <c r="AB73" s="201">
        <v>0</v>
      </c>
      <c r="AC73" s="201">
        <v>19.18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167.7</v>
      </c>
      <c r="AP73" s="201">
        <v>0</v>
      </c>
      <c r="AQ73" s="201">
        <v>0</v>
      </c>
      <c r="AR73" s="201">
        <v>0</v>
      </c>
      <c r="AS73" s="201">
        <v>35.21</v>
      </c>
      <c r="AT73" s="201">
        <v>0</v>
      </c>
      <c r="AU73" s="201">
        <v>0.26</v>
      </c>
      <c r="AV73" s="201">
        <v>0.19</v>
      </c>
      <c r="AW73" s="201">
        <v>0.17</v>
      </c>
      <c r="AX73" s="201">
        <v>0.11</v>
      </c>
      <c r="AY73" s="201">
        <v>0.08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43.63</v>
      </c>
      <c r="K74" s="201">
        <v>21.72</v>
      </c>
      <c r="L74" s="201">
        <v>11.33</v>
      </c>
      <c r="M74" s="201">
        <v>2.23</v>
      </c>
      <c r="N74" s="201">
        <v>1.84</v>
      </c>
      <c r="O74" s="201">
        <v>2.57</v>
      </c>
      <c r="P74" s="201">
        <v>1.0900000000000001</v>
      </c>
      <c r="Q74" s="201">
        <v>0.28999999999999998</v>
      </c>
      <c r="R74" s="201">
        <v>0.66</v>
      </c>
      <c r="S74" s="201">
        <v>0.41</v>
      </c>
      <c r="T74" s="201">
        <v>0.05</v>
      </c>
      <c r="U74" s="201">
        <v>0.75</v>
      </c>
      <c r="V74" s="201">
        <v>0.2</v>
      </c>
      <c r="W74" s="201">
        <v>0.47</v>
      </c>
      <c r="X74" s="201">
        <v>1.46</v>
      </c>
      <c r="Y74" s="201">
        <v>0</v>
      </c>
      <c r="Z74" s="201">
        <v>4.12</v>
      </c>
      <c r="AA74" s="201">
        <v>1.33</v>
      </c>
      <c r="AB74" s="201">
        <v>0</v>
      </c>
      <c r="AC74" s="201">
        <v>19.18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167.7</v>
      </c>
      <c r="AP74" s="201">
        <v>0</v>
      </c>
      <c r="AQ74" s="201">
        <v>0</v>
      </c>
      <c r="AR74" s="201">
        <v>0</v>
      </c>
      <c r="AS74" s="201">
        <v>35.21</v>
      </c>
      <c r="AT74" s="201">
        <v>0</v>
      </c>
      <c r="AU74" s="201">
        <v>0.26</v>
      </c>
      <c r="AV74" s="201">
        <v>0.19</v>
      </c>
      <c r="AW74" s="201">
        <v>0.17</v>
      </c>
      <c r="AX74" s="201">
        <v>0.11</v>
      </c>
      <c r="AY74" s="201">
        <v>0.08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43.63</v>
      </c>
      <c r="K75" s="201">
        <v>25.32</v>
      </c>
      <c r="L75" s="201">
        <v>0.61</v>
      </c>
      <c r="M75" s="201">
        <v>2.23</v>
      </c>
      <c r="N75" s="201">
        <v>1.84</v>
      </c>
      <c r="O75" s="201">
        <v>2.57</v>
      </c>
      <c r="P75" s="201">
        <v>1.0900000000000001</v>
      </c>
      <c r="Q75" s="201">
        <v>0.28999999999999998</v>
      </c>
      <c r="R75" s="201">
        <v>0.66</v>
      </c>
      <c r="S75" s="201">
        <v>0.41</v>
      </c>
      <c r="T75" s="201">
        <v>0.05</v>
      </c>
      <c r="U75" s="201">
        <v>0.75</v>
      </c>
      <c r="V75" s="201">
        <v>0.2</v>
      </c>
      <c r="W75" s="201">
        <v>0.47</v>
      </c>
      <c r="X75" s="201">
        <v>1.46</v>
      </c>
      <c r="Y75" s="201">
        <v>0</v>
      </c>
      <c r="Z75" s="201">
        <v>4.12</v>
      </c>
      <c r="AA75" s="201">
        <v>1.33</v>
      </c>
      <c r="AB75" s="201">
        <v>0</v>
      </c>
      <c r="AC75" s="201">
        <v>19.18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177.04</v>
      </c>
      <c r="AP75" s="201">
        <v>0</v>
      </c>
      <c r="AQ75" s="201">
        <v>0</v>
      </c>
      <c r="AR75" s="201">
        <v>0</v>
      </c>
      <c r="AS75" s="201">
        <v>34.619999999999997</v>
      </c>
      <c r="AT75" s="201">
        <v>0</v>
      </c>
      <c r="AU75" s="201">
        <v>0.26</v>
      </c>
      <c r="AV75" s="201">
        <v>0.19</v>
      </c>
      <c r="AW75" s="201">
        <v>0.17</v>
      </c>
      <c r="AX75" s="201">
        <v>0.11</v>
      </c>
      <c r="AY75" s="201">
        <v>0.08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43.63</v>
      </c>
      <c r="K76" s="201">
        <v>17.21</v>
      </c>
      <c r="L76" s="201">
        <v>0.61</v>
      </c>
      <c r="M76" s="201">
        <v>2.23</v>
      </c>
      <c r="N76" s="201">
        <v>1.84</v>
      </c>
      <c r="O76" s="201">
        <v>2.57</v>
      </c>
      <c r="P76" s="201">
        <v>1.0900000000000001</v>
      </c>
      <c r="Q76" s="201">
        <v>0.28999999999999998</v>
      </c>
      <c r="R76" s="201">
        <v>0.66</v>
      </c>
      <c r="S76" s="201">
        <v>0.41</v>
      </c>
      <c r="T76" s="201">
        <v>0.05</v>
      </c>
      <c r="U76" s="201">
        <v>0.75</v>
      </c>
      <c r="V76" s="201">
        <v>0.2</v>
      </c>
      <c r="W76" s="201">
        <v>0.47</v>
      </c>
      <c r="X76" s="201">
        <v>1.46</v>
      </c>
      <c r="Y76" s="201">
        <v>0</v>
      </c>
      <c r="Z76" s="201">
        <v>4.12</v>
      </c>
      <c r="AA76" s="201">
        <v>1.33</v>
      </c>
      <c r="AB76" s="201">
        <v>0</v>
      </c>
      <c r="AC76" s="201">
        <v>19.18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177.04</v>
      </c>
      <c r="AP76" s="201">
        <v>0</v>
      </c>
      <c r="AQ76" s="201">
        <v>0</v>
      </c>
      <c r="AR76" s="201">
        <v>0</v>
      </c>
      <c r="AS76" s="201">
        <v>34.619999999999997</v>
      </c>
      <c r="AT76" s="201">
        <v>0</v>
      </c>
      <c r="AU76" s="201">
        <v>0.26</v>
      </c>
      <c r="AV76" s="201">
        <v>0.19</v>
      </c>
      <c r="AW76" s="201">
        <v>0.17</v>
      </c>
      <c r="AX76" s="201">
        <v>0.11</v>
      </c>
      <c r="AY76" s="201">
        <v>0.08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43.63</v>
      </c>
      <c r="K77" s="201">
        <v>17.21</v>
      </c>
      <c r="L77" s="201">
        <v>0.61</v>
      </c>
      <c r="M77" s="201">
        <v>2.23</v>
      </c>
      <c r="N77" s="201">
        <v>1.84</v>
      </c>
      <c r="O77" s="201">
        <v>2.57</v>
      </c>
      <c r="P77" s="201">
        <v>1.0900000000000001</v>
      </c>
      <c r="Q77" s="201">
        <v>0.28999999999999998</v>
      </c>
      <c r="R77" s="201">
        <v>0.66</v>
      </c>
      <c r="S77" s="201">
        <v>0.41</v>
      </c>
      <c r="T77" s="201">
        <v>0.05</v>
      </c>
      <c r="U77" s="201">
        <v>0.75</v>
      </c>
      <c r="V77" s="201">
        <v>0.2</v>
      </c>
      <c r="W77" s="201">
        <v>0.47</v>
      </c>
      <c r="X77" s="201">
        <v>1.46</v>
      </c>
      <c r="Y77" s="201">
        <v>0</v>
      </c>
      <c r="Z77" s="201">
        <v>4.12</v>
      </c>
      <c r="AA77" s="201">
        <v>1.33</v>
      </c>
      <c r="AB77" s="201">
        <v>0</v>
      </c>
      <c r="AC77" s="201">
        <v>19.18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107.04</v>
      </c>
      <c r="AP77" s="201">
        <v>0</v>
      </c>
      <c r="AQ77" s="201">
        <v>0</v>
      </c>
      <c r="AR77" s="201">
        <v>0</v>
      </c>
      <c r="AS77" s="201">
        <v>34.619999999999997</v>
      </c>
      <c r="AT77" s="201">
        <v>0</v>
      </c>
      <c r="AU77" s="201">
        <v>0.26</v>
      </c>
      <c r="AV77" s="201">
        <v>0.19</v>
      </c>
      <c r="AW77" s="201">
        <v>0.17</v>
      </c>
      <c r="AX77" s="201">
        <v>0.11</v>
      </c>
      <c r="AY77" s="201">
        <v>0.08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43.63</v>
      </c>
      <c r="K78" s="201">
        <v>17.21</v>
      </c>
      <c r="L78" s="201">
        <v>1.08</v>
      </c>
      <c r="M78" s="201">
        <v>2.23</v>
      </c>
      <c r="N78" s="201">
        <v>1.84</v>
      </c>
      <c r="O78" s="201">
        <v>2.57</v>
      </c>
      <c r="P78" s="201">
        <v>1.0900000000000001</v>
      </c>
      <c r="Q78" s="201">
        <v>0.28999999999999998</v>
      </c>
      <c r="R78" s="201">
        <v>0.66</v>
      </c>
      <c r="S78" s="201">
        <v>0.41</v>
      </c>
      <c r="T78" s="201">
        <v>0.05</v>
      </c>
      <c r="U78" s="201">
        <v>0.75</v>
      </c>
      <c r="V78" s="201">
        <v>0.2</v>
      </c>
      <c r="W78" s="201">
        <v>0.47</v>
      </c>
      <c r="X78" s="201">
        <v>1.46</v>
      </c>
      <c r="Y78" s="201">
        <v>0</v>
      </c>
      <c r="Z78" s="201">
        <v>4.12</v>
      </c>
      <c r="AA78" s="201">
        <v>1.33</v>
      </c>
      <c r="AB78" s="201">
        <v>0</v>
      </c>
      <c r="AC78" s="201">
        <v>19.18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107.04</v>
      </c>
      <c r="AP78" s="201">
        <v>0</v>
      </c>
      <c r="AQ78" s="201">
        <v>0</v>
      </c>
      <c r="AR78" s="201">
        <v>0</v>
      </c>
      <c r="AS78" s="201">
        <v>34.619999999999997</v>
      </c>
      <c r="AT78" s="201">
        <v>0</v>
      </c>
      <c r="AU78" s="201">
        <v>0.26</v>
      </c>
      <c r="AV78" s="201">
        <v>0.19</v>
      </c>
      <c r="AW78" s="201">
        <v>0.17</v>
      </c>
      <c r="AX78" s="201">
        <v>0.11</v>
      </c>
      <c r="AY78" s="201">
        <v>0.08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43.63</v>
      </c>
      <c r="K79" s="201">
        <v>0</v>
      </c>
      <c r="L79" s="201">
        <v>0.55000000000000004</v>
      </c>
      <c r="M79" s="201">
        <v>2.23</v>
      </c>
      <c r="N79" s="201">
        <v>1.84</v>
      </c>
      <c r="O79" s="201">
        <v>2.57</v>
      </c>
      <c r="P79" s="201">
        <v>1.0900000000000001</v>
      </c>
      <c r="Q79" s="201">
        <v>0.28999999999999998</v>
      </c>
      <c r="R79" s="201">
        <v>0.66</v>
      </c>
      <c r="S79" s="201">
        <v>0.41</v>
      </c>
      <c r="T79" s="201">
        <v>0.05</v>
      </c>
      <c r="U79" s="201">
        <v>0.75</v>
      </c>
      <c r="V79" s="201">
        <v>0.2</v>
      </c>
      <c r="W79" s="201">
        <v>0.47</v>
      </c>
      <c r="X79" s="201">
        <v>1.46</v>
      </c>
      <c r="Y79" s="201">
        <v>0</v>
      </c>
      <c r="Z79" s="201">
        <v>4.12</v>
      </c>
      <c r="AA79" s="201">
        <v>1.33</v>
      </c>
      <c r="AB79" s="201">
        <v>0</v>
      </c>
      <c r="AC79" s="201">
        <v>18.809999999999999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107.04</v>
      </c>
      <c r="AP79" s="201">
        <v>0</v>
      </c>
      <c r="AQ79" s="201">
        <v>0</v>
      </c>
      <c r="AR79" s="201">
        <v>0</v>
      </c>
      <c r="AS79" s="201">
        <v>34.619999999999997</v>
      </c>
      <c r="AT79" s="201">
        <v>0</v>
      </c>
      <c r="AU79" s="201">
        <v>0.26</v>
      </c>
      <c r="AV79" s="201">
        <v>0.19</v>
      </c>
      <c r="AW79" s="201">
        <v>0.17</v>
      </c>
      <c r="AX79" s="201">
        <v>0.11</v>
      </c>
      <c r="AY79" s="201">
        <v>0.08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43.63</v>
      </c>
      <c r="K80" s="201">
        <v>17.2</v>
      </c>
      <c r="L80" s="201">
        <v>0.55000000000000004</v>
      </c>
      <c r="M80" s="201">
        <v>2.23</v>
      </c>
      <c r="N80" s="201">
        <v>1.84</v>
      </c>
      <c r="O80" s="201">
        <v>2.57</v>
      </c>
      <c r="P80" s="201">
        <v>1.0900000000000001</v>
      </c>
      <c r="Q80" s="201">
        <v>0.28999999999999998</v>
      </c>
      <c r="R80" s="201">
        <v>0.66</v>
      </c>
      <c r="S80" s="201">
        <v>0.41</v>
      </c>
      <c r="T80" s="201">
        <v>0.05</v>
      </c>
      <c r="U80" s="201">
        <v>0.75</v>
      </c>
      <c r="V80" s="201">
        <v>0.2</v>
      </c>
      <c r="W80" s="201">
        <v>0.47</v>
      </c>
      <c r="X80" s="201">
        <v>1.46</v>
      </c>
      <c r="Y80" s="201">
        <v>0</v>
      </c>
      <c r="Z80" s="201">
        <v>4.12</v>
      </c>
      <c r="AA80" s="201">
        <v>1.33</v>
      </c>
      <c r="AB80" s="201">
        <v>0</v>
      </c>
      <c r="AC80" s="201">
        <v>18.809999999999999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107.04</v>
      </c>
      <c r="AP80" s="201">
        <v>0</v>
      </c>
      <c r="AQ80" s="201">
        <v>0</v>
      </c>
      <c r="AR80" s="201">
        <v>0</v>
      </c>
      <c r="AS80" s="201">
        <v>34.619999999999997</v>
      </c>
      <c r="AT80" s="201">
        <v>0</v>
      </c>
      <c r="AU80" s="201">
        <v>0.26</v>
      </c>
      <c r="AV80" s="201">
        <v>0.19</v>
      </c>
      <c r="AW80" s="201">
        <v>0.17</v>
      </c>
      <c r="AX80" s="201">
        <v>0.11</v>
      </c>
      <c r="AY80" s="201">
        <v>0.08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43.63</v>
      </c>
      <c r="K81" s="201">
        <v>17.2</v>
      </c>
      <c r="L81" s="201">
        <v>0.55000000000000004</v>
      </c>
      <c r="M81" s="201">
        <v>2.23</v>
      </c>
      <c r="N81" s="201">
        <v>1.84</v>
      </c>
      <c r="O81" s="201">
        <v>2.57</v>
      </c>
      <c r="P81" s="201">
        <v>1.0900000000000001</v>
      </c>
      <c r="Q81" s="201">
        <v>0.28999999999999998</v>
      </c>
      <c r="R81" s="201">
        <v>0.66</v>
      </c>
      <c r="S81" s="201">
        <v>0.41</v>
      </c>
      <c r="T81" s="201">
        <v>0.05</v>
      </c>
      <c r="U81" s="201">
        <v>0.75</v>
      </c>
      <c r="V81" s="201">
        <v>0.2</v>
      </c>
      <c r="W81" s="201">
        <v>0.47</v>
      </c>
      <c r="X81" s="201">
        <v>1.46</v>
      </c>
      <c r="Y81" s="201">
        <v>0</v>
      </c>
      <c r="Z81" s="201">
        <v>4.12</v>
      </c>
      <c r="AA81" s="201">
        <v>1.33</v>
      </c>
      <c r="AB81" s="201">
        <v>0</v>
      </c>
      <c r="AC81" s="201">
        <v>18.809999999999999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107.04</v>
      </c>
      <c r="AP81" s="201">
        <v>0</v>
      </c>
      <c r="AQ81" s="201">
        <v>0</v>
      </c>
      <c r="AR81" s="201">
        <v>0</v>
      </c>
      <c r="AS81" s="201">
        <v>34.619999999999997</v>
      </c>
      <c r="AT81" s="201">
        <v>0</v>
      </c>
      <c r="AU81" s="201">
        <v>0.26</v>
      </c>
      <c r="AV81" s="201">
        <v>0.19</v>
      </c>
      <c r="AW81" s="201">
        <v>0.17</v>
      </c>
      <c r="AX81" s="201">
        <v>0.11</v>
      </c>
      <c r="AY81" s="201">
        <v>0.08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43.63</v>
      </c>
      <c r="K82" s="201">
        <v>17.2</v>
      </c>
      <c r="L82" s="201">
        <v>0.55000000000000004</v>
      </c>
      <c r="M82" s="201">
        <v>2.23</v>
      </c>
      <c r="N82" s="201">
        <v>1.84</v>
      </c>
      <c r="O82" s="201">
        <v>2.57</v>
      </c>
      <c r="P82" s="201">
        <v>1.0900000000000001</v>
      </c>
      <c r="Q82" s="201">
        <v>0.28999999999999998</v>
      </c>
      <c r="R82" s="201">
        <v>0.66</v>
      </c>
      <c r="S82" s="201">
        <v>0.41</v>
      </c>
      <c r="T82" s="201">
        <v>0.05</v>
      </c>
      <c r="U82" s="201">
        <v>0.75</v>
      </c>
      <c r="V82" s="201">
        <v>0.2</v>
      </c>
      <c r="W82" s="201">
        <v>0.47</v>
      </c>
      <c r="X82" s="201">
        <v>1.46</v>
      </c>
      <c r="Y82" s="201">
        <v>0</v>
      </c>
      <c r="Z82" s="201">
        <v>4.12</v>
      </c>
      <c r="AA82" s="201">
        <v>1.33</v>
      </c>
      <c r="AB82" s="201">
        <v>0</v>
      </c>
      <c r="AC82" s="201">
        <v>18.809999999999999</v>
      </c>
      <c r="AD82" s="201">
        <v>0</v>
      </c>
      <c r="AE82" s="201">
        <v>0</v>
      </c>
      <c r="AF82" s="201">
        <v>0</v>
      </c>
      <c r="AG82" s="201">
        <v>4.8099999999999996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107.04</v>
      </c>
      <c r="AP82" s="201">
        <v>0</v>
      </c>
      <c r="AQ82" s="201">
        <v>0</v>
      </c>
      <c r="AR82" s="201">
        <v>0</v>
      </c>
      <c r="AS82" s="201">
        <v>34.619999999999997</v>
      </c>
      <c r="AT82" s="201">
        <v>0</v>
      </c>
      <c r="AU82" s="201">
        <v>0.26</v>
      </c>
      <c r="AV82" s="201">
        <v>0.19</v>
      </c>
      <c r="AW82" s="201">
        <v>0.17</v>
      </c>
      <c r="AX82" s="201">
        <v>0.11</v>
      </c>
      <c r="AY82" s="201">
        <v>0.08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43.63</v>
      </c>
      <c r="K83" s="201">
        <v>17.2</v>
      </c>
      <c r="L83" s="201">
        <v>0.55000000000000004</v>
      </c>
      <c r="M83" s="201">
        <v>2.23</v>
      </c>
      <c r="N83" s="201">
        <v>1.84</v>
      </c>
      <c r="O83" s="201">
        <v>2.57</v>
      </c>
      <c r="P83" s="201">
        <v>1.0900000000000001</v>
      </c>
      <c r="Q83" s="201">
        <v>0.28999999999999998</v>
      </c>
      <c r="R83" s="201">
        <v>0.66</v>
      </c>
      <c r="S83" s="201">
        <v>0.41</v>
      </c>
      <c r="T83" s="201">
        <v>0.05</v>
      </c>
      <c r="U83" s="201">
        <v>0.75</v>
      </c>
      <c r="V83" s="201">
        <v>0.81</v>
      </c>
      <c r="W83" s="201">
        <v>0.47</v>
      </c>
      <c r="X83" s="201">
        <v>1.46</v>
      </c>
      <c r="Y83" s="201">
        <v>0</v>
      </c>
      <c r="Z83" s="201">
        <v>4.12</v>
      </c>
      <c r="AA83" s="201">
        <v>1.33</v>
      </c>
      <c r="AB83" s="201">
        <v>0</v>
      </c>
      <c r="AC83" s="201">
        <v>18.809999999999999</v>
      </c>
      <c r="AD83" s="201">
        <v>0</v>
      </c>
      <c r="AE83" s="201">
        <v>0</v>
      </c>
      <c r="AF83" s="201">
        <v>0</v>
      </c>
      <c r="AG83" s="201">
        <v>-0.22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107.04</v>
      </c>
      <c r="AP83" s="201">
        <v>0</v>
      </c>
      <c r="AQ83" s="201">
        <v>0</v>
      </c>
      <c r="AR83" s="201">
        <v>0</v>
      </c>
      <c r="AS83" s="201">
        <v>34.619999999999997</v>
      </c>
      <c r="AT83" s="201">
        <v>0</v>
      </c>
      <c r="AU83" s="201">
        <v>0.26</v>
      </c>
      <c r="AV83" s="201">
        <v>0.19</v>
      </c>
      <c r="AW83" s="201">
        <v>0.17</v>
      </c>
      <c r="AX83" s="201">
        <v>0.11</v>
      </c>
      <c r="AY83" s="201">
        <v>0.08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43.63</v>
      </c>
      <c r="K84" s="201">
        <v>17.2</v>
      </c>
      <c r="L84" s="201">
        <v>0.55000000000000004</v>
      </c>
      <c r="M84" s="201">
        <v>2.23</v>
      </c>
      <c r="N84" s="201">
        <v>1.84</v>
      </c>
      <c r="O84" s="201">
        <v>2.57</v>
      </c>
      <c r="P84" s="201">
        <v>1.0900000000000001</v>
      </c>
      <c r="Q84" s="201">
        <v>0.28999999999999998</v>
      </c>
      <c r="R84" s="201">
        <v>0.66</v>
      </c>
      <c r="S84" s="201">
        <v>0.41</v>
      </c>
      <c r="T84" s="201">
        <v>0.05</v>
      </c>
      <c r="U84" s="201">
        <v>0.75</v>
      </c>
      <c r="V84" s="201">
        <v>0.81</v>
      </c>
      <c r="W84" s="201">
        <v>0.47</v>
      </c>
      <c r="X84" s="201">
        <v>1.46</v>
      </c>
      <c r="Y84" s="201">
        <v>0</v>
      </c>
      <c r="Z84" s="201">
        <v>4.12</v>
      </c>
      <c r="AA84" s="201">
        <v>1.33</v>
      </c>
      <c r="AB84" s="201">
        <v>0</v>
      </c>
      <c r="AC84" s="201">
        <v>18.809999999999999</v>
      </c>
      <c r="AD84" s="201">
        <v>0</v>
      </c>
      <c r="AE84" s="201">
        <v>0</v>
      </c>
      <c r="AF84" s="201">
        <v>0</v>
      </c>
      <c r="AG84" s="201">
        <v>-0.22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107.04</v>
      </c>
      <c r="AP84" s="201">
        <v>0</v>
      </c>
      <c r="AQ84" s="201">
        <v>0</v>
      </c>
      <c r="AR84" s="201">
        <v>0</v>
      </c>
      <c r="AS84" s="201">
        <v>34.619999999999997</v>
      </c>
      <c r="AT84" s="201">
        <v>0</v>
      </c>
      <c r="AU84" s="201">
        <v>0.26</v>
      </c>
      <c r="AV84" s="201">
        <v>0.19</v>
      </c>
      <c r="AW84" s="201">
        <v>0.17</v>
      </c>
      <c r="AX84" s="201">
        <v>0.11</v>
      </c>
      <c r="AY84" s="201">
        <v>0.08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43.63</v>
      </c>
      <c r="K85" s="201">
        <v>30.81</v>
      </c>
      <c r="L85" s="201">
        <v>0.55000000000000004</v>
      </c>
      <c r="M85" s="201">
        <v>2.23</v>
      </c>
      <c r="N85" s="201">
        <v>1.84</v>
      </c>
      <c r="O85" s="201">
        <v>2.57</v>
      </c>
      <c r="P85" s="201">
        <v>1.0900000000000001</v>
      </c>
      <c r="Q85" s="201">
        <v>0.28999999999999998</v>
      </c>
      <c r="R85" s="201">
        <v>0.66</v>
      </c>
      <c r="S85" s="201">
        <v>0.41</v>
      </c>
      <c r="T85" s="201">
        <v>0.05</v>
      </c>
      <c r="U85" s="201">
        <v>0.75</v>
      </c>
      <c r="V85" s="201">
        <v>0.81</v>
      </c>
      <c r="W85" s="201">
        <v>0.47</v>
      </c>
      <c r="X85" s="201">
        <v>1.46</v>
      </c>
      <c r="Y85" s="201">
        <v>0</v>
      </c>
      <c r="Z85" s="201">
        <v>4.12</v>
      </c>
      <c r="AA85" s="201">
        <v>1.33</v>
      </c>
      <c r="AB85" s="201">
        <v>0</v>
      </c>
      <c r="AC85" s="201">
        <v>18.809999999999999</v>
      </c>
      <c r="AD85" s="201">
        <v>0</v>
      </c>
      <c r="AE85" s="201">
        <v>0</v>
      </c>
      <c r="AF85" s="201">
        <v>0</v>
      </c>
      <c r="AG85" s="201">
        <v>-0.22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77.040000000000006</v>
      </c>
      <c r="AP85" s="201">
        <v>0</v>
      </c>
      <c r="AQ85" s="201">
        <v>0</v>
      </c>
      <c r="AR85" s="201">
        <v>0</v>
      </c>
      <c r="AS85" s="201">
        <v>34.619999999999997</v>
      </c>
      <c r="AT85" s="201">
        <v>0</v>
      </c>
      <c r="AU85" s="201">
        <v>0.26</v>
      </c>
      <c r="AV85" s="201">
        <v>0.19</v>
      </c>
      <c r="AW85" s="201">
        <v>0.17</v>
      </c>
      <c r="AX85" s="201">
        <v>0.11</v>
      </c>
      <c r="AY85" s="201">
        <v>0.08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43.63</v>
      </c>
      <c r="K86" s="201">
        <v>17.21</v>
      </c>
      <c r="L86" s="201">
        <v>0.55000000000000004</v>
      </c>
      <c r="M86" s="201">
        <v>2.23</v>
      </c>
      <c r="N86" s="201">
        <v>1.84</v>
      </c>
      <c r="O86" s="201">
        <v>2.57</v>
      </c>
      <c r="P86" s="201">
        <v>1.0900000000000001</v>
      </c>
      <c r="Q86" s="201">
        <v>0.28999999999999998</v>
      </c>
      <c r="R86" s="201">
        <v>0.66</v>
      </c>
      <c r="S86" s="201">
        <v>0.41</v>
      </c>
      <c r="T86" s="201">
        <v>0.05</v>
      </c>
      <c r="U86" s="201">
        <v>0.75</v>
      </c>
      <c r="V86" s="201">
        <v>0.81</v>
      </c>
      <c r="W86" s="201">
        <v>0.47</v>
      </c>
      <c r="X86" s="201">
        <v>1.46</v>
      </c>
      <c r="Y86" s="201">
        <v>0</v>
      </c>
      <c r="Z86" s="201">
        <v>4.12</v>
      </c>
      <c r="AA86" s="201">
        <v>1.33</v>
      </c>
      <c r="AB86" s="201">
        <v>0</v>
      </c>
      <c r="AC86" s="201">
        <v>18.809999999999999</v>
      </c>
      <c r="AD86" s="201">
        <v>0</v>
      </c>
      <c r="AE86" s="201">
        <v>0</v>
      </c>
      <c r="AF86" s="201">
        <v>0</v>
      </c>
      <c r="AG86" s="201">
        <v>-0.22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77.040000000000006</v>
      </c>
      <c r="AP86" s="201">
        <v>0</v>
      </c>
      <c r="AQ86" s="201">
        <v>0</v>
      </c>
      <c r="AR86" s="201">
        <v>0</v>
      </c>
      <c r="AS86" s="201">
        <v>34.619999999999997</v>
      </c>
      <c r="AT86" s="201">
        <v>0</v>
      </c>
      <c r="AU86" s="201">
        <v>0.26</v>
      </c>
      <c r="AV86" s="201">
        <v>0.19</v>
      </c>
      <c r="AW86" s="201">
        <v>0.17</v>
      </c>
      <c r="AX86" s="201">
        <v>0.11</v>
      </c>
      <c r="AY86" s="201">
        <v>0.08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43.63</v>
      </c>
      <c r="K87" s="201">
        <v>17.21</v>
      </c>
      <c r="L87" s="201">
        <v>0.55000000000000004</v>
      </c>
      <c r="M87" s="201">
        <v>2.23</v>
      </c>
      <c r="N87" s="201">
        <v>1.84</v>
      </c>
      <c r="O87" s="201">
        <v>2.57</v>
      </c>
      <c r="P87" s="201">
        <v>1.0900000000000001</v>
      </c>
      <c r="Q87" s="201">
        <v>1.65</v>
      </c>
      <c r="R87" s="201">
        <v>0.66</v>
      </c>
      <c r="S87" s="201">
        <v>0.41</v>
      </c>
      <c r="T87" s="201">
        <v>0.05</v>
      </c>
      <c r="U87" s="201">
        <v>0.75</v>
      </c>
      <c r="V87" s="201">
        <v>0.81</v>
      </c>
      <c r="W87" s="201">
        <v>0.47</v>
      </c>
      <c r="X87" s="201">
        <v>1.46</v>
      </c>
      <c r="Y87" s="201">
        <v>0</v>
      </c>
      <c r="Z87" s="201">
        <v>4.12</v>
      </c>
      <c r="AA87" s="201">
        <v>1.33</v>
      </c>
      <c r="AB87" s="201">
        <v>0</v>
      </c>
      <c r="AC87" s="201">
        <v>18.43</v>
      </c>
      <c r="AD87" s="201">
        <v>0</v>
      </c>
      <c r="AE87" s="201">
        <v>0</v>
      </c>
      <c r="AF87" s="201">
        <v>0</v>
      </c>
      <c r="AG87" s="201">
        <v>-0.22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77.040000000000006</v>
      </c>
      <c r="AP87" s="201">
        <v>0</v>
      </c>
      <c r="AQ87" s="201">
        <v>0</v>
      </c>
      <c r="AR87" s="201">
        <v>0</v>
      </c>
      <c r="AS87" s="201">
        <v>34.619999999999997</v>
      </c>
      <c r="AT87" s="201">
        <v>0</v>
      </c>
      <c r="AU87" s="201">
        <v>0.26</v>
      </c>
      <c r="AV87" s="201">
        <v>0.19</v>
      </c>
      <c r="AW87" s="201">
        <v>0.17</v>
      </c>
      <c r="AX87" s="201">
        <v>0.11</v>
      </c>
      <c r="AY87" s="201">
        <v>0.08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43.63</v>
      </c>
      <c r="K88" s="201">
        <v>17.21</v>
      </c>
      <c r="L88" s="201">
        <v>0.55000000000000004</v>
      </c>
      <c r="M88" s="201">
        <v>2.23</v>
      </c>
      <c r="N88" s="201">
        <v>1.84</v>
      </c>
      <c r="O88" s="201">
        <v>2.57</v>
      </c>
      <c r="P88" s="201">
        <v>1.0900000000000001</v>
      </c>
      <c r="Q88" s="201">
        <v>1.65</v>
      </c>
      <c r="R88" s="201">
        <v>0.66</v>
      </c>
      <c r="S88" s="201">
        <v>0.41</v>
      </c>
      <c r="T88" s="201">
        <v>0.05</v>
      </c>
      <c r="U88" s="201">
        <v>0.75</v>
      </c>
      <c r="V88" s="201">
        <v>0.81</v>
      </c>
      <c r="W88" s="201">
        <v>0.47</v>
      </c>
      <c r="X88" s="201">
        <v>1.46</v>
      </c>
      <c r="Y88" s="201">
        <v>0</v>
      </c>
      <c r="Z88" s="201">
        <v>4.12</v>
      </c>
      <c r="AA88" s="201">
        <v>1.33</v>
      </c>
      <c r="AB88" s="201">
        <v>0</v>
      </c>
      <c r="AC88" s="201">
        <v>18.43</v>
      </c>
      <c r="AD88" s="201">
        <v>0</v>
      </c>
      <c r="AE88" s="201">
        <v>0</v>
      </c>
      <c r="AF88" s="201">
        <v>0</v>
      </c>
      <c r="AG88" s="201">
        <v>-0.22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77.040000000000006</v>
      </c>
      <c r="AP88" s="201">
        <v>0</v>
      </c>
      <c r="AQ88" s="201">
        <v>0</v>
      </c>
      <c r="AR88" s="201">
        <v>0</v>
      </c>
      <c r="AS88" s="201">
        <v>34.619999999999997</v>
      </c>
      <c r="AT88" s="201">
        <v>0</v>
      </c>
      <c r="AU88" s="201">
        <v>0.26</v>
      </c>
      <c r="AV88" s="201">
        <v>0.19</v>
      </c>
      <c r="AW88" s="201">
        <v>0.17</v>
      </c>
      <c r="AX88" s="201">
        <v>0.11</v>
      </c>
      <c r="AY88" s="201">
        <v>0.08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43.63</v>
      </c>
      <c r="K89" s="201">
        <v>17.21</v>
      </c>
      <c r="L89" s="201">
        <v>0.55000000000000004</v>
      </c>
      <c r="M89" s="201">
        <v>2.23</v>
      </c>
      <c r="N89" s="201">
        <v>1.84</v>
      </c>
      <c r="O89" s="201">
        <v>2.57</v>
      </c>
      <c r="P89" s="201">
        <v>1.0900000000000001</v>
      </c>
      <c r="Q89" s="201">
        <v>0.33</v>
      </c>
      <c r="R89" s="201">
        <v>0.66</v>
      </c>
      <c r="S89" s="201">
        <v>0.41</v>
      </c>
      <c r="T89" s="201">
        <v>0.05</v>
      </c>
      <c r="U89" s="201">
        <v>0</v>
      </c>
      <c r="V89" s="201">
        <v>0.22</v>
      </c>
      <c r="W89" s="201">
        <v>0.47</v>
      </c>
      <c r="X89" s="201">
        <v>1.46</v>
      </c>
      <c r="Y89" s="201">
        <v>0</v>
      </c>
      <c r="Z89" s="201">
        <v>4.12</v>
      </c>
      <c r="AA89" s="201">
        <v>1.33</v>
      </c>
      <c r="AB89" s="201">
        <v>0</v>
      </c>
      <c r="AC89" s="201">
        <v>18.43</v>
      </c>
      <c r="AD89" s="201">
        <v>0</v>
      </c>
      <c r="AE89" s="201">
        <v>0</v>
      </c>
      <c r="AF89" s="201">
        <v>0</v>
      </c>
      <c r="AG89" s="201">
        <v>-0.22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77.040000000000006</v>
      </c>
      <c r="AP89" s="201">
        <v>0</v>
      </c>
      <c r="AQ89" s="201">
        <v>0</v>
      </c>
      <c r="AR89" s="201">
        <v>0</v>
      </c>
      <c r="AS89" s="201">
        <v>34.619999999999997</v>
      </c>
      <c r="AT89" s="201">
        <v>0</v>
      </c>
      <c r="AU89" s="201">
        <v>0.26</v>
      </c>
      <c r="AV89" s="201">
        <v>0.19</v>
      </c>
      <c r="AW89" s="201">
        <v>0.17</v>
      </c>
      <c r="AX89" s="201">
        <v>0.11</v>
      </c>
      <c r="AY89" s="201">
        <v>0.08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43.63</v>
      </c>
      <c r="K90" s="201">
        <v>17.21</v>
      </c>
      <c r="L90" s="201">
        <v>0.55000000000000004</v>
      </c>
      <c r="M90" s="201">
        <v>2.23</v>
      </c>
      <c r="N90" s="201">
        <v>1.84</v>
      </c>
      <c r="O90" s="201">
        <v>2.57</v>
      </c>
      <c r="P90" s="201">
        <v>1.0900000000000001</v>
      </c>
      <c r="Q90" s="201">
        <v>0.33</v>
      </c>
      <c r="R90" s="201">
        <v>0.66</v>
      </c>
      <c r="S90" s="201">
        <v>0.41</v>
      </c>
      <c r="T90" s="201">
        <v>0.05</v>
      </c>
      <c r="U90" s="201">
        <v>0</v>
      </c>
      <c r="V90" s="201">
        <v>0.22</v>
      </c>
      <c r="W90" s="201">
        <v>0.47</v>
      </c>
      <c r="X90" s="201">
        <v>1.46</v>
      </c>
      <c r="Y90" s="201">
        <v>0</v>
      </c>
      <c r="Z90" s="201">
        <v>4.12</v>
      </c>
      <c r="AA90" s="201">
        <v>1.33</v>
      </c>
      <c r="AB90" s="201">
        <v>0</v>
      </c>
      <c r="AC90" s="201">
        <v>18.43</v>
      </c>
      <c r="AD90" s="201">
        <v>0</v>
      </c>
      <c r="AE90" s="201">
        <v>0</v>
      </c>
      <c r="AF90" s="201">
        <v>0</v>
      </c>
      <c r="AG90" s="201">
        <v>-0.22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77.040000000000006</v>
      </c>
      <c r="AP90" s="201">
        <v>0</v>
      </c>
      <c r="AQ90" s="201">
        <v>0</v>
      </c>
      <c r="AR90" s="201">
        <v>0</v>
      </c>
      <c r="AS90" s="201">
        <v>34.619999999999997</v>
      </c>
      <c r="AT90" s="201">
        <v>0</v>
      </c>
      <c r="AU90" s="201">
        <v>0.26</v>
      </c>
      <c r="AV90" s="201">
        <v>0.19</v>
      </c>
      <c r="AW90" s="201">
        <v>0.17</v>
      </c>
      <c r="AX90" s="201">
        <v>0.11</v>
      </c>
      <c r="AY90" s="201">
        <v>0.08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43.63</v>
      </c>
      <c r="K91" s="201">
        <v>17.21</v>
      </c>
      <c r="L91" s="201">
        <v>0.55000000000000004</v>
      </c>
      <c r="M91" s="201">
        <v>2.23</v>
      </c>
      <c r="N91" s="201">
        <v>1.84</v>
      </c>
      <c r="O91" s="201">
        <v>2.57</v>
      </c>
      <c r="P91" s="201">
        <v>1.0900000000000001</v>
      </c>
      <c r="Q91" s="201">
        <v>0.33</v>
      </c>
      <c r="R91" s="201">
        <v>0.66</v>
      </c>
      <c r="S91" s="201">
        <v>0.41</v>
      </c>
      <c r="T91" s="201">
        <v>0.05</v>
      </c>
      <c r="U91" s="201">
        <v>0</v>
      </c>
      <c r="V91" s="201">
        <v>0.22</v>
      </c>
      <c r="W91" s="201">
        <v>0.47</v>
      </c>
      <c r="X91" s="201">
        <v>1.46</v>
      </c>
      <c r="Y91" s="201">
        <v>0</v>
      </c>
      <c r="Z91" s="201">
        <v>4.12</v>
      </c>
      <c r="AA91" s="201">
        <v>1.33</v>
      </c>
      <c r="AB91" s="201">
        <v>0</v>
      </c>
      <c r="AC91" s="201">
        <v>18.43</v>
      </c>
      <c r="AD91" s="201">
        <v>0</v>
      </c>
      <c r="AE91" s="201">
        <v>0</v>
      </c>
      <c r="AF91" s="201">
        <v>0</v>
      </c>
      <c r="AG91" s="201">
        <v>-0.22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77.040000000000006</v>
      </c>
      <c r="AP91" s="201">
        <v>0</v>
      </c>
      <c r="AQ91" s="201">
        <v>0</v>
      </c>
      <c r="AR91" s="201">
        <v>0</v>
      </c>
      <c r="AS91" s="201">
        <v>34.619999999999997</v>
      </c>
      <c r="AT91" s="201">
        <v>0</v>
      </c>
      <c r="AU91" s="201">
        <v>0.26</v>
      </c>
      <c r="AV91" s="201">
        <v>0.19</v>
      </c>
      <c r="AW91" s="201">
        <v>0.17</v>
      </c>
      <c r="AX91" s="201">
        <v>0.11</v>
      </c>
      <c r="AY91" s="201">
        <v>0.08</v>
      </c>
    </row>
    <row r="92" spans="1:51">
      <c r="A92" t="s">
        <v>134</v>
      </c>
      <c r="B92" s="201">
        <v>0</v>
      </c>
      <c r="C92" s="201">
        <v>0</v>
      </c>
      <c r="D92" s="201">
        <v>21.53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43.63</v>
      </c>
      <c r="K92" s="201">
        <v>17.21</v>
      </c>
      <c r="L92" s="201">
        <v>0.55000000000000004</v>
      </c>
      <c r="M92" s="201">
        <v>2.23</v>
      </c>
      <c r="N92" s="201">
        <v>1.84</v>
      </c>
      <c r="O92" s="201">
        <v>2.57</v>
      </c>
      <c r="P92" s="201">
        <v>1.0900000000000001</v>
      </c>
      <c r="Q92" s="201">
        <v>0.33</v>
      </c>
      <c r="R92" s="201">
        <v>0.66</v>
      </c>
      <c r="S92" s="201">
        <v>0.41</v>
      </c>
      <c r="T92" s="201">
        <v>0.05</v>
      </c>
      <c r="U92" s="201">
        <v>0</v>
      </c>
      <c r="V92" s="201">
        <v>0.22</v>
      </c>
      <c r="W92" s="201">
        <v>0.47</v>
      </c>
      <c r="X92" s="201">
        <v>1.46</v>
      </c>
      <c r="Y92" s="201">
        <v>0</v>
      </c>
      <c r="Z92" s="201">
        <v>4.12</v>
      </c>
      <c r="AA92" s="201">
        <v>1.33</v>
      </c>
      <c r="AB92" s="201">
        <v>0</v>
      </c>
      <c r="AC92" s="201">
        <v>18.43</v>
      </c>
      <c r="AD92" s="201">
        <v>0</v>
      </c>
      <c r="AE92" s="201">
        <v>0</v>
      </c>
      <c r="AF92" s="201">
        <v>0</v>
      </c>
      <c r="AG92" s="201">
        <v>-0.22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77.040000000000006</v>
      </c>
      <c r="AP92" s="201">
        <v>0</v>
      </c>
      <c r="AQ92" s="201">
        <v>0</v>
      </c>
      <c r="AR92" s="201">
        <v>0</v>
      </c>
      <c r="AS92" s="201">
        <v>34.619999999999997</v>
      </c>
      <c r="AT92" s="201">
        <v>0</v>
      </c>
      <c r="AU92" s="201">
        <v>0.26</v>
      </c>
      <c r="AV92" s="201">
        <v>0.19</v>
      </c>
      <c r="AW92" s="201">
        <v>0.17</v>
      </c>
      <c r="AX92" s="201">
        <v>0.11</v>
      </c>
      <c r="AY92" s="201">
        <v>0.08</v>
      </c>
    </row>
    <row r="93" spans="1:51">
      <c r="A93" t="s">
        <v>135</v>
      </c>
      <c r="B93" s="201">
        <v>0</v>
      </c>
      <c r="C93" s="201">
        <v>0</v>
      </c>
      <c r="D93" s="201">
        <v>21.53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43.63</v>
      </c>
      <c r="K93" s="201">
        <v>17.21</v>
      </c>
      <c r="L93" s="201">
        <v>0.55000000000000004</v>
      </c>
      <c r="M93" s="201">
        <v>2.23</v>
      </c>
      <c r="N93" s="201">
        <v>1.84</v>
      </c>
      <c r="O93" s="201">
        <v>2.57</v>
      </c>
      <c r="P93" s="201">
        <v>1.0900000000000001</v>
      </c>
      <c r="Q93" s="201">
        <v>0.33</v>
      </c>
      <c r="R93" s="201">
        <v>0.66</v>
      </c>
      <c r="S93" s="201">
        <v>0.41</v>
      </c>
      <c r="T93" s="201">
        <v>0.05</v>
      </c>
      <c r="U93" s="201">
        <v>0</v>
      </c>
      <c r="V93" s="201">
        <v>0.22</v>
      </c>
      <c r="W93" s="201">
        <v>0.47</v>
      </c>
      <c r="X93" s="201">
        <v>1.46</v>
      </c>
      <c r="Y93" s="201">
        <v>0</v>
      </c>
      <c r="Z93" s="201">
        <v>4.12</v>
      </c>
      <c r="AA93" s="201">
        <v>1.33</v>
      </c>
      <c r="AB93" s="201">
        <v>0</v>
      </c>
      <c r="AC93" s="201">
        <v>18.43</v>
      </c>
      <c r="AD93" s="201">
        <v>0</v>
      </c>
      <c r="AE93" s="201">
        <v>0</v>
      </c>
      <c r="AF93" s="201">
        <v>0</v>
      </c>
      <c r="AG93" s="201">
        <v>-0.22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93.43</v>
      </c>
      <c r="AP93" s="201">
        <v>0</v>
      </c>
      <c r="AQ93" s="201">
        <v>0</v>
      </c>
      <c r="AR93" s="201">
        <v>0</v>
      </c>
      <c r="AS93" s="201">
        <v>34.619999999999997</v>
      </c>
      <c r="AT93" s="201">
        <v>0</v>
      </c>
      <c r="AU93" s="201">
        <v>0.26</v>
      </c>
      <c r="AV93" s="201">
        <v>0.19</v>
      </c>
      <c r="AW93" s="201">
        <v>0.17</v>
      </c>
      <c r="AX93" s="201">
        <v>0.11</v>
      </c>
      <c r="AY93" s="201">
        <v>0.08</v>
      </c>
    </row>
    <row r="94" spans="1:51">
      <c r="A94" t="s">
        <v>136</v>
      </c>
      <c r="B94" s="201">
        <v>0</v>
      </c>
      <c r="C94" s="201">
        <v>0</v>
      </c>
      <c r="D94" s="201">
        <v>21.53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43.63</v>
      </c>
      <c r="K94" s="201">
        <v>17.21</v>
      </c>
      <c r="L94" s="201">
        <v>0.55000000000000004</v>
      </c>
      <c r="M94" s="201">
        <v>2.23</v>
      </c>
      <c r="N94" s="201">
        <v>1.84</v>
      </c>
      <c r="O94" s="201">
        <v>2.57</v>
      </c>
      <c r="P94" s="201">
        <v>1.0900000000000001</v>
      </c>
      <c r="Q94" s="201">
        <v>0.33</v>
      </c>
      <c r="R94" s="201">
        <v>0.66</v>
      </c>
      <c r="S94" s="201">
        <v>0.41</v>
      </c>
      <c r="T94" s="201">
        <v>0.05</v>
      </c>
      <c r="U94" s="201">
        <v>0</v>
      </c>
      <c r="V94" s="201">
        <v>0.22</v>
      </c>
      <c r="W94" s="201">
        <v>0.47</v>
      </c>
      <c r="X94" s="201">
        <v>1.46</v>
      </c>
      <c r="Y94" s="201">
        <v>0</v>
      </c>
      <c r="Z94" s="201">
        <v>4.12</v>
      </c>
      <c r="AA94" s="201">
        <v>1.33</v>
      </c>
      <c r="AB94" s="201">
        <v>0</v>
      </c>
      <c r="AC94" s="201">
        <v>18.43</v>
      </c>
      <c r="AD94" s="201">
        <v>0</v>
      </c>
      <c r="AE94" s="201">
        <v>0</v>
      </c>
      <c r="AF94" s="201">
        <v>0</v>
      </c>
      <c r="AG94" s="201">
        <v>-0.22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104.73</v>
      </c>
      <c r="AP94" s="201">
        <v>0</v>
      </c>
      <c r="AQ94" s="201">
        <v>0</v>
      </c>
      <c r="AR94" s="201">
        <v>0</v>
      </c>
      <c r="AS94" s="201">
        <v>34.619999999999997</v>
      </c>
      <c r="AT94" s="201">
        <v>0</v>
      </c>
      <c r="AU94" s="201">
        <v>0.26</v>
      </c>
      <c r="AV94" s="201">
        <v>0.19</v>
      </c>
      <c r="AW94" s="201">
        <v>0.17</v>
      </c>
      <c r="AX94" s="201">
        <v>0.11</v>
      </c>
      <c r="AY94" s="201">
        <v>0.08</v>
      </c>
    </row>
    <row r="95" spans="1:51">
      <c r="A95" t="s">
        <v>137</v>
      </c>
      <c r="B95" s="201">
        <v>0</v>
      </c>
      <c r="C95" s="201">
        <v>0</v>
      </c>
      <c r="D95" s="201">
        <v>21.53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43.63</v>
      </c>
      <c r="K95" s="201">
        <v>17.21</v>
      </c>
      <c r="L95" s="201">
        <v>0.55000000000000004</v>
      </c>
      <c r="M95" s="201">
        <v>2.23</v>
      </c>
      <c r="N95" s="201">
        <v>1.84</v>
      </c>
      <c r="O95" s="201">
        <v>2.57</v>
      </c>
      <c r="P95" s="201">
        <v>1.0900000000000001</v>
      </c>
      <c r="Q95" s="201">
        <v>0.33</v>
      </c>
      <c r="R95" s="201">
        <v>0.66</v>
      </c>
      <c r="S95" s="201">
        <v>0.41</v>
      </c>
      <c r="T95" s="201">
        <v>0.05</v>
      </c>
      <c r="U95" s="201">
        <v>0</v>
      </c>
      <c r="V95" s="201">
        <v>0.22</v>
      </c>
      <c r="W95" s="201">
        <v>0.47</v>
      </c>
      <c r="X95" s="201">
        <v>1.46</v>
      </c>
      <c r="Y95" s="201">
        <v>0</v>
      </c>
      <c r="Z95" s="201">
        <v>4.12</v>
      </c>
      <c r="AA95" s="201">
        <v>1.33</v>
      </c>
      <c r="AB95" s="201">
        <v>0</v>
      </c>
      <c r="AC95" s="201">
        <v>18.43</v>
      </c>
      <c r="AD95" s="201">
        <v>0</v>
      </c>
      <c r="AE95" s="201">
        <v>0</v>
      </c>
      <c r="AF95" s="201">
        <v>0</v>
      </c>
      <c r="AG95" s="201">
        <v>-0.22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104.73</v>
      </c>
      <c r="AP95" s="201">
        <v>0</v>
      </c>
      <c r="AQ95" s="201">
        <v>0</v>
      </c>
      <c r="AR95" s="201">
        <v>0</v>
      </c>
      <c r="AS95" s="201">
        <v>34.619999999999997</v>
      </c>
      <c r="AT95" s="201">
        <v>0</v>
      </c>
      <c r="AU95" s="201">
        <v>0.26</v>
      </c>
      <c r="AV95" s="201">
        <v>0.19</v>
      </c>
      <c r="AW95" s="201">
        <v>0.17</v>
      </c>
      <c r="AX95" s="201">
        <v>0.11</v>
      </c>
      <c r="AY95" s="201">
        <v>0.08</v>
      </c>
    </row>
    <row r="96" spans="1:51">
      <c r="A96" t="s">
        <v>138</v>
      </c>
      <c r="B96" s="201">
        <v>0</v>
      </c>
      <c r="C96" s="201">
        <v>0</v>
      </c>
      <c r="D96" s="201">
        <v>21.53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43.63</v>
      </c>
      <c r="K96" s="201">
        <v>17.21</v>
      </c>
      <c r="L96" s="201">
        <v>0.55000000000000004</v>
      </c>
      <c r="M96" s="201">
        <v>2.23</v>
      </c>
      <c r="N96" s="201">
        <v>1.84</v>
      </c>
      <c r="O96" s="201">
        <v>2.57</v>
      </c>
      <c r="P96" s="201">
        <v>1.0900000000000001</v>
      </c>
      <c r="Q96" s="201">
        <v>0.33</v>
      </c>
      <c r="R96" s="201">
        <v>0.66</v>
      </c>
      <c r="S96" s="201">
        <v>0.41</v>
      </c>
      <c r="T96" s="201">
        <v>0.05</v>
      </c>
      <c r="U96" s="201">
        <v>0</v>
      </c>
      <c r="V96" s="201">
        <v>0.22</v>
      </c>
      <c r="W96" s="201">
        <v>0.47</v>
      </c>
      <c r="X96" s="201">
        <v>1.46</v>
      </c>
      <c r="Y96" s="201">
        <v>0</v>
      </c>
      <c r="Z96" s="201">
        <v>4.12</v>
      </c>
      <c r="AA96" s="201">
        <v>1.33</v>
      </c>
      <c r="AB96" s="201">
        <v>0</v>
      </c>
      <c r="AC96" s="201">
        <v>18.43</v>
      </c>
      <c r="AD96" s="201">
        <v>0</v>
      </c>
      <c r="AE96" s="201">
        <v>0</v>
      </c>
      <c r="AF96" s="201">
        <v>0</v>
      </c>
      <c r="AG96" s="201">
        <v>-0.22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104.73</v>
      </c>
      <c r="AP96" s="201">
        <v>0</v>
      </c>
      <c r="AQ96" s="201">
        <v>0</v>
      </c>
      <c r="AR96" s="201">
        <v>0</v>
      </c>
      <c r="AS96" s="201">
        <v>34.619999999999997</v>
      </c>
      <c r="AT96" s="201">
        <v>0</v>
      </c>
      <c r="AU96" s="201">
        <v>0.26</v>
      </c>
      <c r="AV96" s="201">
        <v>0.19</v>
      </c>
      <c r="AW96" s="201">
        <v>0.17</v>
      </c>
      <c r="AX96" s="201">
        <v>0.11</v>
      </c>
      <c r="AY96" s="201">
        <v>0.08</v>
      </c>
    </row>
    <row r="97" spans="1:51">
      <c r="A97" t="s">
        <v>139</v>
      </c>
      <c r="B97" s="201">
        <v>0</v>
      </c>
      <c r="C97" s="201">
        <v>0</v>
      </c>
      <c r="D97" s="201">
        <v>21.53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43.63</v>
      </c>
      <c r="K97" s="201">
        <v>17.21</v>
      </c>
      <c r="L97" s="201">
        <v>0.55000000000000004</v>
      </c>
      <c r="M97" s="201">
        <v>2.23</v>
      </c>
      <c r="N97" s="201">
        <v>1.84</v>
      </c>
      <c r="O97" s="201">
        <v>2.57</v>
      </c>
      <c r="P97" s="201">
        <v>1.0900000000000001</v>
      </c>
      <c r="Q97" s="201">
        <v>0.33</v>
      </c>
      <c r="R97" s="201">
        <v>0.66</v>
      </c>
      <c r="S97" s="201">
        <v>0.41</v>
      </c>
      <c r="T97" s="201">
        <v>0.05</v>
      </c>
      <c r="U97" s="201">
        <v>0</v>
      </c>
      <c r="V97" s="201">
        <v>0.22</v>
      </c>
      <c r="W97" s="201">
        <v>0.47</v>
      </c>
      <c r="X97" s="201">
        <v>1.46</v>
      </c>
      <c r="Y97" s="201">
        <v>0</v>
      </c>
      <c r="Z97" s="201">
        <v>4.12</v>
      </c>
      <c r="AA97" s="201">
        <v>1.33</v>
      </c>
      <c r="AB97" s="201">
        <v>0</v>
      </c>
      <c r="AC97" s="201">
        <v>18.43</v>
      </c>
      <c r="AD97" s="201">
        <v>0</v>
      </c>
      <c r="AE97" s="201">
        <v>0</v>
      </c>
      <c r="AF97" s="201">
        <v>0</v>
      </c>
      <c r="AG97" s="201">
        <v>-0.22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104.73</v>
      </c>
      <c r="AP97" s="201">
        <v>0</v>
      </c>
      <c r="AQ97" s="201">
        <v>0</v>
      </c>
      <c r="AR97" s="201">
        <v>0</v>
      </c>
      <c r="AS97" s="201">
        <v>34.619999999999997</v>
      </c>
      <c r="AT97" s="201">
        <v>0</v>
      </c>
      <c r="AU97" s="201">
        <v>0.26</v>
      </c>
      <c r="AV97" s="201">
        <v>0.19</v>
      </c>
      <c r="AW97" s="201">
        <v>0.17</v>
      </c>
      <c r="AX97" s="201">
        <v>0.11</v>
      </c>
      <c r="AY97" s="201">
        <v>0.08</v>
      </c>
    </row>
    <row r="98" spans="1:51">
      <c r="A98" t="s">
        <v>140</v>
      </c>
      <c r="B98" s="201">
        <v>0</v>
      </c>
      <c r="C98" s="201">
        <v>0</v>
      </c>
      <c r="D98" s="201">
        <v>21.53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43.63</v>
      </c>
      <c r="K98" s="201">
        <v>17.21</v>
      </c>
      <c r="L98" s="201">
        <v>0.55000000000000004</v>
      </c>
      <c r="M98" s="201">
        <v>2.23</v>
      </c>
      <c r="N98" s="201">
        <v>1.84</v>
      </c>
      <c r="O98" s="201">
        <v>2.57</v>
      </c>
      <c r="P98" s="201">
        <v>1.0900000000000001</v>
      </c>
      <c r="Q98" s="201">
        <v>0.33</v>
      </c>
      <c r="R98" s="201">
        <v>0.66</v>
      </c>
      <c r="S98" s="201">
        <v>0.41</v>
      </c>
      <c r="T98" s="201">
        <v>0.05</v>
      </c>
      <c r="U98" s="201">
        <v>0</v>
      </c>
      <c r="V98" s="201">
        <v>0.22</v>
      </c>
      <c r="W98" s="201">
        <v>0.47</v>
      </c>
      <c r="X98" s="201">
        <v>1.46</v>
      </c>
      <c r="Y98" s="201">
        <v>0</v>
      </c>
      <c r="Z98" s="201">
        <v>4.12</v>
      </c>
      <c r="AA98" s="201">
        <v>1.33</v>
      </c>
      <c r="AB98" s="201">
        <v>0</v>
      </c>
      <c r="AC98" s="201">
        <v>18.43</v>
      </c>
      <c r="AD98" s="201">
        <v>0</v>
      </c>
      <c r="AE98" s="201">
        <v>0</v>
      </c>
      <c r="AF98" s="201">
        <v>0</v>
      </c>
      <c r="AG98" s="201">
        <v>-0.22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104.73</v>
      </c>
      <c r="AP98" s="201">
        <v>0</v>
      </c>
      <c r="AQ98" s="201">
        <v>0</v>
      </c>
      <c r="AR98" s="201">
        <v>0</v>
      </c>
      <c r="AS98" s="201">
        <v>34.619999999999997</v>
      </c>
      <c r="AT98" s="201">
        <v>0</v>
      </c>
      <c r="AU98" s="201">
        <v>0.26</v>
      </c>
      <c r="AV98" s="201">
        <v>0.19</v>
      </c>
      <c r="AW98" s="201">
        <v>0.17</v>
      </c>
      <c r="AX98" s="201">
        <v>0.11</v>
      </c>
      <c r="AY98" s="201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0.51672000000000007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1.0819975000000008</v>
      </c>
      <c r="K99">
        <f t="shared" si="0"/>
        <v>1.5160950000000006</v>
      </c>
      <c r="L99">
        <f t="shared" si="0"/>
        <v>0.11745249999999999</v>
      </c>
      <c r="M99">
        <f t="shared" si="0"/>
        <v>5.3444999999999909E-2</v>
      </c>
      <c r="N99">
        <f t="shared" si="0"/>
        <v>4.4160000000000067E-2</v>
      </c>
      <c r="O99">
        <f t="shared" si="0"/>
        <v>6.1689999999999884E-2</v>
      </c>
      <c r="P99">
        <f t="shared" si="0"/>
        <v>2.6160000000000058E-2</v>
      </c>
      <c r="Q99">
        <f t="shared" si="0"/>
        <v>1.9745000000000019E-2</v>
      </c>
      <c r="R99">
        <f t="shared" si="0"/>
        <v>3.8094999999999955E-2</v>
      </c>
      <c r="S99">
        <f t="shared" si="0"/>
        <v>2.3994999999999957E-2</v>
      </c>
      <c r="T99">
        <f t="shared" si="0"/>
        <v>2.7825000000000072E-3</v>
      </c>
      <c r="U99">
        <f t="shared" si="0"/>
        <v>2.8067500000000013E-2</v>
      </c>
      <c r="V99">
        <f t="shared" si="0"/>
        <v>8.4299999999999913E-3</v>
      </c>
      <c r="W99">
        <f t="shared" si="0"/>
        <v>2.5865000000000037E-2</v>
      </c>
      <c r="X99">
        <f t="shared" si="0"/>
        <v>4.521500000000004E-2</v>
      </c>
      <c r="Y99">
        <f t="shared" si="0"/>
        <v>0</v>
      </c>
      <c r="Z99">
        <f t="shared" si="0"/>
        <v>0.21257750000000003</v>
      </c>
      <c r="AA99">
        <f t="shared" si="0"/>
        <v>6.8432500000000049E-2</v>
      </c>
      <c r="AB99">
        <f t="shared" si="0"/>
        <v>0</v>
      </c>
      <c r="AC99">
        <f t="shared" si="0"/>
        <v>0.43682250000000006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3.2249999999999965E-4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3.335282500000007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0.85516249999999949</v>
      </c>
      <c r="AT99">
        <f t="shared" si="1"/>
        <v>0</v>
      </c>
      <c r="AU99">
        <f t="shared" si="1"/>
        <v>1.1989999999999969E-2</v>
      </c>
      <c r="AV99">
        <f t="shared" si="1"/>
        <v>4.5600000000000007E-3</v>
      </c>
      <c r="AW99">
        <f t="shared" si="1"/>
        <v>4.0799999999999994E-3</v>
      </c>
      <c r="AX99">
        <f t="shared" si="1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45439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20.88</v>
      </c>
      <c r="K3" s="201">
        <v>5.52</v>
      </c>
      <c r="L3" s="201">
        <v>1.65</v>
      </c>
      <c r="M3" s="201">
        <v>0</v>
      </c>
      <c r="N3" s="201">
        <v>1.01</v>
      </c>
      <c r="O3" s="201">
        <v>1.7</v>
      </c>
      <c r="P3" s="201">
        <v>2.3199999999999998</v>
      </c>
      <c r="Q3" s="201">
        <v>0.19</v>
      </c>
      <c r="R3" s="201">
        <v>0.72</v>
      </c>
      <c r="S3" s="201">
        <v>0.23</v>
      </c>
      <c r="T3" s="201">
        <v>0</v>
      </c>
      <c r="U3" s="201">
        <v>8.02</v>
      </c>
      <c r="V3" s="201">
        <v>0.12</v>
      </c>
      <c r="W3" s="201">
        <v>0.38</v>
      </c>
      <c r="X3" s="201">
        <v>0.84</v>
      </c>
      <c r="Y3" s="201">
        <v>0</v>
      </c>
      <c r="Z3" s="201">
        <v>2.38</v>
      </c>
      <c r="AA3" s="201">
        <v>0.77</v>
      </c>
      <c r="AB3" s="201">
        <v>0</v>
      </c>
      <c r="AC3" s="201">
        <v>9.06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107</v>
      </c>
      <c r="AP3" s="201">
        <v>0</v>
      </c>
      <c r="AQ3" s="201">
        <v>0</v>
      </c>
      <c r="AR3" s="201">
        <v>0</v>
      </c>
      <c r="AS3" s="201">
        <v>16.55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20.88</v>
      </c>
      <c r="K4" s="201">
        <v>5.52</v>
      </c>
      <c r="L4" s="201">
        <v>1.65</v>
      </c>
      <c r="M4" s="201">
        <v>0</v>
      </c>
      <c r="N4" s="201">
        <v>1.01</v>
      </c>
      <c r="O4" s="201">
        <v>1.7</v>
      </c>
      <c r="P4" s="201">
        <v>2.3199999999999998</v>
      </c>
      <c r="Q4" s="201">
        <v>0.19</v>
      </c>
      <c r="R4" s="201">
        <v>0.72</v>
      </c>
      <c r="S4" s="201">
        <v>0.23</v>
      </c>
      <c r="T4" s="201">
        <v>0</v>
      </c>
      <c r="U4" s="201">
        <v>7.92</v>
      </c>
      <c r="V4" s="201">
        <v>0.12</v>
      </c>
      <c r="W4" s="201">
        <v>0.38</v>
      </c>
      <c r="X4" s="201">
        <v>0.84</v>
      </c>
      <c r="Y4" s="201">
        <v>0</v>
      </c>
      <c r="Z4" s="201">
        <v>2.38</v>
      </c>
      <c r="AA4" s="201">
        <v>0.77</v>
      </c>
      <c r="AB4" s="201">
        <v>0</v>
      </c>
      <c r="AC4" s="201">
        <v>9.06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107</v>
      </c>
      <c r="AP4" s="201">
        <v>0</v>
      </c>
      <c r="AQ4" s="201">
        <v>0</v>
      </c>
      <c r="AR4" s="201">
        <v>0</v>
      </c>
      <c r="AS4" s="201">
        <v>16.55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20.88</v>
      </c>
      <c r="K5" s="201">
        <v>5.52</v>
      </c>
      <c r="L5" s="201">
        <v>1.65</v>
      </c>
      <c r="M5" s="201">
        <v>0</v>
      </c>
      <c r="N5" s="201">
        <v>1.01</v>
      </c>
      <c r="O5" s="201">
        <v>1.7</v>
      </c>
      <c r="P5" s="201">
        <v>2.3199999999999998</v>
      </c>
      <c r="Q5" s="201">
        <v>0.19</v>
      </c>
      <c r="R5" s="201">
        <v>0.72</v>
      </c>
      <c r="S5" s="201">
        <v>0.23</v>
      </c>
      <c r="T5" s="201">
        <v>0</v>
      </c>
      <c r="U5" s="201">
        <v>7.92</v>
      </c>
      <c r="V5" s="201">
        <v>0.12</v>
      </c>
      <c r="W5" s="201">
        <v>0.38</v>
      </c>
      <c r="X5" s="201">
        <v>0.84</v>
      </c>
      <c r="Y5" s="201">
        <v>0</v>
      </c>
      <c r="Z5" s="201">
        <v>2.38</v>
      </c>
      <c r="AA5" s="201">
        <v>0.77</v>
      </c>
      <c r="AB5" s="201">
        <v>0</v>
      </c>
      <c r="AC5" s="201">
        <v>9.06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107</v>
      </c>
      <c r="AP5" s="201">
        <v>0</v>
      </c>
      <c r="AQ5" s="201">
        <v>0</v>
      </c>
      <c r="AR5" s="201">
        <v>0</v>
      </c>
      <c r="AS5" s="201">
        <v>16.55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20.88</v>
      </c>
      <c r="K6" s="201">
        <v>5.52</v>
      </c>
      <c r="L6" s="201">
        <v>1.65</v>
      </c>
      <c r="M6" s="201">
        <v>0</v>
      </c>
      <c r="N6" s="201">
        <v>1.01</v>
      </c>
      <c r="O6" s="201">
        <v>1.7</v>
      </c>
      <c r="P6" s="201">
        <v>2.3199999999999998</v>
      </c>
      <c r="Q6" s="201">
        <v>0.19</v>
      </c>
      <c r="R6" s="201">
        <v>0.72</v>
      </c>
      <c r="S6" s="201">
        <v>0.23</v>
      </c>
      <c r="T6" s="201">
        <v>0</v>
      </c>
      <c r="U6" s="201">
        <v>7.92</v>
      </c>
      <c r="V6" s="201">
        <v>0.12</v>
      </c>
      <c r="W6" s="201">
        <v>0.38</v>
      </c>
      <c r="X6" s="201">
        <v>0.84</v>
      </c>
      <c r="Y6" s="201">
        <v>0</v>
      </c>
      <c r="Z6" s="201">
        <v>2.38</v>
      </c>
      <c r="AA6" s="201">
        <v>0.77</v>
      </c>
      <c r="AB6" s="201">
        <v>0</v>
      </c>
      <c r="AC6" s="201">
        <v>9.06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132</v>
      </c>
      <c r="AP6" s="201">
        <v>0</v>
      </c>
      <c r="AQ6" s="201">
        <v>0</v>
      </c>
      <c r="AR6" s="201">
        <v>0</v>
      </c>
      <c r="AS6" s="201">
        <v>16.55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20.88</v>
      </c>
      <c r="K7" s="201">
        <v>5.52</v>
      </c>
      <c r="L7" s="201">
        <v>1.65</v>
      </c>
      <c r="M7" s="201">
        <v>0</v>
      </c>
      <c r="N7" s="201">
        <v>1.01</v>
      </c>
      <c r="O7" s="201">
        <v>1.7</v>
      </c>
      <c r="P7" s="201">
        <v>2.3199999999999998</v>
      </c>
      <c r="Q7" s="201">
        <v>0.19</v>
      </c>
      <c r="R7" s="201">
        <v>0.72</v>
      </c>
      <c r="S7" s="201">
        <v>0.23</v>
      </c>
      <c r="T7" s="201">
        <v>0</v>
      </c>
      <c r="U7" s="201">
        <v>7.92</v>
      </c>
      <c r="V7" s="201">
        <v>0.12</v>
      </c>
      <c r="W7" s="201">
        <v>0.38</v>
      </c>
      <c r="X7" s="201">
        <v>0.84</v>
      </c>
      <c r="Y7" s="201">
        <v>0</v>
      </c>
      <c r="Z7" s="201">
        <v>2.38</v>
      </c>
      <c r="AA7" s="201">
        <v>0.77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118.67</v>
      </c>
      <c r="AP7" s="201">
        <v>0</v>
      </c>
      <c r="AQ7" s="201">
        <v>0</v>
      </c>
      <c r="AR7" s="201">
        <v>0</v>
      </c>
      <c r="AS7" s="201">
        <v>16.82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21.43</v>
      </c>
      <c r="K8" s="201">
        <v>5.52</v>
      </c>
      <c r="L8" s="201">
        <v>0</v>
      </c>
      <c r="M8" s="201">
        <v>0</v>
      </c>
      <c r="N8" s="201">
        <v>1.01</v>
      </c>
      <c r="O8" s="201">
        <v>1.7</v>
      </c>
      <c r="P8" s="201">
        <v>2.3199999999999998</v>
      </c>
      <c r="Q8" s="201">
        <v>0.19</v>
      </c>
      <c r="R8" s="201">
        <v>0.72</v>
      </c>
      <c r="S8" s="201">
        <v>0.23</v>
      </c>
      <c r="T8" s="201">
        <v>0</v>
      </c>
      <c r="U8" s="201">
        <v>7.92</v>
      </c>
      <c r="V8" s="201">
        <v>0.12</v>
      </c>
      <c r="W8" s="201">
        <v>0.38</v>
      </c>
      <c r="X8" s="201">
        <v>0.84</v>
      </c>
      <c r="Y8" s="201">
        <v>0</v>
      </c>
      <c r="Z8" s="201">
        <v>2.38</v>
      </c>
      <c r="AA8" s="201">
        <v>0.77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107</v>
      </c>
      <c r="AP8" s="201">
        <v>0</v>
      </c>
      <c r="AQ8" s="201">
        <v>0</v>
      </c>
      <c r="AR8" s="201">
        <v>0</v>
      </c>
      <c r="AS8" s="201">
        <v>16.82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21.43</v>
      </c>
      <c r="K9" s="201">
        <v>5.51</v>
      </c>
      <c r="L9" s="201">
        <v>0</v>
      </c>
      <c r="M9" s="201">
        <v>0</v>
      </c>
      <c r="N9" s="201">
        <v>1.01</v>
      </c>
      <c r="O9" s="201">
        <v>1.7</v>
      </c>
      <c r="P9" s="201">
        <v>2.3199999999999998</v>
      </c>
      <c r="Q9" s="201">
        <v>0.19</v>
      </c>
      <c r="R9" s="201">
        <v>0.72</v>
      </c>
      <c r="S9" s="201">
        <v>0.23</v>
      </c>
      <c r="T9" s="201">
        <v>0</v>
      </c>
      <c r="U9" s="201">
        <v>7.92</v>
      </c>
      <c r="V9" s="201">
        <v>0.12</v>
      </c>
      <c r="W9" s="201">
        <v>0.38</v>
      </c>
      <c r="X9" s="201">
        <v>0.84</v>
      </c>
      <c r="Y9" s="201">
        <v>0</v>
      </c>
      <c r="Z9" s="201">
        <v>2.38</v>
      </c>
      <c r="AA9" s="201">
        <v>0.77</v>
      </c>
      <c r="AB9" s="201">
        <v>0</v>
      </c>
      <c r="AC9" s="201">
        <v>9.06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139</v>
      </c>
      <c r="AP9" s="201">
        <v>0</v>
      </c>
      <c r="AQ9" s="201">
        <v>0</v>
      </c>
      <c r="AR9" s="201">
        <v>0</v>
      </c>
      <c r="AS9" s="201">
        <v>16.82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21.43</v>
      </c>
      <c r="K10" s="201">
        <v>5.52</v>
      </c>
      <c r="L10" s="201">
        <v>15.8</v>
      </c>
      <c r="M10" s="201">
        <v>0</v>
      </c>
      <c r="N10" s="201">
        <v>1.01</v>
      </c>
      <c r="O10" s="201">
        <v>1.7</v>
      </c>
      <c r="P10" s="201">
        <v>2.3199999999999998</v>
      </c>
      <c r="Q10" s="201">
        <v>0.19</v>
      </c>
      <c r="R10" s="201">
        <v>0.72</v>
      </c>
      <c r="S10" s="201">
        <v>0.23</v>
      </c>
      <c r="T10" s="201">
        <v>0</v>
      </c>
      <c r="U10" s="201">
        <v>7.92</v>
      </c>
      <c r="V10" s="201">
        <v>0.12</v>
      </c>
      <c r="W10" s="201">
        <v>0.38</v>
      </c>
      <c r="X10" s="201">
        <v>0.84</v>
      </c>
      <c r="Y10" s="201">
        <v>0</v>
      </c>
      <c r="Z10" s="201">
        <v>2.38</v>
      </c>
      <c r="AA10" s="201">
        <v>0.77</v>
      </c>
      <c r="AB10" s="201">
        <v>0</v>
      </c>
      <c r="AC10" s="201">
        <v>9.06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139</v>
      </c>
      <c r="AP10" s="201">
        <v>0</v>
      </c>
      <c r="AQ10" s="201">
        <v>0</v>
      </c>
      <c r="AR10" s="201">
        <v>0</v>
      </c>
      <c r="AS10" s="201">
        <v>16.82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21.43</v>
      </c>
      <c r="K11" s="201">
        <v>5.52</v>
      </c>
      <c r="L11" s="201">
        <v>6.02</v>
      </c>
      <c r="M11" s="201">
        <v>0</v>
      </c>
      <c r="N11" s="201">
        <v>1.01</v>
      </c>
      <c r="O11" s="201">
        <v>1.7</v>
      </c>
      <c r="P11" s="201">
        <v>2.3199999999999998</v>
      </c>
      <c r="Q11" s="201">
        <v>0.19</v>
      </c>
      <c r="R11" s="201">
        <v>0.72</v>
      </c>
      <c r="S11" s="201">
        <v>0.23</v>
      </c>
      <c r="T11" s="201">
        <v>0</v>
      </c>
      <c r="U11" s="201">
        <v>7.92</v>
      </c>
      <c r="V11" s="201">
        <v>0.12</v>
      </c>
      <c r="W11" s="201">
        <v>0.38</v>
      </c>
      <c r="X11" s="201">
        <v>0.84</v>
      </c>
      <c r="Y11" s="201">
        <v>0</v>
      </c>
      <c r="Z11" s="201">
        <v>2.38</v>
      </c>
      <c r="AA11" s="201">
        <v>0.77</v>
      </c>
      <c r="AB11" s="201">
        <v>0</v>
      </c>
      <c r="AC11" s="201">
        <v>9.06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139</v>
      </c>
      <c r="AP11" s="201">
        <v>0</v>
      </c>
      <c r="AQ11" s="201">
        <v>0</v>
      </c>
      <c r="AR11" s="201">
        <v>0</v>
      </c>
      <c r="AS11" s="201">
        <v>16.82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21.43</v>
      </c>
      <c r="K12" s="201">
        <v>5.52</v>
      </c>
      <c r="L12" s="201">
        <v>0.95</v>
      </c>
      <c r="M12" s="201">
        <v>0</v>
      </c>
      <c r="N12" s="201">
        <v>1.01</v>
      </c>
      <c r="O12" s="201">
        <v>1.7</v>
      </c>
      <c r="P12" s="201">
        <v>2.3199999999999998</v>
      </c>
      <c r="Q12" s="201">
        <v>0.19</v>
      </c>
      <c r="R12" s="201">
        <v>0.72</v>
      </c>
      <c r="S12" s="201">
        <v>0.23</v>
      </c>
      <c r="T12" s="201">
        <v>0</v>
      </c>
      <c r="U12" s="201">
        <v>7.92</v>
      </c>
      <c r="V12" s="201">
        <v>0.12</v>
      </c>
      <c r="W12" s="201">
        <v>0.38</v>
      </c>
      <c r="X12" s="201">
        <v>0.84</v>
      </c>
      <c r="Y12" s="201">
        <v>0</v>
      </c>
      <c r="Z12" s="201">
        <v>2.38</v>
      </c>
      <c r="AA12" s="201">
        <v>0.77</v>
      </c>
      <c r="AB12" s="201">
        <v>0</v>
      </c>
      <c r="AC12" s="201">
        <v>9.06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139</v>
      </c>
      <c r="AP12" s="201">
        <v>0</v>
      </c>
      <c r="AQ12" s="201">
        <v>0</v>
      </c>
      <c r="AR12" s="201">
        <v>0</v>
      </c>
      <c r="AS12" s="201">
        <v>16.82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21.43</v>
      </c>
      <c r="K13" s="201">
        <v>5.52</v>
      </c>
      <c r="L13" s="201">
        <v>0.95</v>
      </c>
      <c r="M13" s="201">
        <v>0</v>
      </c>
      <c r="N13" s="201">
        <v>1.01</v>
      </c>
      <c r="O13" s="201">
        <v>1.7</v>
      </c>
      <c r="P13" s="201">
        <v>2.3199999999999998</v>
      </c>
      <c r="Q13" s="201">
        <v>0.19</v>
      </c>
      <c r="R13" s="201">
        <v>0.72</v>
      </c>
      <c r="S13" s="201">
        <v>0.23</v>
      </c>
      <c r="T13" s="201">
        <v>0</v>
      </c>
      <c r="U13" s="201">
        <v>7.92</v>
      </c>
      <c r="V13" s="201">
        <v>0.12</v>
      </c>
      <c r="W13" s="201">
        <v>0.38</v>
      </c>
      <c r="X13" s="201">
        <v>0.84</v>
      </c>
      <c r="Y13" s="201">
        <v>0</v>
      </c>
      <c r="Z13" s="201">
        <v>2.38</v>
      </c>
      <c r="AA13" s="201">
        <v>0.77</v>
      </c>
      <c r="AB13" s="201">
        <v>0</v>
      </c>
      <c r="AC13" s="201">
        <v>9.06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139</v>
      </c>
      <c r="AP13" s="201">
        <v>0</v>
      </c>
      <c r="AQ13" s="201">
        <v>0</v>
      </c>
      <c r="AR13" s="201">
        <v>0</v>
      </c>
      <c r="AS13" s="201">
        <v>16.82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21.43</v>
      </c>
      <c r="K14" s="201">
        <v>5.52</v>
      </c>
      <c r="L14" s="201">
        <v>0.95</v>
      </c>
      <c r="M14" s="201">
        <v>0</v>
      </c>
      <c r="N14" s="201">
        <v>1.01</v>
      </c>
      <c r="O14" s="201">
        <v>1.7</v>
      </c>
      <c r="P14" s="201">
        <v>2.3199999999999998</v>
      </c>
      <c r="Q14" s="201">
        <v>0.19</v>
      </c>
      <c r="R14" s="201">
        <v>0.72</v>
      </c>
      <c r="S14" s="201">
        <v>0.23</v>
      </c>
      <c r="T14" s="201">
        <v>0</v>
      </c>
      <c r="U14" s="201">
        <v>7.92</v>
      </c>
      <c r="V14" s="201">
        <v>0.12</v>
      </c>
      <c r="W14" s="201">
        <v>0.38</v>
      </c>
      <c r="X14" s="201">
        <v>0.84</v>
      </c>
      <c r="Y14" s="201">
        <v>0</v>
      </c>
      <c r="Z14" s="201">
        <v>2.38</v>
      </c>
      <c r="AA14" s="201">
        <v>0.77</v>
      </c>
      <c r="AB14" s="201">
        <v>0</v>
      </c>
      <c r="AC14" s="201">
        <v>9.06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139</v>
      </c>
      <c r="AP14" s="201">
        <v>0</v>
      </c>
      <c r="AQ14" s="201">
        <v>0</v>
      </c>
      <c r="AR14" s="201">
        <v>0</v>
      </c>
      <c r="AS14" s="201">
        <v>16.82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21.71</v>
      </c>
      <c r="K15" s="201">
        <v>5.52</v>
      </c>
      <c r="L15" s="201">
        <v>0.95</v>
      </c>
      <c r="M15" s="201">
        <v>0</v>
      </c>
      <c r="N15" s="201">
        <v>1.01</v>
      </c>
      <c r="O15" s="201">
        <v>1.7</v>
      </c>
      <c r="P15" s="201">
        <v>2.33</v>
      </c>
      <c r="Q15" s="201">
        <v>0.19</v>
      </c>
      <c r="R15" s="201">
        <v>0.44</v>
      </c>
      <c r="S15" s="201">
        <v>0.23</v>
      </c>
      <c r="T15" s="201">
        <v>0</v>
      </c>
      <c r="U15" s="201">
        <v>7.92</v>
      </c>
      <c r="V15" s="201">
        <v>0.12</v>
      </c>
      <c r="W15" s="201">
        <v>0.38</v>
      </c>
      <c r="X15" s="201">
        <v>0.84</v>
      </c>
      <c r="Y15" s="201">
        <v>0</v>
      </c>
      <c r="Z15" s="201">
        <v>2.38</v>
      </c>
      <c r="AA15" s="201">
        <v>0.77</v>
      </c>
      <c r="AB15" s="201">
        <v>0</v>
      </c>
      <c r="AC15" s="201">
        <v>9.06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139</v>
      </c>
      <c r="AP15" s="201">
        <v>0</v>
      </c>
      <c r="AQ15" s="201">
        <v>0</v>
      </c>
      <c r="AR15" s="201">
        <v>0</v>
      </c>
      <c r="AS15" s="201">
        <v>16.989999999999998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21.71</v>
      </c>
      <c r="K16" s="201">
        <v>5.52</v>
      </c>
      <c r="L16" s="201">
        <v>0.95</v>
      </c>
      <c r="M16" s="201">
        <v>0</v>
      </c>
      <c r="N16" s="201">
        <v>1.01</v>
      </c>
      <c r="O16" s="201">
        <v>1.7</v>
      </c>
      <c r="P16" s="201">
        <v>2.33</v>
      </c>
      <c r="Q16" s="201">
        <v>0.19</v>
      </c>
      <c r="R16" s="201">
        <v>0.72</v>
      </c>
      <c r="S16" s="201">
        <v>0.23</v>
      </c>
      <c r="T16" s="201">
        <v>0</v>
      </c>
      <c r="U16" s="201">
        <v>7.92</v>
      </c>
      <c r="V16" s="201">
        <v>0.12</v>
      </c>
      <c r="W16" s="201">
        <v>0.38</v>
      </c>
      <c r="X16" s="201">
        <v>0.84</v>
      </c>
      <c r="Y16" s="201">
        <v>0</v>
      </c>
      <c r="Z16" s="201">
        <v>2.38</v>
      </c>
      <c r="AA16" s="201">
        <v>0.77</v>
      </c>
      <c r="AB16" s="201">
        <v>0</v>
      </c>
      <c r="AC16" s="201">
        <v>9.06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139</v>
      </c>
      <c r="AP16" s="201">
        <v>0</v>
      </c>
      <c r="AQ16" s="201">
        <v>0</v>
      </c>
      <c r="AR16" s="201">
        <v>0</v>
      </c>
      <c r="AS16" s="201">
        <v>16.989999999999998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21.71</v>
      </c>
      <c r="K17" s="201">
        <v>5.52</v>
      </c>
      <c r="L17" s="201">
        <v>0.95</v>
      </c>
      <c r="M17" s="201">
        <v>0</v>
      </c>
      <c r="N17" s="201">
        <v>1.01</v>
      </c>
      <c r="O17" s="201">
        <v>1.7</v>
      </c>
      <c r="P17" s="201">
        <v>2.33</v>
      </c>
      <c r="Q17" s="201">
        <v>0.19</v>
      </c>
      <c r="R17" s="201">
        <v>0.72</v>
      </c>
      <c r="S17" s="201">
        <v>0.23</v>
      </c>
      <c r="T17" s="201">
        <v>0</v>
      </c>
      <c r="U17" s="201">
        <v>7.92</v>
      </c>
      <c r="V17" s="201">
        <v>0.12</v>
      </c>
      <c r="W17" s="201">
        <v>0.38</v>
      </c>
      <c r="X17" s="201">
        <v>0.84</v>
      </c>
      <c r="Y17" s="201">
        <v>0</v>
      </c>
      <c r="Z17" s="201">
        <v>2.38</v>
      </c>
      <c r="AA17" s="201">
        <v>0.77</v>
      </c>
      <c r="AB17" s="201">
        <v>0</v>
      </c>
      <c r="AC17" s="201">
        <v>9.06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139</v>
      </c>
      <c r="AP17" s="201">
        <v>0</v>
      </c>
      <c r="AQ17" s="201">
        <v>0</v>
      </c>
      <c r="AR17" s="201">
        <v>0</v>
      </c>
      <c r="AS17" s="201">
        <v>16.989999999999998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21.71</v>
      </c>
      <c r="K18" s="201">
        <v>5.52</v>
      </c>
      <c r="L18" s="201">
        <v>0.95</v>
      </c>
      <c r="M18" s="201">
        <v>0</v>
      </c>
      <c r="N18" s="201">
        <v>1.01</v>
      </c>
      <c r="O18" s="201">
        <v>1.7</v>
      </c>
      <c r="P18" s="201">
        <v>2.33</v>
      </c>
      <c r="Q18" s="201">
        <v>0.19</v>
      </c>
      <c r="R18" s="201">
        <v>0.72</v>
      </c>
      <c r="S18" s="201">
        <v>0.23</v>
      </c>
      <c r="T18" s="201">
        <v>0</v>
      </c>
      <c r="U18" s="201">
        <v>7.92</v>
      </c>
      <c r="V18" s="201">
        <v>0.12</v>
      </c>
      <c r="W18" s="201">
        <v>0.38</v>
      </c>
      <c r="X18" s="201">
        <v>0.84</v>
      </c>
      <c r="Y18" s="201">
        <v>0</v>
      </c>
      <c r="Z18" s="201">
        <v>2.38</v>
      </c>
      <c r="AA18" s="201">
        <v>0.77</v>
      </c>
      <c r="AB18" s="201">
        <v>0</v>
      </c>
      <c r="AC18" s="201">
        <v>9.06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139</v>
      </c>
      <c r="AP18" s="201">
        <v>0</v>
      </c>
      <c r="AQ18" s="201">
        <v>0</v>
      </c>
      <c r="AR18" s="201">
        <v>0</v>
      </c>
      <c r="AS18" s="201">
        <v>16.989999999999998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21.71</v>
      </c>
      <c r="K19" s="201">
        <v>5.52</v>
      </c>
      <c r="L19" s="201">
        <v>1.87</v>
      </c>
      <c r="M19" s="201">
        <v>0</v>
      </c>
      <c r="N19" s="201">
        <v>1.01</v>
      </c>
      <c r="O19" s="201">
        <v>1.7</v>
      </c>
      <c r="P19" s="201">
        <v>2.33</v>
      </c>
      <c r="Q19" s="201">
        <v>0.19</v>
      </c>
      <c r="R19" s="201">
        <v>0.72</v>
      </c>
      <c r="S19" s="201">
        <v>0.23</v>
      </c>
      <c r="T19" s="201">
        <v>0</v>
      </c>
      <c r="U19" s="201">
        <v>7.92</v>
      </c>
      <c r="V19" s="201">
        <v>0.12</v>
      </c>
      <c r="W19" s="201">
        <v>0.38</v>
      </c>
      <c r="X19" s="201">
        <v>0.84</v>
      </c>
      <c r="Y19" s="201">
        <v>0</v>
      </c>
      <c r="Z19" s="201">
        <v>2.38</v>
      </c>
      <c r="AA19" s="201">
        <v>0.77</v>
      </c>
      <c r="AB19" s="201">
        <v>0</v>
      </c>
      <c r="AC19" s="201">
        <v>9.06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139</v>
      </c>
      <c r="AP19" s="201">
        <v>0</v>
      </c>
      <c r="AQ19" s="201">
        <v>0</v>
      </c>
      <c r="AR19" s="201">
        <v>0</v>
      </c>
      <c r="AS19" s="201">
        <v>16.989999999999998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21.71</v>
      </c>
      <c r="K20" s="201">
        <v>5.52</v>
      </c>
      <c r="L20" s="201">
        <v>1.87</v>
      </c>
      <c r="M20" s="201">
        <v>0</v>
      </c>
      <c r="N20" s="201">
        <v>1.01</v>
      </c>
      <c r="O20" s="201">
        <v>1.7</v>
      </c>
      <c r="P20" s="201">
        <v>2.33</v>
      </c>
      <c r="Q20" s="201">
        <v>0.19</v>
      </c>
      <c r="R20" s="201">
        <v>0.41</v>
      </c>
      <c r="S20" s="201">
        <v>0.23</v>
      </c>
      <c r="T20" s="201">
        <v>0</v>
      </c>
      <c r="U20" s="201">
        <v>7.92</v>
      </c>
      <c r="V20" s="201">
        <v>0.12</v>
      </c>
      <c r="W20" s="201">
        <v>0.38</v>
      </c>
      <c r="X20" s="201">
        <v>0.84</v>
      </c>
      <c r="Y20" s="201">
        <v>0</v>
      </c>
      <c r="Z20" s="201">
        <v>2.38</v>
      </c>
      <c r="AA20" s="201">
        <v>0.77</v>
      </c>
      <c r="AB20" s="201">
        <v>0</v>
      </c>
      <c r="AC20" s="201">
        <v>9.06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139</v>
      </c>
      <c r="AP20" s="201">
        <v>0</v>
      </c>
      <c r="AQ20" s="201">
        <v>0</v>
      </c>
      <c r="AR20" s="201">
        <v>0</v>
      </c>
      <c r="AS20" s="201">
        <v>16.989999999999998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21.71</v>
      </c>
      <c r="K21" s="201">
        <v>5.52</v>
      </c>
      <c r="L21" s="201">
        <v>1.87</v>
      </c>
      <c r="M21" s="201">
        <v>0</v>
      </c>
      <c r="N21" s="201">
        <v>1.01</v>
      </c>
      <c r="O21" s="201">
        <v>1.7</v>
      </c>
      <c r="P21" s="201">
        <v>2.33</v>
      </c>
      <c r="Q21" s="201">
        <v>0.19</v>
      </c>
      <c r="R21" s="201">
        <v>0.41</v>
      </c>
      <c r="S21" s="201">
        <v>0.23</v>
      </c>
      <c r="T21" s="201">
        <v>0</v>
      </c>
      <c r="U21" s="201">
        <v>7.92</v>
      </c>
      <c r="V21" s="201">
        <v>0.12</v>
      </c>
      <c r="W21" s="201">
        <v>0.38</v>
      </c>
      <c r="X21" s="201">
        <v>0.84</v>
      </c>
      <c r="Y21" s="201">
        <v>0</v>
      </c>
      <c r="Z21" s="201">
        <v>2.38</v>
      </c>
      <c r="AA21" s="201">
        <v>0.77</v>
      </c>
      <c r="AB21" s="201">
        <v>0</v>
      </c>
      <c r="AC21" s="201">
        <v>9.06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139</v>
      </c>
      <c r="AP21" s="201">
        <v>0</v>
      </c>
      <c r="AQ21" s="201">
        <v>0</v>
      </c>
      <c r="AR21" s="201">
        <v>0</v>
      </c>
      <c r="AS21" s="201">
        <v>16.989999999999998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21.71</v>
      </c>
      <c r="K22" s="201">
        <v>5.52</v>
      </c>
      <c r="L22" s="201">
        <v>1.87</v>
      </c>
      <c r="M22" s="201">
        <v>0</v>
      </c>
      <c r="N22" s="201">
        <v>1.01</v>
      </c>
      <c r="O22" s="201">
        <v>1.7</v>
      </c>
      <c r="P22" s="201">
        <v>2.33</v>
      </c>
      <c r="Q22" s="201">
        <v>0.19</v>
      </c>
      <c r="R22" s="201">
        <v>0.41</v>
      </c>
      <c r="S22" s="201">
        <v>0.23</v>
      </c>
      <c r="T22" s="201">
        <v>0</v>
      </c>
      <c r="U22" s="201">
        <v>7.92</v>
      </c>
      <c r="V22" s="201">
        <v>0.12</v>
      </c>
      <c r="W22" s="201">
        <v>0.38</v>
      </c>
      <c r="X22" s="201">
        <v>0.84</v>
      </c>
      <c r="Y22" s="201">
        <v>0</v>
      </c>
      <c r="Z22" s="201">
        <v>2.38</v>
      </c>
      <c r="AA22" s="201">
        <v>0.77</v>
      </c>
      <c r="AB22" s="201">
        <v>0</v>
      </c>
      <c r="AC22" s="201">
        <v>9.06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139</v>
      </c>
      <c r="AP22" s="201">
        <v>0</v>
      </c>
      <c r="AQ22" s="201">
        <v>0</v>
      </c>
      <c r="AR22" s="201">
        <v>0</v>
      </c>
      <c r="AS22" s="201">
        <v>16.989999999999998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21.71</v>
      </c>
      <c r="K23" s="201">
        <v>5.52</v>
      </c>
      <c r="L23" s="201">
        <v>1.87</v>
      </c>
      <c r="M23" s="201">
        <v>0</v>
      </c>
      <c r="N23" s="201">
        <v>1.01</v>
      </c>
      <c r="O23" s="201">
        <v>1.7</v>
      </c>
      <c r="P23" s="201">
        <v>2.33</v>
      </c>
      <c r="Q23" s="201">
        <v>0.19</v>
      </c>
      <c r="R23" s="201">
        <v>0.41</v>
      </c>
      <c r="S23" s="201">
        <v>0.23</v>
      </c>
      <c r="T23" s="201">
        <v>0</v>
      </c>
      <c r="U23" s="201">
        <v>7.92</v>
      </c>
      <c r="V23" s="201">
        <v>0.12</v>
      </c>
      <c r="W23" s="201">
        <v>0.38</v>
      </c>
      <c r="X23" s="201">
        <v>0.84</v>
      </c>
      <c r="Y23" s="201">
        <v>0</v>
      </c>
      <c r="Z23" s="201">
        <v>2.38</v>
      </c>
      <c r="AA23" s="201">
        <v>0.77</v>
      </c>
      <c r="AB23" s="201">
        <v>0</v>
      </c>
      <c r="AC23" s="201">
        <v>9.06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139</v>
      </c>
      <c r="AP23" s="201">
        <v>0</v>
      </c>
      <c r="AQ23" s="201">
        <v>0</v>
      </c>
      <c r="AR23" s="201">
        <v>0</v>
      </c>
      <c r="AS23" s="201">
        <v>16.989999999999998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21.71</v>
      </c>
      <c r="K24" s="201">
        <v>5.52</v>
      </c>
      <c r="L24" s="201">
        <v>1.87</v>
      </c>
      <c r="M24" s="201">
        <v>0</v>
      </c>
      <c r="N24" s="201">
        <v>1.01</v>
      </c>
      <c r="O24" s="201">
        <v>1.7</v>
      </c>
      <c r="P24" s="201">
        <v>2.33</v>
      </c>
      <c r="Q24" s="201">
        <v>0.19</v>
      </c>
      <c r="R24" s="201">
        <v>0.41</v>
      </c>
      <c r="S24" s="201">
        <v>0.23</v>
      </c>
      <c r="T24" s="201">
        <v>0</v>
      </c>
      <c r="U24" s="201">
        <v>7.92</v>
      </c>
      <c r="V24" s="201">
        <v>0.12</v>
      </c>
      <c r="W24" s="201">
        <v>0.38</v>
      </c>
      <c r="X24" s="201">
        <v>0.84</v>
      </c>
      <c r="Y24" s="201">
        <v>0</v>
      </c>
      <c r="Z24" s="201">
        <v>2.38</v>
      </c>
      <c r="AA24" s="201">
        <v>0.77</v>
      </c>
      <c r="AB24" s="201">
        <v>0</v>
      </c>
      <c r="AC24" s="201">
        <v>9.06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139</v>
      </c>
      <c r="AP24" s="201">
        <v>0</v>
      </c>
      <c r="AQ24" s="201">
        <v>0</v>
      </c>
      <c r="AR24" s="201">
        <v>0</v>
      </c>
      <c r="AS24" s="201">
        <v>16.989999999999998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21.71</v>
      </c>
      <c r="K25" s="201">
        <v>5.52</v>
      </c>
      <c r="L25" s="201">
        <v>1.87</v>
      </c>
      <c r="M25" s="201">
        <v>0</v>
      </c>
      <c r="N25" s="201">
        <v>1.01</v>
      </c>
      <c r="O25" s="201">
        <v>1.7</v>
      </c>
      <c r="P25" s="201">
        <v>2.33</v>
      </c>
      <c r="Q25" s="201">
        <v>0.19</v>
      </c>
      <c r="R25" s="201">
        <v>0.41</v>
      </c>
      <c r="S25" s="201">
        <v>0.23</v>
      </c>
      <c r="T25" s="201">
        <v>0</v>
      </c>
      <c r="U25" s="201">
        <v>7.92</v>
      </c>
      <c r="V25" s="201">
        <v>0.12</v>
      </c>
      <c r="W25" s="201">
        <v>0.38</v>
      </c>
      <c r="X25" s="201">
        <v>0.84</v>
      </c>
      <c r="Y25" s="201">
        <v>0</v>
      </c>
      <c r="Z25" s="201">
        <v>2.38</v>
      </c>
      <c r="AA25" s="201">
        <v>0.77</v>
      </c>
      <c r="AB25" s="201">
        <v>0</v>
      </c>
      <c r="AC25" s="201">
        <v>9.06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139</v>
      </c>
      <c r="AP25" s="201">
        <v>0</v>
      </c>
      <c r="AQ25" s="201">
        <v>0</v>
      </c>
      <c r="AR25" s="201">
        <v>0</v>
      </c>
      <c r="AS25" s="201">
        <v>16.989999999999998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21.71</v>
      </c>
      <c r="K26" s="201">
        <v>5.52</v>
      </c>
      <c r="L26" s="201">
        <v>12.08</v>
      </c>
      <c r="M26" s="201">
        <v>0</v>
      </c>
      <c r="N26" s="201">
        <v>1.01</v>
      </c>
      <c r="O26" s="201">
        <v>1.7</v>
      </c>
      <c r="P26" s="201">
        <v>2.33</v>
      </c>
      <c r="Q26" s="201">
        <v>0.19</v>
      </c>
      <c r="R26" s="201">
        <v>0.41</v>
      </c>
      <c r="S26" s="201">
        <v>0.23</v>
      </c>
      <c r="T26" s="201">
        <v>0</v>
      </c>
      <c r="U26" s="201">
        <v>7.92</v>
      </c>
      <c r="V26" s="201">
        <v>0.12</v>
      </c>
      <c r="W26" s="201">
        <v>0.38</v>
      </c>
      <c r="X26" s="201">
        <v>0.84</v>
      </c>
      <c r="Y26" s="201">
        <v>0</v>
      </c>
      <c r="Z26" s="201">
        <v>2.38</v>
      </c>
      <c r="AA26" s="201">
        <v>0.77</v>
      </c>
      <c r="AB26" s="201">
        <v>0</v>
      </c>
      <c r="AC26" s="201">
        <v>9.06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139</v>
      </c>
      <c r="AP26" s="201">
        <v>0</v>
      </c>
      <c r="AQ26" s="201">
        <v>0</v>
      </c>
      <c r="AR26" s="201">
        <v>0</v>
      </c>
      <c r="AS26" s="201">
        <v>16.989999999999998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21.43</v>
      </c>
      <c r="K27" s="201">
        <v>76.86</v>
      </c>
      <c r="L27" s="201">
        <v>26.24</v>
      </c>
      <c r="M27" s="201">
        <v>0</v>
      </c>
      <c r="N27" s="201">
        <v>1.01</v>
      </c>
      <c r="O27" s="201">
        <v>1.7</v>
      </c>
      <c r="P27" s="201">
        <v>2.33</v>
      </c>
      <c r="Q27" s="201">
        <v>0.19</v>
      </c>
      <c r="R27" s="201">
        <v>0.36</v>
      </c>
      <c r="S27" s="201">
        <v>0.23</v>
      </c>
      <c r="T27" s="201">
        <v>0</v>
      </c>
      <c r="U27" s="201">
        <v>7.92</v>
      </c>
      <c r="V27" s="201">
        <v>0.28999999999999998</v>
      </c>
      <c r="W27" s="201">
        <v>0.38</v>
      </c>
      <c r="X27" s="201">
        <v>0.84</v>
      </c>
      <c r="Y27" s="201">
        <v>0</v>
      </c>
      <c r="Z27" s="201">
        <v>2.38</v>
      </c>
      <c r="AA27" s="201">
        <v>0.77</v>
      </c>
      <c r="AB27" s="201">
        <v>0</v>
      </c>
      <c r="AC27" s="201">
        <v>9.06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139</v>
      </c>
      <c r="AP27" s="201">
        <v>0</v>
      </c>
      <c r="AQ27" s="201">
        <v>0</v>
      </c>
      <c r="AR27" s="201">
        <v>0</v>
      </c>
      <c r="AS27" s="201">
        <v>16.989999999999998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21.43</v>
      </c>
      <c r="K28" s="201">
        <v>77.209999999999994</v>
      </c>
      <c r="L28" s="201">
        <v>26.28</v>
      </c>
      <c r="M28" s="201">
        <v>0</v>
      </c>
      <c r="N28" s="201">
        <v>1.01</v>
      </c>
      <c r="O28" s="201">
        <v>1.7</v>
      </c>
      <c r="P28" s="201">
        <v>2.33</v>
      </c>
      <c r="Q28" s="201">
        <v>0.19</v>
      </c>
      <c r="R28" s="201">
        <v>0.35</v>
      </c>
      <c r="S28" s="201">
        <v>0.23</v>
      </c>
      <c r="T28" s="201">
        <v>0</v>
      </c>
      <c r="U28" s="201">
        <v>7.92</v>
      </c>
      <c r="V28" s="201">
        <v>0.28999999999999998</v>
      </c>
      <c r="W28" s="201">
        <v>0.38</v>
      </c>
      <c r="X28" s="201">
        <v>0.84</v>
      </c>
      <c r="Y28" s="201">
        <v>0</v>
      </c>
      <c r="Z28" s="201">
        <v>2.38</v>
      </c>
      <c r="AA28" s="201">
        <v>0.77</v>
      </c>
      <c r="AB28" s="201">
        <v>0</v>
      </c>
      <c r="AC28" s="201">
        <v>9.06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139</v>
      </c>
      <c r="AP28" s="201">
        <v>0</v>
      </c>
      <c r="AQ28" s="201">
        <v>0</v>
      </c>
      <c r="AR28" s="201">
        <v>0</v>
      </c>
      <c r="AS28" s="201">
        <v>16.989999999999998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21.43</v>
      </c>
      <c r="K29" s="201">
        <v>77.209999999999994</v>
      </c>
      <c r="L29" s="201">
        <v>30</v>
      </c>
      <c r="M29" s="201">
        <v>0</v>
      </c>
      <c r="N29" s="201">
        <v>1.01</v>
      </c>
      <c r="O29" s="201">
        <v>1.7</v>
      </c>
      <c r="P29" s="201">
        <v>2.33</v>
      </c>
      <c r="Q29" s="201">
        <v>0.19</v>
      </c>
      <c r="R29" s="201">
        <v>0.36</v>
      </c>
      <c r="S29" s="201">
        <v>0.23</v>
      </c>
      <c r="T29" s="201">
        <v>0</v>
      </c>
      <c r="U29" s="201">
        <v>7.92</v>
      </c>
      <c r="V29" s="201">
        <v>0.28999999999999998</v>
      </c>
      <c r="W29" s="201">
        <v>0.38</v>
      </c>
      <c r="X29" s="201">
        <v>0.84</v>
      </c>
      <c r="Y29" s="201">
        <v>0</v>
      </c>
      <c r="Z29" s="201">
        <v>2.38</v>
      </c>
      <c r="AA29" s="201">
        <v>0.77</v>
      </c>
      <c r="AB29" s="201">
        <v>0</v>
      </c>
      <c r="AC29" s="201">
        <v>9.06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139</v>
      </c>
      <c r="AP29" s="201">
        <v>0</v>
      </c>
      <c r="AQ29" s="201">
        <v>0</v>
      </c>
      <c r="AR29" s="201">
        <v>0</v>
      </c>
      <c r="AS29" s="201">
        <v>16.989999999999998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21.43</v>
      </c>
      <c r="K30" s="201">
        <v>77.209999999999994</v>
      </c>
      <c r="L30" s="201">
        <v>30</v>
      </c>
      <c r="M30" s="201">
        <v>0</v>
      </c>
      <c r="N30" s="201">
        <v>1.01</v>
      </c>
      <c r="O30" s="201">
        <v>1.7</v>
      </c>
      <c r="P30" s="201">
        <v>2.33</v>
      </c>
      <c r="Q30" s="201">
        <v>0.19</v>
      </c>
      <c r="R30" s="201">
        <v>0.36</v>
      </c>
      <c r="S30" s="201">
        <v>0.23</v>
      </c>
      <c r="T30" s="201">
        <v>0</v>
      </c>
      <c r="U30" s="201">
        <v>7.92</v>
      </c>
      <c r="V30" s="201">
        <v>0.28999999999999998</v>
      </c>
      <c r="W30" s="201">
        <v>0.38</v>
      </c>
      <c r="X30" s="201">
        <v>0.84</v>
      </c>
      <c r="Y30" s="201">
        <v>0</v>
      </c>
      <c r="Z30" s="201">
        <v>2.38</v>
      </c>
      <c r="AA30" s="201">
        <v>0.77</v>
      </c>
      <c r="AB30" s="201">
        <v>0</v>
      </c>
      <c r="AC30" s="201">
        <v>9.06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139</v>
      </c>
      <c r="AP30" s="201">
        <v>0</v>
      </c>
      <c r="AQ30" s="201">
        <v>0</v>
      </c>
      <c r="AR30" s="201">
        <v>0</v>
      </c>
      <c r="AS30" s="201">
        <v>16.989999999999998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21.16</v>
      </c>
      <c r="K31" s="201">
        <v>77.209999999999994</v>
      </c>
      <c r="L31" s="201">
        <v>30.8</v>
      </c>
      <c r="M31" s="201">
        <v>0</v>
      </c>
      <c r="N31" s="201">
        <v>1.01</v>
      </c>
      <c r="O31" s="201">
        <v>1.7</v>
      </c>
      <c r="P31" s="201">
        <v>2.33</v>
      </c>
      <c r="Q31" s="201">
        <v>0.18</v>
      </c>
      <c r="R31" s="201">
        <v>0.36</v>
      </c>
      <c r="S31" s="201">
        <v>0.23</v>
      </c>
      <c r="T31" s="201">
        <v>0</v>
      </c>
      <c r="U31" s="201">
        <v>7.92</v>
      </c>
      <c r="V31" s="201">
        <v>0.28999999999999998</v>
      </c>
      <c r="W31" s="201">
        <v>0.38</v>
      </c>
      <c r="X31" s="201">
        <v>0.84</v>
      </c>
      <c r="Y31" s="201">
        <v>0</v>
      </c>
      <c r="Z31" s="201">
        <v>2.38</v>
      </c>
      <c r="AA31" s="201">
        <v>0.77</v>
      </c>
      <c r="AB31" s="201">
        <v>0</v>
      </c>
      <c r="AC31" s="201">
        <v>9.06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139</v>
      </c>
      <c r="AP31" s="201">
        <v>0</v>
      </c>
      <c r="AQ31" s="201">
        <v>0</v>
      </c>
      <c r="AR31" s="201">
        <v>0</v>
      </c>
      <c r="AS31" s="201">
        <v>16.989999999999998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21.16</v>
      </c>
      <c r="K32" s="201">
        <v>77.22</v>
      </c>
      <c r="L32" s="201">
        <v>30.8</v>
      </c>
      <c r="M32" s="201">
        <v>0</v>
      </c>
      <c r="N32" s="201">
        <v>1.01</v>
      </c>
      <c r="O32" s="201">
        <v>1.7</v>
      </c>
      <c r="P32" s="201">
        <v>2.33</v>
      </c>
      <c r="Q32" s="201">
        <v>0.19</v>
      </c>
      <c r="R32" s="201">
        <v>0.36</v>
      </c>
      <c r="S32" s="201">
        <v>0.22</v>
      </c>
      <c r="T32" s="201">
        <v>0</v>
      </c>
      <c r="U32" s="201">
        <v>7.92</v>
      </c>
      <c r="V32" s="201">
        <v>0.28999999999999998</v>
      </c>
      <c r="W32" s="201">
        <v>0.38</v>
      </c>
      <c r="X32" s="201">
        <v>0.84</v>
      </c>
      <c r="Y32" s="201">
        <v>0</v>
      </c>
      <c r="Z32" s="201">
        <v>0</v>
      </c>
      <c r="AA32" s="201">
        <v>0.77</v>
      </c>
      <c r="AB32" s="201">
        <v>0</v>
      </c>
      <c r="AC32" s="201">
        <v>9.06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139</v>
      </c>
      <c r="AP32" s="201">
        <v>0</v>
      </c>
      <c r="AQ32" s="201">
        <v>0</v>
      </c>
      <c r="AR32" s="201">
        <v>0</v>
      </c>
      <c r="AS32" s="201">
        <v>16.989999999999998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21.16</v>
      </c>
      <c r="K33" s="201">
        <v>74.19</v>
      </c>
      <c r="L33" s="201">
        <v>30.8</v>
      </c>
      <c r="M33" s="201">
        <v>0</v>
      </c>
      <c r="N33" s="201">
        <v>1.01</v>
      </c>
      <c r="O33" s="201">
        <v>1.7</v>
      </c>
      <c r="P33" s="201">
        <v>2.33</v>
      </c>
      <c r="Q33" s="201">
        <v>2.64</v>
      </c>
      <c r="R33" s="201">
        <v>4.97</v>
      </c>
      <c r="S33" s="201">
        <v>2.84</v>
      </c>
      <c r="T33" s="201">
        <v>0</v>
      </c>
      <c r="U33" s="201">
        <v>7.92</v>
      </c>
      <c r="V33" s="201">
        <v>0.22</v>
      </c>
      <c r="W33" s="201">
        <v>0.38</v>
      </c>
      <c r="X33" s="201">
        <v>0.84</v>
      </c>
      <c r="Y33" s="201">
        <v>0</v>
      </c>
      <c r="Z33" s="201">
        <v>2.38</v>
      </c>
      <c r="AA33" s="201">
        <v>11.3</v>
      </c>
      <c r="AB33" s="201">
        <v>0</v>
      </c>
      <c r="AC33" s="201">
        <v>9.06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139</v>
      </c>
      <c r="AP33" s="201">
        <v>0</v>
      </c>
      <c r="AQ33" s="201">
        <v>0</v>
      </c>
      <c r="AR33" s="201">
        <v>0</v>
      </c>
      <c r="AS33" s="201">
        <v>16.989999999999998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21.16</v>
      </c>
      <c r="K34" s="201">
        <v>74.19</v>
      </c>
      <c r="L34" s="201">
        <v>30.8</v>
      </c>
      <c r="M34" s="201">
        <v>0</v>
      </c>
      <c r="N34" s="201">
        <v>1.01</v>
      </c>
      <c r="O34" s="201">
        <v>1.7</v>
      </c>
      <c r="P34" s="201">
        <v>2.33</v>
      </c>
      <c r="Q34" s="201">
        <v>2.64</v>
      </c>
      <c r="R34" s="201">
        <v>4.97</v>
      </c>
      <c r="S34" s="201">
        <v>2.84</v>
      </c>
      <c r="T34" s="201">
        <v>0</v>
      </c>
      <c r="U34" s="201">
        <v>7.92</v>
      </c>
      <c r="V34" s="201">
        <v>0.22</v>
      </c>
      <c r="W34" s="201">
        <v>0.38</v>
      </c>
      <c r="X34" s="201">
        <v>0.84</v>
      </c>
      <c r="Y34" s="201">
        <v>0</v>
      </c>
      <c r="Z34" s="201">
        <v>2.38</v>
      </c>
      <c r="AA34" s="201">
        <v>11.3</v>
      </c>
      <c r="AB34" s="201">
        <v>0</v>
      </c>
      <c r="AC34" s="201">
        <v>9.06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139</v>
      </c>
      <c r="AP34" s="201">
        <v>0</v>
      </c>
      <c r="AQ34" s="201">
        <v>0</v>
      </c>
      <c r="AR34" s="201">
        <v>0</v>
      </c>
      <c r="AS34" s="201">
        <v>16.82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21.16</v>
      </c>
      <c r="K35" s="201">
        <v>65.94</v>
      </c>
      <c r="L35" s="201">
        <v>36.229999999999997</v>
      </c>
      <c r="M35" s="201">
        <v>0</v>
      </c>
      <c r="N35" s="201">
        <v>1.01</v>
      </c>
      <c r="O35" s="201">
        <v>1.7</v>
      </c>
      <c r="P35" s="201">
        <v>2.33</v>
      </c>
      <c r="Q35" s="201">
        <v>2.64</v>
      </c>
      <c r="R35" s="201">
        <v>4.7699999999999996</v>
      </c>
      <c r="S35" s="201">
        <v>2.71</v>
      </c>
      <c r="T35" s="201">
        <v>0</v>
      </c>
      <c r="U35" s="201">
        <v>7.92</v>
      </c>
      <c r="V35" s="201">
        <v>0.18</v>
      </c>
      <c r="W35" s="201">
        <v>0.38</v>
      </c>
      <c r="X35" s="201">
        <v>0.84</v>
      </c>
      <c r="Y35" s="201">
        <v>0</v>
      </c>
      <c r="Z35" s="201">
        <v>2.38</v>
      </c>
      <c r="AA35" s="201">
        <v>8.26</v>
      </c>
      <c r="AB35" s="201">
        <v>0</v>
      </c>
      <c r="AC35" s="201">
        <v>9.06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139</v>
      </c>
      <c r="AP35" s="201">
        <v>0</v>
      </c>
      <c r="AQ35" s="201">
        <v>0</v>
      </c>
      <c r="AR35" s="201">
        <v>0</v>
      </c>
      <c r="AS35" s="201">
        <v>16.82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21.16</v>
      </c>
      <c r="K36" s="201">
        <v>66.23</v>
      </c>
      <c r="L36" s="201">
        <v>36.229999999999997</v>
      </c>
      <c r="M36" s="201">
        <v>0</v>
      </c>
      <c r="N36" s="201">
        <v>1.01</v>
      </c>
      <c r="O36" s="201">
        <v>1.7</v>
      </c>
      <c r="P36" s="201">
        <v>2.33</v>
      </c>
      <c r="Q36" s="201">
        <v>2.64</v>
      </c>
      <c r="R36" s="201">
        <v>4.92</v>
      </c>
      <c r="S36" s="201">
        <v>2.71</v>
      </c>
      <c r="T36" s="201">
        <v>0</v>
      </c>
      <c r="U36" s="201">
        <v>7.92</v>
      </c>
      <c r="V36" s="201">
        <v>0.18</v>
      </c>
      <c r="W36" s="201">
        <v>0.38</v>
      </c>
      <c r="X36" s="201">
        <v>0.84</v>
      </c>
      <c r="Y36" s="201">
        <v>0</v>
      </c>
      <c r="Z36" s="201">
        <v>2.38</v>
      </c>
      <c r="AA36" s="201">
        <v>8.26</v>
      </c>
      <c r="AB36" s="201">
        <v>0</v>
      </c>
      <c r="AC36" s="201">
        <v>9.06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139</v>
      </c>
      <c r="AP36" s="201">
        <v>0</v>
      </c>
      <c r="AQ36" s="201">
        <v>0</v>
      </c>
      <c r="AR36" s="201">
        <v>0</v>
      </c>
      <c r="AS36" s="201">
        <v>16.82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21.16</v>
      </c>
      <c r="K37" s="201">
        <v>66.23</v>
      </c>
      <c r="L37" s="201">
        <v>36.229999999999997</v>
      </c>
      <c r="M37" s="201">
        <v>0</v>
      </c>
      <c r="N37" s="201">
        <v>1.01</v>
      </c>
      <c r="O37" s="201">
        <v>1.7</v>
      </c>
      <c r="P37" s="201">
        <v>2.33</v>
      </c>
      <c r="Q37" s="201">
        <v>2.64</v>
      </c>
      <c r="R37" s="201">
        <v>4.91</v>
      </c>
      <c r="S37" s="201">
        <v>2.71</v>
      </c>
      <c r="T37" s="201">
        <v>0</v>
      </c>
      <c r="U37" s="201">
        <v>7.92</v>
      </c>
      <c r="V37" s="201">
        <v>0.18</v>
      </c>
      <c r="W37" s="201">
        <v>0.38</v>
      </c>
      <c r="X37" s="201">
        <v>0.84</v>
      </c>
      <c r="Y37" s="201">
        <v>0</v>
      </c>
      <c r="Z37" s="201">
        <v>2.38</v>
      </c>
      <c r="AA37" s="201">
        <v>8.26</v>
      </c>
      <c r="AB37" s="201">
        <v>0</v>
      </c>
      <c r="AC37" s="201">
        <v>9.06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139</v>
      </c>
      <c r="AP37" s="201">
        <v>0</v>
      </c>
      <c r="AQ37" s="201">
        <v>0</v>
      </c>
      <c r="AR37" s="201">
        <v>0</v>
      </c>
      <c r="AS37" s="201">
        <v>16.82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21.16</v>
      </c>
      <c r="K38" s="201">
        <v>66.23</v>
      </c>
      <c r="L38" s="201">
        <v>36.229999999999997</v>
      </c>
      <c r="M38" s="201">
        <v>0</v>
      </c>
      <c r="N38" s="201">
        <v>1.01</v>
      </c>
      <c r="O38" s="201">
        <v>1.7</v>
      </c>
      <c r="P38" s="201">
        <v>2.33</v>
      </c>
      <c r="Q38" s="201">
        <v>2.64</v>
      </c>
      <c r="R38" s="201">
        <v>4.92</v>
      </c>
      <c r="S38" s="201">
        <v>2.71</v>
      </c>
      <c r="T38" s="201">
        <v>0</v>
      </c>
      <c r="U38" s="201">
        <v>7.92</v>
      </c>
      <c r="V38" s="201">
        <v>0.18</v>
      </c>
      <c r="W38" s="201">
        <v>0.38</v>
      </c>
      <c r="X38" s="201">
        <v>0.84</v>
      </c>
      <c r="Y38" s="201">
        <v>0</v>
      </c>
      <c r="Z38" s="201">
        <v>2.38</v>
      </c>
      <c r="AA38" s="201">
        <v>8.26</v>
      </c>
      <c r="AB38" s="201">
        <v>0</v>
      </c>
      <c r="AC38" s="201">
        <v>9.2799999999999994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139</v>
      </c>
      <c r="AP38" s="201">
        <v>0</v>
      </c>
      <c r="AQ38" s="201">
        <v>0</v>
      </c>
      <c r="AR38" s="201">
        <v>0</v>
      </c>
      <c r="AS38" s="201">
        <v>16.82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20.88</v>
      </c>
      <c r="K39" s="201">
        <v>74.37</v>
      </c>
      <c r="L39" s="201">
        <v>36.229999999999997</v>
      </c>
      <c r="M39" s="201">
        <v>0</v>
      </c>
      <c r="N39" s="201">
        <v>1.01</v>
      </c>
      <c r="O39" s="201">
        <v>1.7</v>
      </c>
      <c r="P39" s="201">
        <v>2.3199999999999998</v>
      </c>
      <c r="Q39" s="201">
        <v>2.64</v>
      </c>
      <c r="R39" s="201">
        <v>4.97</v>
      </c>
      <c r="S39" s="201">
        <v>2.71</v>
      </c>
      <c r="T39" s="201">
        <v>0</v>
      </c>
      <c r="U39" s="201">
        <v>7.92</v>
      </c>
      <c r="V39" s="201">
        <v>0.18</v>
      </c>
      <c r="W39" s="201">
        <v>0.38</v>
      </c>
      <c r="X39" s="201">
        <v>0.84</v>
      </c>
      <c r="Y39" s="201">
        <v>0</v>
      </c>
      <c r="Z39" s="201">
        <v>2.38</v>
      </c>
      <c r="AA39" s="201">
        <v>8.26</v>
      </c>
      <c r="AB39" s="201">
        <v>0</v>
      </c>
      <c r="AC39" s="201">
        <v>9.2799999999999994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135.4</v>
      </c>
      <c r="AP39" s="201">
        <v>0</v>
      </c>
      <c r="AQ39" s="201">
        <v>0</v>
      </c>
      <c r="AR39" s="201">
        <v>0</v>
      </c>
      <c r="AS39" s="201">
        <v>16.55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20.88</v>
      </c>
      <c r="K40" s="201">
        <v>75.44</v>
      </c>
      <c r="L40" s="201">
        <v>36.229999999999997</v>
      </c>
      <c r="M40" s="201">
        <v>0</v>
      </c>
      <c r="N40" s="201">
        <v>1.01</v>
      </c>
      <c r="O40" s="201">
        <v>1.7</v>
      </c>
      <c r="P40" s="201">
        <v>2.33</v>
      </c>
      <c r="Q40" s="201">
        <v>2.64</v>
      </c>
      <c r="R40" s="201">
        <v>4.97</v>
      </c>
      <c r="S40" s="201">
        <v>2.71</v>
      </c>
      <c r="T40" s="201">
        <v>0</v>
      </c>
      <c r="U40" s="201">
        <v>7.92</v>
      </c>
      <c r="V40" s="201">
        <v>0.18</v>
      </c>
      <c r="W40" s="201">
        <v>0.38</v>
      </c>
      <c r="X40" s="201">
        <v>0.84</v>
      </c>
      <c r="Y40" s="201">
        <v>0</v>
      </c>
      <c r="Z40" s="201">
        <v>2.38</v>
      </c>
      <c r="AA40" s="201">
        <v>8.26</v>
      </c>
      <c r="AB40" s="201">
        <v>0</v>
      </c>
      <c r="AC40" s="201">
        <v>9.2799999999999994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135.4</v>
      </c>
      <c r="AP40" s="201">
        <v>0</v>
      </c>
      <c r="AQ40" s="201">
        <v>0</v>
      </c>
      <c r="AR40" s="201">
        <v>0</v>
      </c>
      <c r="AS40" s="201">
        <v>16.55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20.88</v>
      </c>
      <c r="K41" s="201">
        <v>75.44</v>
      </c>
      <c r="L41" s="201">
        <v>36.229999999999997</v>
      </c>
      <c r="M41" s="201">
        <v>0</v>
      </c>
      <c r="N41" s="201">
        <v>1.01</v>
      </c>
      <c r="O41" s="201">
        <v>1.7</v>
      </c>
      <c r="P41" s="201">
        <v>2.3199999999999998</v>
      </c>
      <c r="Q41" s="201">
        <v>2.64</v>
      </c>
      <c r="R41" s="201">
        <v>4.97</v>
      </c>
      <c r="S41" s="201">
        <v>2.71</v>
      </c>
      <c r="T41" s="201">
        <v>0</v>
      </c>
      <c r="U41" s="201">
        <v>7.92</v>
      </c>
      <c r="V41" s="201">
        <v>0.18</v>
      </c>
      <c r="W41" s="201">
        <v>0.38</v>
      </c>
      <c r="X41" s="201">
        <v>0.84</v>
      </c>
      <c r="Y41" s="201">
        <v>0</v>
      </c>
      <c r="Z41" s="201">
        <v>2.38</v>
      </c>
      <c r="AA41" s="201">
        <v>8.26</v>
      </c>
      <c r="AB41" s="201">
        <v>0</v>
      </c>
      <c r="AC41" s="201">
        <v>9.2799999999999994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135.4</v>
      </c>
      <c r="AP41" s="201">
        <v>0</v>
      </c>
      <c r="AQ41" s="201">
        <v>0</v>
      </c>
      <c r="AR41" s="201">
        <v>0</v>
      </c>
      <c r="AS41" s="201">
        <v>16.55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20.88</v>
      </c>
      <c r="K42" s="201">
        <v>75.430000000000007</v>
      </c>
      <c r="L42" s="201">
        <v>36.229999999999997</v>
      </c>
      <c r="M42" s="201">
        <v>0</v>
      </c>
      <c r="N42" s="201">
        <v>1.01</v>
      </c>
      <c r="O42" s="201">
        <v>1.7</v>
      </c>
      <c r="P42" s="201">
        <v>2.3199999999999998</v>
      </c>
      <c r="Q42" s="201">
        <v>2.64</v>
      </c>
      <c r="R42" s="201">
        <v>4.97</v>
      </c>
      <c r="S42" s="201">
        <v>2.85</v>
      </c>
      <c r="T42" s="201">
        <v>0</v>
      </c>
      <c r="U42" s="201">
        <v>7.92</v>
      </c>
      <c r="V42" s="201">
        <v>0.18</v>
      </c>
      <c r="W42" s="201">
        <v>0.38</v>
      </c>
      <c r="X42" s="201">
        <v>0.84</v>
      </c>
      <c r="Y42" s="201">
        <v>0</v>
      </c>
      <c r="Z42" s="201">
        <v>3.24</v>
      </c>
      <c r="AA42" s="201">
        <v>11.31</v>
      </c>
      <c r="AB42" s="201">
        <v>0</v>
      </c>
      <c r="AC42" s="201">
        <v>9.2799999999999994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135.4</v>
      </c>
      <c r="AP42" s="201">
        <v>0</v>
      </c>
      <c r="AQ42" s="201">
        <v>0</v>
      </c>
      <c r="AR42" s="201">
        <v>0</v>
      </c>
      <c r="AS42" s="201">
        <v>16.55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20.88</v>
      </c>
      <c r="K43" s="201">
        <v>75.45</v>
      </c>
      <c r="L43" s="201">
        <v>36.229999999999997</v>
      </c>
      <c r="M43" s="201">
        <v>0</v>
      </c>
      <c r="N43" s="201">
        <v>1.01</v>
      </c>
      <c r="O43" s="201">
        <v>1.7</v>
      </c>
      <c r="P43" s="201">
        <v>2.3199999999999998</v>
      </c>
      <c r="Q43" s="201">
        <v>2.64</v>
      </c>
      <c r="R43" s="201">
        <v>4.97</v>
      </c>
      <c r="S43" s="201">
        <v>2.85</v>
      </c>
      <c r="T43" s="201">
        <v>0</v>
      </c>
      <c r="U43" s="201">
        <v>7.92</v>
      </c>
      <c r="V43" s="201">
        <v>0.18</v>
      </c>
      <c r="W43" s="201">
        <v>0.38</v>
      </c>
      <c r="X43" s="201">
        <v>0.84</v>
      </c>
      <c r="Y43" s="201">
        <v>0</v>
      </c>
      <c r="Z43" s="201">
        <v>2.38</v>
      </c>
      <c r="AA43" s="201">
        <v>11.31</v>
      </c>
      <c r="AB43" s="201">
        <v>0</v>
      </c>
      <c r="AC43" s="201">
        <v>9.2799999999999994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135.4</v>
      </c>
      <c r="AP43" s="201">
        <v>0</v>
      </c>
      <c r="AQ43" s="201">
        <v>0</v>
      </c>
      <c r="AR43" s="201">
        <v>0</v>
      </c>
      <c r="AS43" s="201">
        <v>16.55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20.88</v>
      </c>
      <c r="K44" s="201">
        <v>75.44</v>
      </c>
      <c r="L44" s="201">
        <v>36.229999999999997</v>
      </c>
      <c r="M44" s="201">
        <v>0</v>
      </c>
      <c r="N44" s="201">
        <v>1.01</v>
      </c>
      <c r="O44" s="201">
        <v>1.7</v>
      </c>
      <c r="P44" s="201">
        <v>2.3199999999999998</v>
      </c>
      <c r="Q44" s="201">
        <v>2.64</v>
      </c>
      <c r="R44" s="201">
        <v>4.97</v>
      </c>
      <c r="S44" s="201">
        <v>2.85</v>
      </c>
      <c r="T44" s="201">
        <v>0</v>
      </c>
      <c r="U44" s="201">
        <v>7.92</v>
      </c>
      <c r="V44" s="201">
        <v>0.28999999999999998</v>
      </c>
      <c r="W44" s="201">
        <v>0.38</v>
      </c>
      <c r="X44" s="201">
        <v>0.84</v>
      </c>
      <c r="Y44" s="201">
        <v>0</v>
      </c>
      <c r="Z44" s="201">
        <v>2.38</v>
      </c>
      <c r="AA44" s="201">
        <v>11.31</v>
      </c>
      <c r="AB44" s="201">
        <v>0</v>
      </c>
      <c r="AC44" s="201">
        <v>9.51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135.4</v>
      </c>
      <c r="AP44" s="201">
        <v>0</v>
      </c>
      <c r="AQ44" s="201">
        <v>0</v>
      </c>
      <c r="AR44" s="201">
        <v>0</v>
      </c>
      <c r="AS44" s="201">
        <v>16.55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20.88</v>
      </c>
      <c r="K45" s="201">
        <v>77.209999999999994</v>
      </c>
      <c r="L45" s="201">
        <v>36.229999999999997</v>
      </c>
      <c r="M45" s="201">
        <v>0</v>
      </c>
      <c r="N45" s="201">
        <v>1.01</v>
      </c>
      <c r="O45" s="201">
        <v>1.7</v>
      </c>
      <c r="P45" s="201">
        <v>2.3199999999999998</v>
      </c>
      <c r="Q45" s="201">
        <v>2.64</v>
      </c>
      <c r="R45" s="201">
        <v>4.97</v>
      </c>
      <c r="S45" s="201">
        <v>2.84</v>
      </c>
      <c r="T45" s="201">
        <v>0</v>
      </c>
      <c r="U45" s="201">
        <v>7.92</v>
      </c>
      <c r="V45" s="201">
        <v>0.28999999999999998</v>
      </c>
      <c r="W45" s="201">
        <v>0.38</v>
      </c>
      <c r="X45" s="201">
        <v>0.84</v>
      </c>
      <c r="Y45" s="201">
        <v>0</v>
      </c>
      <c r="Z45" s="201">
        <v>2.38</v>
      </c>
      <c r="AA45" s="201">
        <v>11.31</v>
      </c>
      <c r="AB45" s="201">
        <v>0</v>
      </c>
      <c r="AC45" s="201">
        <v>9.51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135.4</v>
      </c>
      <c r="AP45" s="201">
        <v>0</v>
      </c>
      <c r="AQ45" s="201">
        <v>0</v>
      </c>
      <c r="AR45" s="201">
        <v>0</v>
      </c>
      <c r="AS45" s="201">
        <v>16.55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20.88</v>
      </c>
      <c r="K46" s="201">
        <v>77.209999999999994</v>
      </c>
      <c r="L46" s="201">
        <v>36.229999999999997</v>
      </c>
      <c r="M46" s="201">
        <v>0</v>
      </c>
      <c r="N46" s="201">
        <v>1.01</v>
      </c>
      <c r="O46" s="201">
        <v>1.7</v>
      </c>
      <c r="P46" s="201">
        <v>2.3199999999999998</v>
      </c>
      <c r="Q46" s="201">
        <v>2.64</v>
      </c>
      <c r="R46" s="201">
        <v>4.97</v>
      </c>
      <c r="S46" s="201">
        <v>2.84</v>
      </c>
      <c r="T46" s="201">
        <v>0</v>
      </c>
      <c r="U46" s="201">
        <v>7.92</v>
      </c>
      <c r="V46" s="201">
        <v>0.28999999999999998</v>
      </c>
      <c r="W46" s="201">
        <v>0.38</v>
      </c>
      <c r="X46" s="201">
        <v>0.84</v>
      </c>
      <c r="Y46" s="201">
        <v>0</v>
      </c>
      <c r="Z46" s="201">
        <v>2.38</v>
      </c>
      <c r="AA46" s="201">
        <v>11.31</v>
      </c>
      <c r="AB46" s="201">
        <v>0</v>
      </c>
      <c r="AC46" s="201">
        <v>9.51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135.4</v>
      </c>
      <c r="AP46" s="201">
        <v>0</v>
      </c>
      <c r="AQ46" s="201">
        <v>0</v>
      </c>
      <c r="AR46" s="201">
        <v>0</v>
      </c>
      <c r="AS46" s="201">
        <v>16.55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20.6</v>
      </c>
      <c r="K47" s="201">
        <v>77.209999999999994</v>
      </c>
      <c r="L47" s="201">
        <v>36.229999999999997</v>
      </c>
      <c r="M47" s="201">
        <v>0</v>
      </c>
      <c r="N47" s="201">
        <v>1.01</v>
      </c>
      <c r="O47" s="201">
        <v>1.7</v>
      </c>
      <c r="P47" s="201">
        <v>2.33</v>
      </c>
      <c r="Q47" s="201">
        <v>2.64</v>
      </c>
      <c r="R47" s="201">
        <v>4.97</v>
      </c>
      <c r="S47" s="201">
        <v>2.84</v>
      </c>
      <c r="T47" s="201">
        <v>0</v>
      </c>
      <c r="U47" s="201">
        <v>7.92</v>
      </c>
      <c r="V47" s="201">
        <v>0.28999999999999998</v>
      </c>
      <c r="W47" s="201">
        <v>0.38</v>
      </c>
      <c r="X47" s="201">
        <v>0.84</v>
      </c>
      <c r="Y47" s="201">
        <v>0</v>
      </c>
      <c r="Z47" s="201">
        <v>2.38</v>
      </c>
      <c r="AA47" s="201">
        <v>11.31</v>
      </c>
      <c r="AB47" s="201">
        <v>0</v>
      </c>
      <c r="AC47" s="201">
        <v>9.51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135.4</v>
      </c>
      <c r="AP47" s="201">
        <v>0</v>
      </c>
      <c r="AQ47" s="201">
        <v>0</v>
      </c>
      <c r="AR47" s="201">
        <v>0</v>
      </c>
      <c r="AS47" s="201">
        <v>16.55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20.6</v>
      </c>
      <c r="K48" s="201">
        <v>77.209999999999994</v>
      </c>
      <c r="L48" s="201">
        <v>36.229999999999997</v>
      </c>
      <c r="M48" s="201">
        <v>0</v>
      </c>
      <c r="N48" s="201">
        <v>1.01</v>
      </c>
      <c r="O48" s="201">
        <v>1.7</v>
      </c>
      <c r="P48" s="201">
        <v>2.33</v>
      </c>
      <c r="Q48" s="201">
        <v>2.64</v>
      </c>
      <c r="R48" s="201">
        <v>4.97</v>
      </c>
      <c r="S48" s="201">
        <v>2.84</v>
      </c>
      <c r="T48" s="201">
        <v>0</v>
      </c>
      <c r="U48" s="201">
        <v>7.92</v>
      </c>
      <c r="V48" s="201">
        <v>0.28999999999999998</v>
      </c>
      <c r="W48" s="201">
        <v>0.38</v>
      </c>
      <c r="X48" s="201">
        <v>0.84</v>
      </c>
      <c r="Y48" s="201">
        <v>0</v>
      </c>
      <c r="Z48" s="201">
        <v>2.38</v>
      </c>
      <c r="AA48" s="201">
        <v>11.31</v>
      </c>
      <c r="AB48" s="201">
        <v>0</v>
      </c>
      <c r="AC48" s="201">
        <v>9.51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135.4</v>
      </c>
      <c r="AP48" s="201">
        <v>0</v>
      </c>
      <c r="AQ48" s="201">
        <v>0</v>
      </c>
      <c r="AR48" s="201">
        <v>0</v>
      </c>
      <c r="AS48" s="201">
        <v>16.55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20.6</v>
      </c>
      <c r="K49" s="201">
        <v>77.209999999999994</v>
      </c>
      <c r="L49" s="201">
        <v>36.229999999999997</v>
      </c>
      <c r="M49" s="201">
        <v>0</v>
      </c>
      <c r="N49" s="201">
        <v>1.01</v>
      </c>
      <c r="O49" s="201">
        <v>1.7</v>
      </c>
      <c r="P49" s="201">
        <v>2.33</v>
      </c>
      <c r="Q49" s="201">
        <v>2.64</v>
      </c>
      <c r="R49" s="201">
        <v>4.97</v>
      </c>
      <c r="S49" s="201">
        <v>2.84</v>
      </c>
      <c r="T49" s="201">
        <v>0</v>
      </c>
      <c r="U49" s="201">
        <v>7.92</v>
      </c>
      <c r="V49" s="201">
        <v>0.28999999999999998</v>
      </c>
      <c r="W49" s="201">
        <v>0.38</v>
      </c>
      <c r="X49" s="201">
        <v>0.84</v>
      </c>
      <c r="Y49" s="201">
        <v>0</v>
      </c>
      <c r="Z49" s="201">
        <v>2.38</v>
      </c>
      <c r="AA49" s="201">
        <v>11.31</v>
      </c>
      <c r="AB49" s="201">
        <v>0</v>
      </c>
      <c r="AC49" s="201">
        <v>9.51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135.4</v>
      </c>
      <c r="AP49" s="201">
        <v>0</v>
      </c>
      <c r="AQ49" s="201">
        <v>0</v>
      </c>
      <c r="AR49" s="201">
        <v>0</v>
      </c>
      <c r="AS49" s="201">
        <v>16.55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20.6</v>
      </c>
      <c r="K50" s="201">
        <v>77.209999999999994</v>
      </c>
      <c r="L50" s="201">
        <v>36.229999999999997</v>
      </c>
      <c r="M50" s="201">
        <v>0</v>
      </c>
      <c r="N50" s="201">
        <v>1.01</v>
      </c>
      <c r="O50" s="201">
        <v>1.7</v>
      </c>
      <c r="P50" s="201">
        <v>2.33</v>
      </c>
      <c r="Q50" s="201">
        <v>2.64</v>
      </c>
      <c r="R50" s="201">
        <v>4.97</v>
      </c>
      <c r="S50" s="201">
        <v>2.84</v>
      </c>
      <c r="T50" s="201">
        <v>0</v>
      </c>
      <c r="U50" s="201">
        <v>7.92</v>
      </c>
      <c r="V50" s="201">
        <v>0.28999999999999998</v>
      </c>
      <c r="W50" s="201">
        <v>0.38</v>
      </c>
      <c r="X50" s="201">
        <v>0.84</v>
      </c>
      <c r="Y50" s="201">
        <v>0</v>
      </c>
      <c r="Z50" s="201">
        <v>2.38</v>
      </c>
      <c r="AA50" s="201">
        <v>11.31</v>
      </c>
      <c r="AB50" s="201">
        <v>0</v>
      </c>
      <c r="AC50" s="201">
        <v>9.51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135.4</v>
      </c>
      <c r="AP50" s="201">
        <v>0</v>
      </c>
      <c r="AQ50" s="201">
        <v>0</v>
      </c>
      <c r="AR50" s="201">
        <v>0</v>
      </c>
      <c r="AS50" s="201">
        <v>16.55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20.6</v>
      </c>
      <c r="K51" s="201">
        <v>77.209999999999994</v>
      </c>
      <c r="L51" s="201">
        <v>30.57</v>
      </c>
      <c r="M51" s="201">
        <v>0</v>
      </c>
      <c r="N51" s="201">
        <v>1.01</v>
      </c>
      <c r="O51" s="201">
        <v>1.7</v>
      </c>
      <c r="P51" s="201">
        <v>2.3199999999999998</v>
      </c>
      <c r="Q51" s="201">
        <v>0.19</v>
      </c>
      <c r="R51" s="201">
        <v>0.36</v>
      </c>
      <c r="S51" s="201">
        <v>0.23</v>
      </c>
      <c r="T51" s="201">
        <v>0</v>
      </c>
      <c r="U51" s="201">
        <v>17.87</v>
      </c>
      <c r="V51" s="201">
        <v>0.28999999999999998</v>
      </c>
      <c r="W51" s="201">
        <v>0.38</v>
      </c>
      <c r="X51" s="201">
        <v>0.84</v>
      </c>
      <c r="Y51" s="201">
        <v>0</v>
      </c>
      <c r="Z51" s="201">
        <v>2.38</v>
      </c>
      <c r="AA51" s="201">
        <v>0.77</v>
      </c>
      <c r="AB51" s="201">
        <v>0</v>
      </c>
      <c r="AC51" s="201">
        <v>9.51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131.80000000000001</v>
      </c>
      <c r="AP51" s="201">
        <v>0</v>
      </c>
      <c r="AQ51" s="201">
        <v>0</v>
      </c>
      <c r="AR51" s="201">
        <v>0</v>
      </c>
      <c r="AS51" s="201">
        <v>16.27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20.6</v>
      </c>
      <c r="K52" s="201">
        <v>77.209999999999994</v>
      </c>
      <c r="L52" s="201">
        <v>30.57</v>
      </c>
      <c r="M52" s="201">
        <v>0</v>
      </c>
      <c r="N52" s="201">
        <v>1.01</v>
      </c>
      <c r="O52" s="201">
        <v>1.7</v>
      </c>
      <c r="P52" s="201">
        <v>2.3199999999999998</v>
      </c>
      <c r="Q52" s="201">
        <v>0.19</v>
      </c>
      <c r="R52" s="201">
        <v>0.36</v>
      </c>
      <c r="S52" s="201">
        <v>0.23</v>
      </c>
      <c r="T52" s="201">
        <v>0</v>
      </c>
      <c r="U52" s="201">
        <v>10.76</v>
      </c>
      <c r="V52" s="201">
        <v>0.28999999999999998</v>
      </c>
      <c r="W52" s="201">
        <v>0.38</v>
      </c>
      <c r="X52" s="201">
        <v>0.84</v>
      </c>
      <c r="Y52" s="201">
        <v>0</v>
      </c>
      <c r="Z52" s="201">
        <v>2.38</v>
      </c>
      <c r="AA52" s="201">
        <v>0.77</v>
      </c>
      <c r="AB52" s="201">
        <v>0</v>
      </c>
      <c r="AC52" s="201">
        <v>9.51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131.80000000000001</v>
      </c>
      <c r="AP52" s="201">
        <v>0</v>
      </c>
      <c r="AQ52" s="201">
        <v>0</v>
      </c>
      <c r="AR52" s="201">
        <v>0</v>
      </c>
      <c r="AS52" s="201">
        <v>16.27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20.6</v>
      </c>
      <c r="K53" s="201">
        <v>77.209999999999994</v>
      </c>
      <c r="L53" s="201">
        <v>30.57</v>
      </c>
      <c r="M53" s="201">
        <v>0</v>
      </c>
      <c r="N53" s="201">
        <v>1.01</v>
      </c>
      <c r="O53" s="201">
        <v>1.7</v>
      </c>
      <c r="P53" s="201">
        <v>2.3199999999999998</v>
      </c>
      <c r="Q53" s="201">
        <v>0.19</v>
      </c>
      <c r="R53" s="201">
        <v>0.36</v>
      </c>
      <c r="S53" s="201">
        <v>0.23</v>
      </c>
      <c r="T53" s="201">
        <v>0</v>
      </c>
      <c r="U53" s="201">
        <v>9.42</v>
      </c>
      <c r="V53" s="201">
        <v>0.28999999999999998</v>
      </c>
      <c r="W53" s="201">
        <v>0.38</v>
      </c>
      <c r="X53" s="201">
        <v>0.84</v>
      </c>
      <c r="Y53" s="201">
        <v>0</v>
      </c>
      <c r="Z53" s="201">
        <v>2.38</v>
      </c>
      <c r="AA53" s="201">
        <v>0.77</v>
      </c>
      <c r="AB53" s="201">
        <v>0</v>
      </c>
      <c r="AC53" s="201">
        <v>9.74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131.80000000000001</v>
      </c>
      <c r="AP53" s="201">
        <v>0</v>
      </c>
      <c r="AQ53" s="201">
        <v>0</v>
      </c>
      <c r="AR53" s="201">
        <v>0</v>
      </c>
      <c r="AS53" s="201">
        <v>16.27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20.6</v>
      </c>
      <c r="K54" s="201">
        <v>77.209999999999994</v>
      </c>
      <c r="L54" s="201">
        <v>30.57</v>
      </c>
      <c r="M54" s="201">
        <v>0</v>
      </c>
      <c r="N54" s="201">
        <v>1.01</v>
      </c>
      <c r="O54" s="201">
        <v>1.7</v>
      </c>
      <c r="P54" s="201">
        <v>2.3199999999999998</v>
      </c>
      <c r="Q54" s="201">
        <v>0.19</v>
      </c>
      <c r="R54" s="201">
        <v>0.36</v>
      </c>
      <c r="S54" s="201">
        <v>0.23</v>
      </c>
      <c r="T54" s="201">
        <v>0</v>
      </c>
      <c r="U54" s="201">
        <v>11.27</v>
      </c>
      <c r="V54" s="201">
        <v>0.28999999999999998</v>
      </c>
      <c r="W54" s="201">
        <v>0.38</v>
      </c>
      <c r="X54" s="201">
        <v>0.84</v>
      </c>
      <c r="Y54" s="201">
        <v>0</v>
      </c>
      <c r="Z54" s="201">
        <v>2.38</v>
      </c>
      <c r="AA54" s="201">
        <v>0.77</v>
      </c>
      <c r="AB54" s="201">
        <v>0</v>
      </c>
      <c r="AC54" s="201">
        <v>9.74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131.80000000000001</v>
      </c>
      <c r="AP54" s="201">
        <v>0</v>
      </c>
      <c r="AQ54" s="201">
        <v>0</v>
      </c>
      <c r="AR54" s="201">
        <v>0</v>
      </c>
      <c r="AS54" s="201">
        <v>16.27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20.6</v>
      </c>
      <c r="K55" s="201">
        <v>77.209999999999994</v>
      </c>
      <c r="L55" s="201">
        <v>30.57</v>
      </c>
      <c r="M55" s="201">
        <v>0</v>
      </c>
      <c r="N55" s="201">
        <v>1.01</v>
      </c>
      <c r="O55" s="201">
        <v>1.7</v>
      </c>
      <c r="P55" s="201">
        <v>2.3199999999999998</v>
      </c>
      <c r="Q55" s="201">
        <v>0.19</v>
      </c>
      <c r="R55" s="201">
        <v>0.36</v>
      </c>
      <c r="S55" s="201">
        <v>0.23</v>
      </c>
      <c r="T55" s="201">
        <v>0</v>
      </c>
      <c r="U55" s="201">
        <v>13.54</v>
      </c>
      <c r="V55" s="201">
        <v>0.28999999999999998</v>
      </c>
      <c r="W55" s="201">
        <v>0.38</v>
      </c>
      <c r="X55" s="201">
        <v>0.84</v>
      </c>
      <c r="Y55" s="201">
        <v>0</v>
      </c>
      <c r="Z55" s="201">
        <v>2.38</v>
      </c>
      <c r="AA55" s="201">
        <v>0.77</v>
      </c>
      <c r="AB55" s="201">
        <v>0</v>
      </c>
      <c r="AC55" s="201">
        <v>9.74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131.80000000000001</v>
      </c>
      <c r="AP55" s="201">
        <v>0</v>
      </c>
      <c r="AQ55" s="201">
        <v>0</v>
      </c>
      <c r="AR55" s="201">
        <v>0</v>
      </c>
      <c r="AS55" s="201">
        <v>16.27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20.6</v>
      </c>
      <c r="K56" s="201">
        <v>77.209999999999994</v>
      </c>
      <c r="L56" s="201">
        <v>30.57</v>
      </c>
      <c r="M56" s="201">
        <v>0</v>
      </c>
      <c r="N56" s="201">
        <v>1.01</v>
      </c>
      <c r="O56" s="201">
        <v>1.7</v>
      </c>
      <c r="P56" s="201">
        <v>2.3199999999999998</v>
      </c>
      <c r="Q56" s="201">
        <v>0.19</v>
      </c>
      <c r="R56" s="201">
        <v>0.36</v>
      </c>
      <c r="S56" s="201">
        <v>0.23</v>
      </c>
      <c r="T56" s="201">
        <v>0</v>
      </c>
      <c r="U56" s="201">
        <v>12.14</v>
      </c>
      <c r="V56" s="201">
        <v>0.28999999999999998</v>
      </c>
      <c r="W56" s="201">
        <v>0.38</v>
      </c>
      <c r="X56" s="201">
        <v>0.84</v>
      </c>
      <c r="Y56" s="201">
        <v>0</v>
      </c>
      <c r="Z56" s="201">
        <v>2.38</v>
      </c>
      <c r="AA56" s="201">
        <v>0.77</v>
      </c>
      <c r="AB56" s="201">
        <v>0</v>
      </c>
      <c r="AC56" s="201">
        <v>9.74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131.80000000000001</v>
      </c>
      <c r="AP56" s="201">
        <v>0</v>
      </c>
      <c r="AQ56" s="201">
        <v>0</v>
      </c>
      <c r="AR56" s="201">
        <v>0</v>
      </c>
      <c r="AS56" s="201">
        <v>16.27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20.6</v>
      </c>
      <c r="K57" s="201">
        <v>6</v>
      </c>
      <c r="L57" s="201">
        <v>2.2000000000000002</v>
      </c>
      <c r="M57" s="201">
        <v>0</v>
      </c>
      <c r="N57" s="201">
        <v>1.01</v>
      </c>
      <c r="O57" s="201">
        <v>1.7</v>
      </c>
      <c r="P57" s="201">
        <v>2.3199999999999998</v>
      </c>
      <c r="Q57" s="201">
        <v>0.19</v>
      </c>
      <c r="R57" s="201">
        <v>0.36</v>
      </c>
      <c r="S57" s="201">
        <v>0.23</v>
      </c>
      <c r="T57" s="201">
        <v>0</v>
      </c>
      <c r="U57" s="201">
        <v>11.26</v>
      </c>
      <c r="V57" s="201">
        <v>0.28999999999999998</v>
      </c>
      <c r="W57" s="201">
        <v>0.38</v>
      </c>
      <c r="X57" s="201">
        <v>0.84</v>
      </c>
      <c r="Y57" s="201">
        <v>0</v>
      </c>
      <c r="Z57" s="201">
        <v>2.38</v>
      </c>
      <c r="AA57" s="201">
        <v>0.77</v>
      </c>
      <c r="AB57" s="201">
        <v>0</v>
      </c>
      <c r="AC57" s="201">
        <v>9.74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131.80000000000001</v>
      </c>
      <c r="AP57" s="201">
        <v>0</v>
      </c>
      <c r="AQ57" s="201">
        <v>0</v>
      </c>
      <c r="AR57" s="201">
        <v>0</v>
      </c>
      <c r="AS57" s="201">
        <v>16.27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20.6</v>
      </c>
      <c r="K58" s="201">
        <v>5.52</v>
      </c>
      <c r="L58" s="201">
        <v>2.2000000000000002</v>
      </c>
      <c r="M58" s="201">
        <v>0</v>
      </c>
      <c r="N58" s="201">
        <v>1.01</v>
      </c>
      <c r="O58" s="201">
        <v>1.7</v>
      </c>
      <c r="P58" s="201">
        <v>2.3199999999999998</v>
      </c>
      <c r="Q58" s="201">
        <v>0.19</v>
      </c>
      <c r="R58" s="201">
        <v>0.36</v>
      </c>
      <c r="S58" s="201">
        <v>0.23</v>
      </c>
      <c r="T58" s="201">
        <v>0</v>
      </c>
      <c r="U58" s="201">
        <v>11.26</v>
      </c>
      <c r="V58" s="201">
        <v>0.28999999999999998</v>
      </c>
      <c r="W58" s="201">
        <v>0.38</v>
      </c>
      <c r="X58" s="201">
        <v>0.84</v>
      </c>
      <c r="Y58" s="201">
        <v>0</v>
      </c>
      <c r="Z58" s="201">
        <v>2.38</v>
      </c>
      <c r="AA58" s="201">
        <v>0.77</v>
      </c>
      <c r="AB58" s="201">
        <v>0</v>
      </c>
      <c r="AC58" s="201">
        <v>9.74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131.80000000000001</v>
      </c>
      <c r="AP58" s="201">
        <v>0</v>
      </c>
      <c r="AQ58" s="201">
        <v>0</v>
      </c>
      <c r="AR58" s="201">
        <v>0</v>
      </c>
      <c r="AS58" s="201">
        <v>16.27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20.32</v>
      </c>
      <c r="K59" s="201">
        <v>43.85</v>
      </c>
      <c r="L59" s="201">
        <v>31.54</v>
      </c>
      <c r="M59" s="201">
        <v>0</v>
      </c>
      <c r="N59" s="201">
        <v>1.01</v>
      </c>
      <c r="O59" s="201">
        <v>1.7</v>
      </c>
      <c r="P59" s="201">
        <v>2.3199999999999998</v>
      </c>
      <c r="Q59" s="201">
        <v>0.19</v>
      </c>
      <c r="R59" s="201">
        <v>0.36</v>
      </c>
      <c r="S59" s="201">
        <v>0.23</v>
      </c>
      <c r="T59" s="201">
        <v>0</v>
      </c>
      <c r="U59" s="201">
        <v>2.1</v>
      </c>
      <c r="V59" s="201">
        <v>0.28999999999999998</v>
      </c>
      <c r="W59" s="201">
        <v>0.38</v>
      </c>
      <c r="X59" s="201">
        <v>0.84</v>
      </c>
      <c r="Y59" s="201">
        <v>0</v>
      </c>
      <c r="Z59" s="201">
        <v>2.38</v>
      </c>
      <c r="AA59" s="201">
        <v>0.77</v>
      </c>
      <c r="AB59" s="201">
        <v>0</v>
      </c>
      <c r="AC59" s="201">
        <v>9.74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131.80000000000001</v>
      </c>
      <c r="AP59" s="201">
        <v>0</v>
      </c>
      <c r="AQ59" s="201">
        <v>0</v>
      </c>
      <c r="AR59" s="201">
        <v>0</v>
      </c>
      <c r="AS59" s="201">
        <v>16.27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20.32</v>
      </c>
      <c r="K60" s="201">
        <v>48.22</v>
      </c>
      <c r="L60" s="201">
        <v>31.54</v>
      </c>
      <c r="M60" s="201">
        <v>0</v>
      </c>
      <c r="N60" s="201">
        <v>1.01</v>
      </c>
      <c r="O60" s="201">
        <v>1.7</v>
      </c>
      <c r="P60" s="201">
        <v>2.3199999999999998</v>
      </c>
      <c r="Q60" s="201">
        <v>0.19</v>
      </c>
      <c r="R60" s="201">
        <v>0.36</v>
      </c>
      <c r="S60" s="201">
        <v>0.23</v>
      </c>
      <c r="T60" s="201">
        <v>0</v>
      </c>
      <c r="U60" s="201">
        <v>2.1</v>
      </c>
      <c r="V60" s="201">
        <v>0.28999999999999998</v>
      </c>
      <c r="W60" s="201">
        <v>0.38</v>
      </c>
      <c r="X60" s="201">
        <v>0.84</v>
      </c>
      <c r="Y60" s="201">
        <v>0</v>
      </c>
      <c r="Z60" s="201">
        <v>2.38</v>
      </c>
      <c r="AA60" s="201">
        <v>0.77</v>
      </c>
      <c r="AB60" s="201">
        <v>0</v>
      </c>
      <c r="AC60" s="201">
        <v>9.74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131.80000000000001</v>
      </c>
      <c r="AP60" s="201">
        <v>0</v>
      </c>
      <c r="AQ60" s="201">
        <v>0</v>
      </c>
      <c r="AR60" s="201">
        <v>0</v>
      </c>
      <c r="AS60" s="201">
        <v>16.27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20.32</v>
      </c>
      <c r="K61" s="201">
        <v>48.22</v>
      </c>
      <c r="L61" s="201">
        <v>31.54</v>
      </c>
      <c r="M61" s="201">
        <v>0</v>
      </c>
      <c r="N61" s="201">
        <v>1.01</v>
      </c>
      <c r="O61" s="201">
        <v>1.7</v>
      </c>
      <c r="P61" s="201">
        <v>2.3199999999999998</v>
      </c>
      <c r="Q61" s="201">
        <v>0.19</v>
      </c>
      <c r="R61" s="201">
        <v>0.36</v>
      </c>
      <c r="S61" s="201">
        <v>0.23</v>
      </c>
      <c r="T61" s="201">
        <v>0</v>
      </c>
      <c r="U61" s="201">
        <v>2.1</v>
      </c>
      <c r="V61" s="201">
        <v>0.28999999999999998</v>
      </c>
      <c r="W61" s="201">
        <v>0.38</v>
      </c>
      <c r="X61" s="201">
        <v>0.84</v>
      </c>
      <c r="Y61" s="201">
        <v>0</v>
      </c>
      <c r="Z61" s="201">
        <v>2.38</v>
      </c>
      <c r="AA61" s="201">
        <v>0.77</v>
      </c>
      <c r="AB61" s="201">
        <v>0</v>
      </c>
      <c r="AC61" s="201">
        <v>9.74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131.80000000000001</v>
      </c>
      <c r="AP61" s="201">
        <v>0</v>
      </c>
      <c r="AQ61" s="201">
        <v>0</v>
      </c>
      <c r="AR61" s="201">
        <v>0</v>
      </c>
      <c r="AS61" s="201">
        <v>16.27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20.32</v>
      </c>
      <c r="K62" s="201">
        <v>48.22</v>
      </c>
      <c r="L62" s="201">
        <v>31.54</v>
      </c>
      <c r="M62" s="201">
        <v>0</v>
      </c>
      <c r="N62" s="201">
        <v>1.01</v>
      </c>
      <c r="O62" s="201">
        <v>1.7</v>
      </c>
      <c r="P62" s="201">
        <v>2.3199999999999998</v>
      </c>
      <c r="Q62" s="201">
        <v>0.19</v>
      </c>
      <c r="R62" s="201">
        <v>0.36</v>
      </c>
      <c r="S62" s="201">
        <v>0.23</v>
      </c>
      <c r="T62" s="201">
        <v>0</v>
      </c>
      <c r="U62" s="201">
        <v>2.1</v>
      </c>
      <c r="V62" s="201">
        <v>0.28999999999999998</v>
      </c>
      <c r="W62" s="201">
        <v>0.38</v>
      </c>
      <c r="X62" s="201">
        <v>0.84</v>
      </c>
      <c r="Y62" s="201">
        <v>0</v>
      </c>
      <c r="Z62" s="201">
        <v>2.38</v>
      </c>
      <c r="AA62" s="201">
        <v>0.77</v>
      </c>
      <c r="AB62" s="201">
        <v>0</v>
      </c>
      <c r="AC62" s="201">
        <v>9.74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131.80000000000001</v>
      </c>
      <c r="AP62" s="201">
        <v>0</v>
      </c>
      <c r="AQ62" s="201">
        <v>0</v>
      </c>
      <c r="AR62" s="201">
        <v>0</v>
      </c>
      <c r="AS62" s="201">
        <v>16.27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20.32</v>
      </c>
      <c r="K63" s="201">
        <v>48.22</v>
      </c>
      <c r="L63" s="201">
        <v>31.54</v>
      </c>
      <c r="M63" s="201">
        <v>0</v>
      </c>
      <c r="N63" s="201">
        <v>1.01</v>
      </c>
      <c r="O63" s="201">
        <v>1.7</v>
      </c>
      <c r="P63" s="201">
        <v>2.3199999999999998</v>
      </c>
      <c r="Q63" s="201">
        <v>0.19</v>
      </c>
      <c r="R63" s="201">
        <v>0.36</v>
      </c>
      <c r="S63" s="201">
        <v>0.23</v>
      </c>
      <c r="T63" s="201">
        <v>0</v>
      </c>
      <c r="U63" s="201">
        <v>3.7</v>
      </c>
      <c r="V63" s="201">
        <v>0.28999999999999998</v>
      </c>
      <c r="W63" s="201">
        <v>0.38</v>
      </c>
      <c r="X63" s="201">
        <v>0.84</v>
      </c>
      <c r="Y63" s="201">
        <v>0</v>
      </c>
      <c r="Z63" s="201">
        <v>2.38</v>
      </c>
      <c r="AA63" s="201">
        <v>0.77</v>
      </c>
      <c r="AB63" s="201">
        <v>0</v>
      </c>
      <c r="AC63" s="201">
        <v>9.74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131.80000000000001</v>
      </c>
      <c r="AP63" s="201">
        <v>0</v>
      </c>
      <c r="AQ63" s="201">
        <v>0</v>
      </c>
      <c r="AR63" s="201">
        <v>0</v>
      </c>
      <c r="AS63" s="201">
        <v>16.27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20.32</v>
      </c>
      <c r="K64" s="201">
        <v>48.22</v>
      </c>
      <c r="L64" s="201">
        <v>31.54</v>
      </c>
      <c r="M64" s="201">
        <v>0</v>
      </c>
      <c r="N64" s="201">
        <v>1.01</v>
      </c>
      <c r="O64" s="201">
        <v>1.7</v>
      </c>
      <c r="P64" s="201">
        <v>2.3199999999999998</v>
      </c>
      <c r="Q64" s="201">
        <v>0.19</v>
      </c>
      <c r="R64" s="201">
        <v>0.36</v>
      </c>
      <c r="S64" s="201">
        <v>0.23</v>
      </c>
      <c r="T64" s="201">
        <v>0</v>
      </c>
      <c r="U64" s="201">
        <v>3.7</v>
      </c>
      <c r="V64" s="201">
        <v>0.28999999999999998</v>
      </c>
      <c r="W64" s="201">
        <v>0.38</v>
      </c>
      <c r="X64" s="201">
        <v>0.84</v>
      </c>
      <c r="Y64" s="201">
        <v>0</v>
      </c>
      <c r="Z64" s="201">
        <v>2.38</v>
      </c>
      <c r="AA64" s="201">
        <v>0.77</v>
      </c>
      <c r="AB64" s="201">
        <v>0</v>
      </c>
      <c r="AC64" s="201">
        <v>9.74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131.80000000000001</v>
      </c>
      <c r="AP64" s="201">
        <v>0</v>
      </c>
      <c r="AQ64" s="201">
        <v>0</v>
      </c>
      <c r="AR64" s="201">
        <v>0</v>
      </c>
      <c r="AS64" s="201">
        <v>16.27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20.32</v>
      </c>
      <c r="K65" s="201">
        <v>48.22</v>
      </c>
      <c r="L65" s="201">
        <v>31.54</v>
      </c>
      <c r="M65" s="201">
        <v>0</v>
      </c>
      <c r="N65" s="201">
        <v>1.01</v>
      </c>
      <c r="O65" s="201">
        <v>1.7</v>
      </c>
      <c r="P65" s="201">
        <v>2.3199999999999998</v>
      </c>
      <c r="Q65" s="201">
        <v>0.19</v>
      </c>
      <c r="R65" s="201">
        <v>0.36</v>
      </c>
      <c r="S65" s="201">
        <v>0.23</v>
      </c>
      <c r="T65" s="201">
        <v>0</v>
      </c>
      <c r="U65" s="201">
        <v>3.7</v>
      </c>
      <c r="V65" s="201">
        <v>0.28999999999999998</v>
      </c>
      <c r="W65" s="201">
        <v>0.38</v>
      </c>
      <c r="X65" s="201">
        <v>0.84</v>
      </c>
      <c r="Y65" s="201">
        <v>0</v>
      </c>
      <c r="Z65" s="201">
        <v>2.38</v>
      </c>
      <c r="AA65" s="201">
        <v>0.77</v>
      </c>
      <c r="AB65" s="201">
        <v>0</v>
      </c>
      <c r="AC65" s="201">
        <v>9.74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131.80000000000001</v>
      </c>
      <c r="AP65" s="201">
        <v>0</v>
      </c>
      <c r="AQ65" s="201">
        <v>0</v>
      </c>
      <c r="AR65" s="201">
        <v>0</v>
      </c>
      <c r="AS65" s="201">
        <v>16.27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20.32</v>
      </c>
      <c r="K66" s="201">
        <v>48.22</v>
      </c>
      <c r="L66" s="201">
        <v>31.54</v>
      </c>
      <c r="M66" s="201">
        <v>0</v>
      </c>
      <c r="N66" s="201">
        <v>1.01</v>
      </c>
      <c r="O66" s="201">
        <v>1.7</v>
      </c>
      <c r="P66" s="201">
        <v>2.3199999999999998</v>
      </c>
      <c r="Q66" s="201">
        <v>0.19</v>
      </c>
      <c r="R66" s="201">
        <v>0.36</v>
      </c>
      <c r="S66" s="201">
        <v>0.23</v>
      </c>
      <c r="T66" s="201">
        <v>0</v>
      </c>
      <c r="U66" s="201">
        <v>3.7</v>
      </c>
      <c r="V66" s="201">
        <v>0.28999999999999998</v>
      </c>
      <c r="W66" s="201">
        <v>0.38</v>
      </c>
      <c r="X66" s="201">
        <v>0.84</v>
      </c>
      <c r="Y66" s="201">
        <v>0</v>
      </c>
      <c r="Z66" s="201">
        <v>2.38</v>
      </c>
      <c r="AA66" s="201">
        <v>0.77</v>
      </c>
      <c r="AB66" s="201">
        <v>0</v>
      </c>
      <c r="AC66" s="201">
        <v>9.74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131.80000000000001</v>
      </c>
      <c r="AP66" s="201">
        <v>0</v>
      </c>
      <c r="AQ66" s="201">
        <v>0</v>
      </c>
      <c r="AR66" s="201">
        <v>0</v>
      </c>
      <c r="AS66" s="201">
        <v>16.27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20.04</v>
      </c>
      <c r="K67" s="201">
        <v>48.22</v>
      </c>
      <c r="L67" s="201">
        <v>31.54</v>
      </c>
      <c r="M67" s="201">
        <v>0</v>
      </c>
      <c r="N67" s="201">
        <v>1.01</v>
      </c>
      <c r="O67" s="201">
        <v>1.7</v>
      </c>
      <c r="P67" s="201">
        <v>2.3199999999999998</v>
      </c>
      <c r="Q67" s="201">
        <v>0.19</v>
      </c>
      <c r="R67" s="201">
        <v>0.36</v>
      </c>
      <c r="S67" s="201">
        <v>0.23</v>
      </c>
      <c r="T67" s="201">
        <v>0</v>
      </c>
      <c r="U67" s="201">
        <v>3.7</v>
      </c>
      <c r="V67" s="201">
        <v>0.28999999999999998</v>
      </c>
      <c r="W67" s="201">
        <v>0.38</v>
      </c>
      <c r="X67" s="201">
        <v>0.84</v>
      </c>
      <c r="Y67" s="201">
        <v>0</v>
      </c>
      <c r="Z67" s="201">
        <v>2.38</v>
      </c>
      <c r="AA67" s="201">
        <v>0.77</v>
      </c>
      <c r="AB67" s="201">
        <v>0</v>
      </c>
      <c r="AC67" s="201">
        <v>9.74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131.80000000000001</v>
      </c>
      <c r="AP67" s="201">
        <v>0</v>
      </c>
      <c r="AQ67" s="201">
        <v>0</v>
      </c>
      <c r="AR67" s="201">
        <v>0</v>
      </c>
      <c r="AS67" s="201">
        <v>16.27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20.04</v>
      </c>
      <c r="K68" s="201">
        <v>48.22</v>
      </c>
      <c r="L68" s="201">
        <v>31.54</v>
      </c>
      <c r="M68" s="201">
        <v>0</v>
      </c>
      <c r="N68" s="201">
        <v>1.01</v>
      </c>
      <c r="O68" s="201">
        <v>1.7</v>
      </c>
      <c r="P68" s="201">
        <v>2.3199999999999998</v>
      </c>
      <c r="Q68" s="201">
        <v>0.19</v>
      </c>
      <c r="R68" s="201">
        <v>0.36</v>
      </c>
      <c r="S68" s="201">
        <v>0.23</v>
      </c>
      <c r="T68" s="201">
        <v>0</v>
      </c>
      <c r="U68" s="201">
        <v>3.7</v>
      </c>
      <c r="V68" s="201">
        <v>0.28999999999999998</v>
      </c>
      <c r="W68" s="201">
        <v>0.38</v>
      </c>
      <c r="X68" s="201">
        <v>0.84</v>
      </c>
      <c r="Y68" s="201">
        <v>0</v>
      </c>
      <c r="Z68" s="201">
        <v>2.38</v>
      </c>
      <c r="AA68" s="201">
        <v>0.77</v>
      </c>
      <c r="AB68" s="201">
        <v>0</v>
      </c>
      <c r="AC68" s="201">
        <v>9.74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131.80000000000001</v>
      </c>
      <c r="AP68" s="201">
        <v>0</v>
      </c>
      <c r="AQ68" s="201">
        <v>0</v>
      </c>
      <c r="AR68" s="201">
        <v>0</v>
      </c>
      <c r="AS68" s="201">
        <v>16.27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20.04</v>
      </c>
      <c r="K69" s="201">
        <v>48.22</v>
      </c>
      <c r="L69" s="201">
        <v>31.54</v>
      </c>
      <c r="M69" s="201">
        <v>0</v>
      </c>
      <c r="N69" s="201">
        <v>1.01</v>
      </c>
      <c r="O69" s="201">
        <v>1.7</v>
      </c>
      <c r="P69" s="201">
        <v>2.3199999999999998</v>
      </c>
      <c r="Q69" s="201">
        <v>0.16</v>
      </c>
      <c r="R69" s="201">
        <v>0.36</v>
      </c>
      <c r="S69" s="201">
        <v>0.23</v>
      </c>
      <c r="T69" s="201">
        <v>0</v>
      </c>
      <c r="U69" s="201">
        <v>3.7</v>
      </c>
      <c r="V69" s="201">
        <v>0.28999999999999998</v>
      </c>
      <c r="W69" s="201">
        <v>0.38</v>
      </c>
      <c r="X69" s="201">
        <v>0.84</v>
      </c>
      <c r="Y69" s="201">
        <v>0</v>
      </c>
      <c r="Z69" s="201">
        <v>2.38</v>
      </c>
      <c r="AA69" s="201">
        <v>0.77</v>
      </c>
      <c r="AB69" s="201">
        <v>0</v>
      </c>
      <c r="AC69" s="201">
        <v>9.74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131.80000000000001</v>
      </c>
      <c r="AP69" s="201">
        <v>0</v>
      </c>
      <c r="AQ69" s="201">
        <v>0</v>
      </c>
      <c r="AR69" s="201">
        <v>0</v>
      </c>
      <c r="AS69" s="201">
        <v>16.27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20.04</v>
      </c>
      <c r="K70" s="201">
        <v>48.22</v>
      </c>
      <c r="L70" s="201">
        <v>31.54</v>
      </c>
      <c r="M70" s="201">
        <v>0</v>
      </c>
      <c r="N70" s="201">
        <v>1.01</v>
      </c>
      <c r="O70" s="201">
        <v>1.7</v>
      </c>
      <c r="P70" s="201">
        <v>2.3199999999999998</v>
      </c>
      <c r="Q70" s="201">
        <v>0.16</v>
      </c>
      <c r="R70" s="201">
        <v>0.36</v>
      </c>
      <c r="S70" s="201">
        <v>0.23</v>
      </c>
      <c r="T70" s="201">
        <v>0</v>
      </c>
      <c r="U70" s="201">
        <v>3.7</v>
      </c>
      <c r="V70" s="201">
        <v>0.28999999999999998</v>
      </c>
      <c r="W70" s="201">
        <v>0.38</v>
      </c>
      <c r="X70" s="201">
        <v>0.84</v>
      </c>
      <c r="Y70" s="201">
        <v>0</v>
      </c>
      <c r="Z70" s="201">
        <v>2.38</v>
      </c>
      <c r="AA70" s="201">
        <v>0.77</v>
      </c>
      <c r="AB70" s="201">
        <v>0</v>
      </c>
      <c r="AC70" s="201">
        <v>9.74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131.80000000000001</v>
      </c>
      <c r="AP70" s="201">
        <v>0</v>
      </c>
      <c r="AQ70" s="201">
        <v>0</v>
      </c>
      <c r="AR70" s="201">
        <v>0</v>
      </c>
      <c r="AS70" s="201">
        <v>16.27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20.04</v>
      </c>
      <c r="K71" s="201">
        <v>48.22</v>
      </c>
      <c r="L71" s="201">
        <v>31.54</v>
      </c>
      <c r="M71" s="201">
        <v>0</v>
      </c>
      <c r="N71" s="201">
        <v>1.01</v>
      </c>
      <c r="O71" s="201">
        <v>1.7</v>
      </c>
      <c r="P71" s="201">
        <v>2.3199999999999998</v>
      </c>
      <c r="Q71" s="201">
        <v>0.16</v>
      </c>
      <c r="R71" s="201">
        <v>0.36</v>
      </c>
      <c r="S71" s="201">
        <v>0.23</v>
      </c>
      <c r="T71" s="201">
        <v>0</v>
      </c>
      <c r="U71" s="201">
        <v>3.7</v>
      </c>
      <c r="V71" s="201">
        <v>0.28999999999999998</v>
      </c>
      <c r="W71" s="201">
        <v>0.38</v>
      </c>
      <c r="X71" s="201">
        <v>0.84</v>
      </c>
      <c r="Y71" s="201">
        <v>0</v>
      </c>
      <c r="Z71" s="201">
        <v>2.38</v>
      </c>
      <c r="AA71" s="201">
        <v>0.77</v>
      </c>
      <c r="AB71" s="201">
        <v>0</v>
      </c>
      <c r="AC71" s="201">
        <v>9.74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131.80000000000001</v>
      </c>
      <c r="AP71" s="201">
        <v>0</v>
      </c>
      <c r="AQ71" s="201">
        <v>0</v>
      </c>
      <c r="AR71" s="201">
        <v>0</v>
      </c>
      <c r="AS71" s="201">
        <v>16.27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20.04</v>
      </c>
      <c r="K72" s="201">
        <v>48.22</v>
      </c>
      <c r="L72" s="201">
        <v>31.54</v>
      </c>
      <c r="M72" s="201">
        <v>0</v>
      </c>
      <c r="N72" s="201">
        <v>1.01</v>
      </c>
      <c r="O72" s="201">
        <v>1.7</v>
      </c>
      <c r="P72" s="201">
        <v>2.3199999999999998</v>
      </c>
      <c r="Q72" s="201">
        <v>0.16</v>
      </c>
      <c r="R72" s="201">
        <v>0.36</v>
      </c>
      <c r="S72" s="201">
        <v>0.23</v>
      </c>
      <c r="T72" s="201">
        <v>0</v>
      </c>
      <c r="U72" s="201">
        <v>3.7</v>
      </c>
      <c r="V72" s="201">
        <v>0.28999999999999998</v>
      </c>
      <c r="W72" s="201">
        <v>0.38</v>
      </c>
      <c r="X72" s="201">
        <v>0.84</v>
      </c>
      <c r="Y72" s="201">
        <v>0</v>
      </c>
      <c r="Z72" s="201">
        <v>2.38</v>
      </c>
      <c r="AA72" s="201">
        <v>0.77</v>
      </c>
      <c r="AB72" s="201">
        <v>0</v>
      </c>
      <c r="AC72" s="201">
        <v>9.74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131.80000000000001</v>
      </c>
      <c r="AP72" s="201">
        <v>0</v>
      </c>
      <c r="AQ72" s="201">
        <v>0</v>
      </c>
      <c r="AR72" s="201">
        <v>0</v>
      </c>
      <c r="AS72" s="201">
        <v>16.27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20.04</v>
      </c>
      <c r="K73" s="201">
        <v>5.52</v>
      </c>
      <c r="L73" s="201">
        <v>2.2000000000000002</v>
      </c>
      <c r="M73" s="201">
        <v>0</v>
      </c>
      <c r="N73" s="201">
        <v>1.01</v>
      </c>
      <c r="O73" s="201">
        <v>1.7</v>
      </c>
      <c r="P73" s="201">
        <v>2.3199999999999998</v>
      </c>
      <c r="Q73" s="201">
        <v>0.16</v>
      </c>
      <c r="R73" s="201">
        <v>0.36</v>
      </c>
      <c r="S73" s="201">
        <v>0.23</v>
      </c>
      <c r="T73" s="201">
        <v>0</v>
      </c>
      <c r="U73" s="201">
        <v>3.7</v>
      </c>
      <c r="V73" s="201">
        <v>0.28999999999999998</v>
      </c>
      <c r="W73" s="201">
        <v>0.27</v>
      </c>
      <c r="X73" s="201">
        <v>0.84</v>
      </c>
      <c r="Y73" s="201">
        <v>0</v>
      </c>
      <c r="Z73" s="201">
        <v>2.38</v>
      </c>
      <c r="AA73" s="201">
        <v>0.77</v>
      </c>
      <c r="AB73" s="201">
        <v>0</v>
      </c>
      <c r="AC73" s="201">
        <v>9.74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131.80000000000001</v>
      </c>
      <c r="AP73" s="201">
        <v>0</v>
      </c>
      <c r="AQ73" s="201">
        <v>0</v>
      </c>
      <c r="AR73" s="201">
        <v>0</v>
      </c>
      <c r="AS73" s="201">
        <v>16.27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20.04</v>
      </c>
      <c r="K74" s="201">
        <v>5.52</v>
      </c>
      <c r="L74" s="201">
        <v>2.2000000000000002</v>
      </c>
      <c r="M74" s="201">
        <v>0</v>
      </c>
      <c r="N74" s="201">
        <v>1.01</v>
      </c>
      <c r="O74" s="201">
        <v>1.7</v>
      </c>
      <c r="P74" s="201">
        <v>2.3199999999999998</v>
      </c>
      <c r="Q74" s="201">
        <v>0.16</v>
      </c>
      <c r="R74" s="201">
        <v>0.36</v>
      </c>
      <c r="S74" s="201">
        <v>0.23</v>
      </c>
      <c r="T74" s="201">
        <v>0</v>
      </c>
      <c r="U74" s="201">
        <v>3.7</v>
      </c>
      <c r="V74" s="201">
        <v>0.28999999999999998</v>
      </c>
      <c r="W74" s="201">
        <v>0.27</v>
      </c>
      <c r="X74" s="201">
        <v>0.84</v>
      </c>
      <c r="Y74" s="201">
        <v>0</v>
      </c>
      <c r="Z74" s="201">
        <v>2.38</v>
      </c>
      <c r="AA74" s="201">
        <v>0.77</v>
      </c>
      <c r="AB74" s="201">
        <v>0</v>
      </c>
      <c r="AC74" s="201">
        <v>9.74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131.80000000000001</v>
      </c>
      <c r="AP74" s="201">
        <v>0</v>
      </c>
      <c r="AQ74" s="201">
        <v>0</v>
      </c>
      <c r="AR74" s="201">
        <v>0</v>
      </c>
      <c r="AS74" s="201">
        <v>16.27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20.04</v>
      </c>
      <c r="K75" s="201">
        <v>8.11</v>
      </c>
      <c r="L75" s="201">
        <v>2.2000000000000002</v>
      </c>
      <c r="M75" s="201">
        <v>0</v>
      </c>
      <c r="N75" s="201">
        <v>1.01</v>
      </c>
      <c r="O75" s="201">
        <v>1.7</v>
      </c>
      <c r="P75" s="201">
        <v>2.3199999999999998</v>
      </c>
      <c r="Q75" s="201">
        <v>0.16</v>
      </c>
      <c r="R75" s="201">
        <v>0.36</v>
      </c>
      <c r="S75" s="201">
        <v>0.23</v>
      </c>
      <c r="T75" s="201">
        <v>0</v>
      </c>
      <c r="U75" s="201">
        <v>3.7</v>
      </c>
      <c r="V75" s="201">
        <v>0.28999999999999998</v>
      </c>
      <c r="W75" s="201">
        <v>0.27</v>
      </c>
      <c r="X75" s="201">
        <v>0.84</v>
      </c>
      <c r="Y75" s="201">
        <v>0</v>
      </c>
      <c r="Z75" s="201">
        <v>2.38</v>
      </c>
      <c r="AA75" s="201">
        <v>0.77</v>
      </c>
      <c r="AB75" s="201">
        <v>0</v>
      </c>
      <c r="AC75" s="201">
        <v>9.74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137.19999999999999</v>
      </c>
      <c r="AP75" s="201">
        <v>0</v>
      </c>
      <c r="AQ75" s="201">
        <v>0</v>
      </c>
      <c r="AR75" s="201">
        <v>0</v>
      </c>
      <c r="AS75" s="201">
        <v>16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20.04</v>
      </c>
      <c r="K76" s="201">
        <v>5.52</v>
      </c>
      <c r="L76" s="201">
        <v>2.2000000000000002</v>
      </c>
      <c r="M76" s="201">
        <v>0</v>
      </c>
      <c r="N76" s="201">
        <v>1.01</v>
      </c>
      <c r="O76" s="201">
        <v>1.7</v>
      </c>
      <c r="P76" s="201">
        <v>2.3199999999999998</v>
      </c>
      <c r="Q76" s="201">
        <v>0.16</v>
      </c>
      <c r="R76" s="201">
        <v>0.36</v>
      </c>
      <c r="S76" s="201">
        <v>0.23</v>
      </c>
      <c r="T76" s="201">
        <v>0</v>
      </c>
      <c r="U76" s="201">
        <v>3.7</v>
      </c>
      <c r="V76" s="201">
        <v>0.28999999999999998</v>
      </c>
      <c r="W76" s="201">
        <v>0.27</v>
      </c>
      <c r="X76" s="201">
        <v>0.84</v>
      </c>
      <c r="Y76" s="201">
        <v>0</v>
      </c>
      <c r="Z76" s="201">
        <v>2.38</v>
      </c>
      <c r="AA76" s="201">
        <v>0.77</v>
      </c>
      <c r="AB76" s="201">
        <v>0</v>
      </c>
      <c r="AC76" s="201">
        <v>9.74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137.19999999999999</v>
      </c>
      <c r="AP76" s="201">
        <v>0</v>
      </c>
      <c r="AQ76" s="201">
        <v>0</v>
      </c>
      <c r="AR76" s="201">
        <v>0</v>
      </c>
      <c r="AS76" s="201">
        <v>16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20.04</v>
      </c>
      <c r="K77" s="201">
        <v>5.52</v>
      </c>
      <c r="L77" s="201">
        <v>2.2000000000000002</v>
      </c>
      <c r="M77" s="201">
        <v>0</v>
      </c>
      <c r="N77" s="201">
        <v>1.01</v>
      </c>
      <c r="O77" s="201">
        <v>1.7</v>
      </c>
      <c r="P77" s="201">
        <v>2.3199999999999998</v>
      </c>
      <c r="Q77" s="201">
        <v>0.16</v>
      </c>
      <c r="R77" s="201">
        <v>0.36</v>
      </c>
      <c r="S77" s="201">
        <v>0.23</v>
      </c>
      <c r="T77" s="201">
        <v>0</v>
      </c>
      <c r="U77" s="201">
        <v>3.7</v>
      </c>
      <c r="V77" s="201">
        <v>0.28999999999999998</v>
      </c>
      <c r="W77" s="201">
        <v>0.27</v>
      </c>
      <c r="X77" s="201">
        <v>0.84</v>
      </c>
      <c r="Y77" s="201">
        <v>0</v>
      </c>
      <c r="Z77" s="201">
        <v>2.38</v>
      </c>
      <c r="AA77" s="201">
        <v>0.77</v>
      </c>
      <c r="AB77" s="201">
        <v>0</v>
      </c>
      <c r="AC77" s="201">
        <v>9.74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137.19999999999999</v>
      </c>
      <c r="AP77" s="201">
        <v>0</v>
      </c>
      <c r="AQ77" s="201">
        <v>0</v>
      </c>
      <c r="AR77" s="201">
        <v>0</v>
      </c>
      <c r="AS77" s="201">
        <v>16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20.04</v>
      </c>
      <c r="K78" s="201">
        <v>5.52</v>
      </c>
      <c r="L78" s="201">
        <v>3.91</v>
      </c>
      <c r="M78" s="201">
        <v>0</v>
      </c>
      <c r="N78" s="201">
        <v>1.01</v>
      </c>
      <c r="O78" s="201">
        <v>1.7</v>
      </c>
      <c r="P78" s="201">
        <v>2.3199999999999998</v>
      </c>
      <c r="Q78" s="201">
        <v>0.16</v>
      </c>
      <c r="R78" s="201">
        <v>0.36</v>
      </c>
      <c r="S78" s="201">
        <v>0.23</v>
      </c>
      <c r="T78" s="201">
        <v>0</v>
      </c>
      <c r="U78" s="201">
        <v>3.7</v>
      </c>
      <c r="V78" s="201">
        <v>0.28999999999999998</v>
      </c>
      <c r="W78" s="201">
        <v>0.27</v>
      </c>
      <c r="X78" s="201">
        <v>0.84</v>
      </c>
      <c r="Y78" s="201">
        <v>0</v>
      </c>
      <c r="Z78" s="201">
        <v>2.38</v>
      </c>
      <c r="AA78" s="201">
        <v>0.77</v>
      </c>
      <c r="AB78" s="201">
        <v>0</v>
      </c>
      <c r="AC78" s="201">
        <v>9.74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137.19999999999999</v>
      </c>
      <c r="AP78" s="201">
        <v>0</v>
      </c>
      <c r="AQ78" s="201">
        <v>0</v>
      </c>
      <c r="AR78" s="201">
        <v>0</v>
      </c>
      <c r="AS78" s="201">
        <v>16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20.04</v>
      </c>
      <c r="K79" s="201">
        <v>72.27</v>
      </c>
      <c r="L79" s="201">
        <v>27.39</v>
      </c>
      <c r="M79" s="201">
        <v>0</v>
      </c>
      <c r="N79" s="201">
        <v>1.01</v>
      </c>
      <c r="O79" s="201">
        <v>1.7</v>
      </c>
      <c r="P79" s="201">
        <v>2.3199999999999998</v>
      </c>
      <c r="Q79" s="201">
        <v>0.16</v>
      </c>
      <c r="R79" s="201">
        <v>0.36</v>
      </c>
      <c r="S79" s="201">
        <v>0.23</v>
      </c>
      <c r="T79" s="201">
        <v>0</v>
      </c>
      <c r="U79" s="201">
        <v>3.7</v>
      </c>
      <c r="V79" s="201">
        <v>0.28999999999999998</v>
      </c>
      <c r="W79" s="201">
        <v>0.27</v>
      </c>
      <c r="X79" s="201">
        <v>0.84</v>
      </c>
      <c r="Y79" s="201">
        <v>0</v>
      </c>
      <c r="Z79" s="201">
        <v>2.38</v>
      </c>
      <c r="AA79" s="201">
        <v>0.77</v>
      </c>
      <c r="AB79" s="201">
        <v>0</v>
      </c>
      <c r="AC79" s="201">
        <v>9.51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137.19999999999999</v>
      </c>
      <c r="AP79" s="201">
        <v>0</v>
      </c>
      <c r="AQ79" s="201">
        <v>0</v>
      </c>
      <c r="AR79" s="201">
        <v>0</v>
      </c>
      <c r="AS79" s="201">
        <v>16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20.04</v>
      </c>
      <c r="K80" s="201">
        <v>77.12</v>
      </c>
      <c r="L80" s="201">
        <v>27.39</v>
      </c>
      <c r="M80" s="201">
        <v>0</v>
      </c>
      <c r="N80" s="201">
        <v>1.01</v>
      </c>
      <c r="O80" s="201">
        <v>1.7</v>
      </c>
      <c r="P80" s="201">
        <v>2.3199999999999998</v>
      </c>
      <c r="Q80" s="201">
        <v>0.16</v>
      </c>
      <c r="R80" s="201">
        <v>0.36</v>
      </c>
      <c r="S80" s="201">
        <v>0.23</v>
      </c>
      <c r="T80" s="201">
        <v>0</v>
      </c>
      <c r="U80" s="201">
        <v>3.7</v>
      </c>
      <c r="V80" s="201">
        <v>0.28999999999999998</v>
      </c>
      <c r="W80" s="201">
        <v>0.27</v>
      </c>
      <c r="X80" s="201">
        <v>0.84</v>
      </c>
      <c r="Y80" s="201">
        <v>0</v>
      </c>
      <c r="Z80" s="201">
        <v>2.38</v>
      </c>
      <c r="AA80" s="201">
        <v>0.77</v>
      </c>
      <c r="AB80" s="201">
        <v>0</v>
      </c>
      <c r="AC80" s="201">
        <v>9.51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137.19999999999999</v>
      </c>
      <c r="AP80" s="201">
        <v>0</v>
      </c>
      <c r="AQ80" s="201">
        <v>0</v>
      </c>
      <c r="AR80" s="201">
        <v>0</v>
      </c>
      <c r="AS80" s="201">
        <v>16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20.04</v>
      </c>
      <c r="K81" s="201">
        <v>77.12</v>
      </c>
      <c r="L81" s="201">
        <v>27.39</v>
      </c>
      <c r="M81" s="201">
        <v>0</v>
      </c>
      <c r="N81" s="201">
        <v>1.01</v>
      </c>
      <c r="O81" s="201">
        <v>1.7</v>
      </c>
      <c r="P81" s="201">
        <v>2.3199999999999998</v>
      </c>
      <c r="Q81" s="201">
        <v>0.16</v>
      </c>
      <c r="R81" s="201">
        <v>0.36</v>
      </c>
      <c r="S81" s="201">
        <v>0.23</v>
      </c>
      <c r="T81" s="201">
        <v>0</v>
      </c>
      <c r="U81" s="201">
        <v>3.7</v>
      </c>
      <c r="V81" s="201">
        <v>0.28999999999999998</v>
      </c>
      <c r="W81" s="201">
        <v>0.27</v>
      </c>
      <c r="X81" s="201">
        <v>0.84</v>
      </c>
      <c r="Y81" s="201">
        <v>0</v>
      </c>
      <c r="Z81" s="201">
        <v>2.38</v>
      </c>
      <c r="AA81" s="201">
        <v>0.77</v>
      </c>
      <c r="AB81" s="201">
        <v>0</v>
      </c>
      <c r="AC81" s="201">
        <v>9.51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137.19999999999999</v>
      </c>
      <c r="AP81" s="201">
        <v>0</v>
      </c>
      <c r="AQ81" s="201">
        <v>0</v>
      </c>
      <c r="AR81" s="201">
        <v>0</v>
      </c>
      <c r="AS81" s="201">
        <v>16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20.04</v>
      </c>
      <c r="K82" s="201">
        <v>77.12</v>
      </c>
      <c r="L82" s="201">
        <v>27.39</v>
      </c>
      <c r="M82" s="201">
        <v>0</v>
      </c>
      <c r="N82" s="201">
        <v>1.01</v>
      </c>
      <c r="O82" s="201">
        <v>1.7</v>
      </c>
      <c r="P82" s="201">
        <v>2.3199999999999998</v>
      </c>
      <c r="Q82" s="201">
        <v>0.16</v>
      </c>
      <c r="R82" s="201">
        <v>0.36</v>
      </c>
      <c r="S82" s="201">
        <v>0.23</v>
      </c>
      <c r="T82" s="201">
        <v>0</v>
      </c>
      <c r="U82" s="201">
        <v>3.7</v>
      </c>
      <c r="V82" s="201">
        <v>0.28999999999999998</v>
      </c>
      <c r="W82" s="201">
        <v>0.27</v>
      </c>
      <c r="X82" s="201">
        <v>0.84</v>
      </c>
      <c r="Y82" s="201">
        <v>0</v>
      </c>
      <c r="Z82" s="201">
        <v>2.38</v>
      </c>
      <c r="AA82" s="201">
        <v>0.77</v>
      </c>
      <c r="AB82" s="201">
        <v>0</v>
      </c>
      <c r="AC82" s="201">
        <v>9.51</v>
      </c>
      <c r="AD82" s="201">
        <v>0</v>
      </c>
      <c r="AE82" s="201">
        <v>0</v>
      </c>
      <c r="AF82" s="201">
        <v>0</v>
      </c>
      <c r="AG82" s="201">
        <v>2.73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137.19999999999999</v>
      </c>
      <c r="AP82" s="201">
        <v>0</v>
      </c>
      <c r="AQ82" s="201">
        <v>0</v>
      </c>
      <c r="AR82" s="201">
        <v>0</v>
      </c>
      <c r="AS82" s="201">
        <v>16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20.04</v>
      </c>
      <c r="K83" s="201">
        <v>77.12</v>
      </c>
      <c r="L83" s="201">
        <v>27.39</v>
      </c>
      <c r="M83" s="201">
        <v>0</v>
      </c>
      <c r="N83" s="201">
        <v>1.01</v>
      </c>
      <c r="O83" s="201">
        <v>1.7</v>
      </c>
      <c r="P83" s="201">
        <v>2.3199999999999998</v>
      </c>
      <c r="Q83" s="201">
        <v>0.16</v>
      </c>
      <c r="R83" s="201">
        <v>0.36</v>
      </c>
      <c r="S83" s="201">
        <v>0.23</v>
      </c>
      <c r="T83" s="201">
        <v>0</v>
      </c>
      <c r="U83" s="201">
        <v>3.7</v>
      </c>
      <c r="V83" s="201">
        <v>0.64</v>
      </c>
      <c r="W83" s="201">
        <v>0.27</v>
      </c>
      <c r="X83" s="201">
        <v>0.84</v>
      </c>
      <c r="Y83" s="201">
        <v>0</v>
      </c>
      <c r="Z83" s="201">
        <v>2.38</v>
      </c>
      <c r="AA83" s="201">
        <v>0.77</v>
      </c>
      <c r="AB83" s="201">
        <v>0</v>
      </c>
      <c r="AC83" s="201">
        <v>9.51</v>
      </c>
      <c r="AD83" s="201">
        <v>0</v>
      </c>
      <c r="AE83" s="201">
        <v>0</v>
      </c>
      <c r="AF83" s="201">
        <v>0</v>
      </c>
      <c r="AG83" s="201">
        <v>-0.13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137.19999999999999</v>
      </c>
      <c r="AP83" s="201">
        <v>0</v>
      </c>
      <c r="AQ83" s="201">
        <v>0</v>
      </c>
      <c r="AR83" s="201">
        <v>0</v>
      </c>
      <c r="AS83" s="201">
        <v>16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20.04</v>
      </c>
      <c r="K84" s="201">
        <v>77.12</v>
      </c>
      <c r="L84" s="201">
        <v>27.39</v>
      </c>
      <c r="M84" s="201">
        <v>0</v>
      </c>
      <c r="N84" s="201">
        <v>1.01</v>
      </c>
      <c r="O84" s="201">
        <v>1.7</v>
      </c>
      <c r="P84" s="201">
        <v>2.3199999999999998</v>
      </c>
      <c r="Q84" s="201">
        <v>0.16</v>
      </c>
      <c r="R84" s="201">
        <v>0.36</v>
      </c>
      <c r="S84" s="201">
        <v>0.23</v>
      </c>
      <c r="T84" s="201">
        <v>0</v>
      </c>
      <c r="U84" s="201">
        <v>3.7</v>
      </c>
      <c r="V84" s="201">
        <v>0.64</v>
      </c>
      <c r="W84" s="201">
        <v>0.27</v>
      </c>
      <c r="X84" s="201">
        <v>0.84</v>
      </c>
      <c r="Y84" s="201">
        <v>0</v>
      </c>
      <c r="Z84" s="201">
        <v>2.38</v>
      </c>
      <c r="AA84" s="201">
        <v>0.77</v>
      </c>
      <c r="AB84" s="201">
        <v>0</v>
      </c>
      <c r="AC84" s="201">
        <v>9.51</v>
      </c>
      <c r="AD84" s="201">
        <v>0</v>
      </c>
      <c r="AE84" s="201">
        <v>0</v>
      </c>
      <c r="AF84" s="201">
        <v>0</v>
      </c>
      <c r="AG84" s="201">
        <v>-0.13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137.19999999999999</v>
      </c>
      <c r="AP84" s="201">
        <v>0</v>
      </c>
      <c r="AQ84" s="201">
        <v>0</v>
      </c>
      <c r="AR84" s="201">
        <v>0</v>
      </c>
      <c r="AS84" s="201">
        <v>16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20.04</v>
      </c>
      <c r="K85" s="201">
        <v>9.8800000000000008</v>
      </c>
      <c r="L85" s="201">
        <v>27.39</v>
      </c>
      <c r="M85" s="201">
        <v>0</v>
      </c>
      <c r="N85" s="201">
        <v>1.01</v>
      </c>
      <c r="O85" s="201">
        <v>1.7</v>
      </c>
      <c r="P85" s="201">
        <v>2.3199999999999998</v>
      </c>
      <c r="Q85" s="201">
        <v>0.16</v>
      </c>
      <c r="R85" s="201">
        <v>0.36</v>
      </c>
      <c r="S85" s="201">
        <v>0.23</v>
      </c>
      <c r="T85" s="201">
        <v>0</v>
      </c>
      <c r="U85" s="201">
        <v>3.7</v>
      </c>
      <c r="V85" s="201">
        <v>0.64</v>
      </c>
      <c r="W85" s="201">
        <v>0.27</v>
      </c>
      <c r="X85" s="201">
        <v>0.84</v>
      </c>
      <c r="Y85" s="201">
        <v>0</v>
      </c>
      <c r="Z85" s="201">
        <v>2.38</v>
      </c>
      <c r="AA85" s="201">
        <v>0.77</v>
      </c>
      <c r="AB85" s="201">
        <v>0</v>
      </c>
      <c r="AC85" s="201">
        <v>9.51</v>
      </c>
      <c r="AD85" s="201">
        <v>0</v>
      </c>
      <c r="AE85" s="201">
        <v>0</v>
      </c>
      <c r="AF85" s="201">
        <v>0</v>
      </c>
      <c r="AG85" s="201">
        <v>-0.13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137.19999999999999</v>
      </c>
      <c r="AP85" s="201">
        <v>0</v>
      </c>
      <c r="AQ85" s="201">
        <v>0</v>
      </c>
      <c r="AR85" s="201">
        <v>0</v>
      </c>
      <c r="AS85" s="201">
        <v>16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20.04</v>
      </c>
      <c r="K86" s="201">
        <v>5.52</v>
      </c>
      <c r="L86" s="201">
        <v>27.39</v>
      </c>
      <c r="M86" s="201">
        <v>0</v>
      </c>
      <c r="N86" s="201">
        <v>1.01</v>
      </c>
      <c r="O86" s="201">
        <v>1.7</v>
      </c>
      <c r="P86" s="201">
        <v>2.3199999999999998</v>
      </c>
      <c r="Q86" s="201">
        <v>0.16</v>
      </c>
      <c r="R86" s="201">
        <v>0.36</v>
      </c>
      <c r="S86" s="201">
        <v>0.23</v>
      </c>
      <c r="T86" s="201">
        <v>0</v>
      </c>
      <c r="U86" s="201">
        <v>3.7</v>
      </c>
      <c r="V86" s="201">
        <v>0.64</v>
      </c>
      <c r="W86" s="201">
        <v>0.27</v>
      </c>
      <c r="X86" s="201">
        <v>0.84</v>
      </c>
      <c r="Y86" s="201">
        <v>0</v>
      </c>
      <c r="Z86" s="201">
        <v>2.38</v>
      </c>
      <c r="AA86" s="201">
        <v>0.77</v>
      </c>
      <c r="AB86" s="201">
        <v>0</v>
      </c>
      <c r="AC86" s="201">
        <v>9.51</v>
      </c>
      <c r="AD86" s="201">
        <v>0</v>
      </c>
      <c r="AE86" s="201">
        <v>0</v>
      </c>
      <c r="AF86" s="201">
        <v>0</v>
      </c>
      <c r="AG86" s="201">
        <v>-0.13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137.19999999999999</v>
      </c>
      <c r="AP86" s="201">
        <v>0</v>
      </c>
      <c r="AQ86" s="201">
        <v>0</v>
      </c>
      <c r="AR86" s="201">
        <v>0</v>
      </c>
      <c r="AS86" s="201">
        <v>16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20.04</v>
      </c>
      <c r="K87" s="201">
        <v>5.52</v>
      </c>
      <c r="L87" s="201">
        <v>27.39</v>
      </c>
      <c r="M87" s="201">
        <v>0</v>
      </c>
      <c r="N87" s="201">
        <v>1.01</v>
      </c>
      <c r="O87" s="201">
        <v>1.7</v>
      </c>
      <c r="P87" s="201">
        <v>2.3199999999999998</v>
      </c>
      <c r="Q87" s="201">
        <v>0.92</v>
      </c>
      <c r="R87" s="201">
        <v>0.36</v>
      </c>
      <c r="S87" s="201">
        <v>0.23</v>
      </c>
      <c r="T87" s="201">
        <v>0</v>
      </c>
      <c r="U87" s="201">
        <v>3.7</v>
      </c>
      <c r="V87" s="201">
        <v>0.64</v>
      </c>
      <c r="W87" s="201">
        <v>0.27</v>
      </c>
      <c r="X87" s="201">
        <v>0.84</v>
      </c>
      <c r="Y87" s="201">
        <v>0</v>
      </c>
      <c r="Z87" s="201">
        <v>2.38</v>
      </c>
      <c r="AA87" s="201">
        <v>0.77</v>
      </c>
      <c r="AB87" s="201">
        <v>0</v>
      </c>
      <c r="AC87" s="201">
        <v>9.2799999999999994</v>
      </c>
      <c r="AD87" s="201">
        <v>0</v>
      </c>
      <c r="AE87" s="201">
        <v>0</v>
      </c>
      <c r="AF87" s="201">
        <v>0</v>
      </c>
      <c r="AG87" s="201">
        <v>-0.13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137.19999999999999</v>
      </c>
      <c r="AP87" s="201">
        <v>0</v>
      </c>
      <c r="AQ87" s="201">
        <v>0</v>
      </c>
      <c r="AR87" s="201">
        <v>0</v>
      </c>
      <c r="AS87" s="201">
        <v>16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20.04</v>
      </c>
      <c r="K88" s="201">
        <v>5.52</v>
      </c>
      <c r="L88" s="201">
        <v>27.39</v>
      </c>
      <c r="M88" s="201">
        <v>0</v>
      </c>
      <c r="N88" s="201">
        <v>1.01</v>
      </c>
      <c r="O88" s="201">
        <v>1.7</v>
      </c>
      <c r="P88" s="201">
        <v>2.3199999999999998</v>
      </c>
      <c r="Q88" s="201">
        <v>0.92</v>
      </c>
      <c r="R88" s="201">
        <v>0.36</v>
      </c>
      <c r="S88" s="201">
        <v>0.23</v>
      </c>
      <c r="T88" s="201">
        <v>0</v>
      </c>
      <c r="U88" s="201">
        <v>3.7</v>
      </c>
      <c r="V88" s="201">
        <v>0.64</v>
      </c>
      <c r="W88" s="201">
        <v>0.27</v>
      </c>
      <c r="X88" s="201">
        <v>0.84</v>
      </c>
      <c r="Y88" s="201">
        <v>0</v>
      </c>
      <c r="Z88" s="201">
        <v>2.38</v>
      </c>
      <c r="AA88" s="201">
        <v>0.77</v>
      </c>
      <c r="AB88" s="201">
        <v>0</v>
      </c>
      <c r="AC88" s="201">
        <v>9.2799999999999994</v>
      </c>
      <c r="AD88" s="201">
        <v>0</v>
      </c>
      <c r="AE88" s="201">
        <v>0</v>
      </c>
      <c r="AF88" s="201">
        <v>0</v>
      </c>
      <c r="AG88" s="201">
        <v>-0.13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137.19999999999999</v>
      </c>
      <c r="AP88" s="201">
        <v>0</v>
      </c>
      <c r="AQ88" s="201">
        <v>0</v>
      </c>
      <c r="AR88" s="201">
        <v>0</v>
      </c>
      <c r="AS88" s="201">
        <v>16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20.04</v>
      </c>
      <c r="K89" s="201">
        <v>5.52</v>
      </c>
      <c r="L89" s="201">
        <v>1.98</v>
      </c>
      <c r="M89" s="201">
        <v>0</v>
      </c>
      <c r="N89" s="201">
        <v>1.01</v>
      </c>
      <c r="O89" s="201">
        <v>1.7</v>
      </c>
      <c r="P89" s="201">
        <v>2.3199999999999998</v>
      </c>
      <c r="Q89" s="201">
        <v>0.19</v>
      </c>
      <c r="R89" s="201">
        <v>0.36</v>
      </c>
      <c r="S89" s="201">
        <v>0.23</v>
      </c>
      <c r="T89" s="201">
        <v>0</v>
      </c>
      <c r="U89" s="201">
        <v>3.7</v>
      </c>
      <c r="V89" s="201">
        <v>0.64</v>
      </c>
      <c r="W89" s="201">
        <v>0.27</v>
      </c>
      <c r="X89" s="201">
        <v>0.84</v>
      </c>
      <c r="Y89" s="201">
        <v>0</v>
      </c>
      <c r="Z89" s="201">
        <v>2.38</v>
      </c>
      <c r="AA89" s="201">
        <v>0.77</v>
      </c>
      <c r="AB89" s="201">
        <v>0</v>
      </c>
      <c r="AC89" s="201">
        <v>9.2799999999999994</v>
      </c>
      <c r="AD89" s="201">
        <v>0</v>
      </c>
      <c r="AE89" s="201">
        <v>0</v>
      </c>
      <c r="AF89" s="201">
        <v>0</v>
      </c>
      <c r="AG89" s="201">
        <v>-0.13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137.19999999999999</v>
      </c>
      <c r="AP89" s="201">
        <v>0</v>
      </c>
      <c r="AQ89" s="201">
        <v>0</v>
      </c>
      <c r="AR89" s="201">
        <v>0</v>
      </c>
      <c r="AS89" s="201">
        <v>16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20.04</v>
      </c>
      <c r="K90" s="201">
        <v>5.52</v>
      </c>
      <c r="L90" s="201">
        <v>1.98</v>
      </c>
      <c r="M90" s="201">
        <v>0</v>
      </c>
      <c r="N90" s="201">
        <v>1.01</v>
      </c>
      <c r="O90" s="201">
        <v>1.7</v>
      </c>
      <c r="P90" s="201">
        <v>2.3199999999999998</v>
      </c>
      <c r="Q90" s="201">
        <v>0.19</v>
      </c>
      <c r="R90" s="201">
        <v>0.36</v>
      </c>
      <c r="S90" s="201">
        <v>0.23</v>
      </c>
      <c r="T90" s="201">
        <v>0</v>
      </c>
      <c r="U90" s="201">
        <v>3.7</v>
      </c>
      <c r="V90" s="201">
        <v>0.64</v>
      </c>
      <c r="W90" s="201">
        <v>0.27</v>
      </c>
      <c r="X90" s="201">
        <v>0.84</v>
      </c>
      <c r="Y90" s="201">
        <v>0</v>
      </c>
      <c r="Z90" s="201">
        <v>2.38</v>
      </c>
      <c r="AA90" s="201">
        <v>0.77</v>
      </c>
      <c r="AB90" s="201">
        <v>0</v>
      </c>
      <c r="AC90" s="201">
        <v>9.2799999999999994</v>
      </c>
      <c r="AD90" s="201">
        <v>0</v>
      </c>
      <c r="AE90" s="201">
        <v>0</v>
      </c>
      <c r="AF90" s="201">
        <v>0</v>
      </c>
      <c r="AG90" s="201">
        <v>-0.13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137.19999999999999</v>
      </c>
      <c r="AP90" s="201">
        <v>0</v>
      </c>
      <c r="AQ90" s="201">
        <v>0</v>
      </c>
      <c r="AR90" s="201">
        <v>0</v>
      </c>
      <c r="AS90" s="201">
        <v>16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20.04</v>
      </c>
      <c r="K91" s="201">
        <v>5.52</v>
      </c>
      <c r="L91" s="201">
        <v>1.98</v>
      </c>
      <c r="M91" s="201">
        <v>0</v>
      </c>
      <c r="N91" s="201">
        <v>1.01</v>
      </c>
      <c r="O91" s="201">
        <v>1.7</v>
      </c>
      <c r="P91" s="201">
        <v>2.3199999999999998</v>
      </c>
      <c r="Q91" s="201">
        <v>0.19</v>
      </c>
      <c r="R91" s="201">
        <v>0.36</v>
      </c>
      <c r="S91" s="201">
        <v>0.23</v>
      </c>
      <c r="T91" s="201">
        <v>0</v>
      </c>
      <c r="U91" s="201">
        <v>3.7</v>
      </c>
      <c r="V91" s="201">
        <v>0.64</v>
      </c>
      <c r="W91" s="201">
        <v>0.27</v>
      </c>
      <c r="X91" s="201">
        <v>0.84</v>
      </c>
      <c r="Y91" s="201">
        <v>0</v>
      </c>
      <c r="Z91" s="201">
        <v>2.38</v>
      </c>
      <c r="AA91" s="201">
        <v>0.77</v>
      </c>
      <c r="AB91" s="201">
        <v>0</v>
      </c>
      <c r="AC91" s="201">
        <v>9.2799999999999994</v>
      </c>
      <c r="AD91" s="201">
        <v>0</v>
      </c>
      <c r="AE91" s="201">
        <v>0</v>
      </c>
      <c r="AF91" s="201">
        <v>0</v>
      </c>
      <c r="AG91" s="201">
        <v>-0.13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137.19999999999999</v>
      </c>
      <c r="AP91" s="201">
        <v>0</v>
      </c>
      <c r="AQ91" s="201">
        <v>0</v>
      </c>
      <c r="AR91" s="201">
        <v>0</v>
      </c>
      <c r="AS91" s="201">
        <v>16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20.04</v>
      </c>
      <c r="K92" s="201">
        <v>5.52</v>
      </c>
      <c r="L92" s="201">
        <v>1.98</v>
      </c>
      <c r="M92" s="201">
        <v>0</v>
      </c>
      <c r="N92" s="201">
        <v>1.01</v>
      </c>
      <c r="O92" s="201">
        <v>1.7</v>
      </c>
      <c r="P92" s="201">
        <v>2.3199999999999998</v>
      </c>
      <c r="Q92" s="201">
        <v>0.19</v>
      </c>
      <c r="R92" s="201">
        <v>0.36</v>
      </c>
      <c r="S92" s="201">
        <v>0.23</v>
      </c>
      <c r="T92" s="201">
        <v>0</v>
      </c>
      <c r="U92" s="201">
        <v>3.7</v>
      </c>
      <c r="V92" s="201">
        <v>0.64</v>
      </c>
      <c r="W92" s="201">
        <v>0.27</v>
      </c>
      <c r="X92" s="201">
        <v>0.84</v>
      </c>
      <c r="Y92" s="201">
        <v>0</v>
      </c>
      <c r="Z92" s="201">
        <v>2.38</v>
      </c>
      <c r="AA92" s="201">
        <v>0.77</v>
      </c>
      <c r="AB92" s="201">
        <v>0</v>
      </c>
      <c r="AC92" s="201">
        <v>9.2799999999999994</v>
      </c>
      <c r="AD92" s="201">
        <v>0</v>
      </c>
      <c r="AE92" s="201">
        <v>0</v>
      </c>
      <c r="AF92" s="201">
        <v>0</v>
      </c>
      <c r="AG92" s="201">
        <v>-0.13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137.19999999999999</v>
      </c>
      <c r="AP92" s="201">
        <v>0</v>
      </c>
      <c r="AQ92" s="201">
        <v>0</v>
      </c>
      <c r="AR92" s="201">
        <v>0</v>
      </c>
      <c r="AS92" s="201">
        <v>16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20.04</v>
      </c>
      <c r="K93" s="201">
        <v>5.52</v>
      </c>
      <c r="L93" s="201">
        <v>1.98</v>
      </c>
      <c r="M93" s="201">
        <v>0</v>
      </c>
      <c r="N93" s="201">
        <v>1.01</v>
      </c>
      <c r="O93" s="201">
        <v>1.7</v>
      </c>
      <c r="P93" s="201">
        <v>2.3199999999999998</v>
      </c>
      <c r="Q93" s="201">
        <v>0.19</v>
      </c>
      <c r="R93" s="201">
        <v>0.36</v>
      </c>
      <c r="S93" s="201">
        <v>0.23</v>
      </c>
      <c r="T93" s="201">
        <v>0</v>
      </c>
      <c r="U93" s="201">
        <v>3.7</v>
      </c>
      <c r="V93" s="201">
        <v>0.64</v>
      </c>
      <c r="W93" s="201">
        <v>0.27</v>
      </c>
      <c r="X93" s="201">
        <v>0.84</v>
      </c>
      <c r="Y93" s="201">
        <v>0</v>
      </c>
      <c r="Z93" s="201">
        <v>2.38</v>
      </c>
      <c r="AA93" s="201">
        <v>0.77</v>
      </c>
      <c r="AB93" s="201">
        <v>0</v>
      </c>
      <c r="AC93" s="201">
        <v>9.2799999999999994</v>
      </c>
      <c r="AD93" s="201">
        <v>0</v>
      </c>
      <c r="AE93" s="201">
        <v>0</v>
      </c>
      <c r="AF93" s="201">
        <v>0</v>
      </c>
      <c r="AG93" s="201">
        <v>-0.13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91.35</v>
      </c>
      <c r="AP93" s="201">
        <v>0</v>
      </c>
      <c r="AQ93" s="201">
        <v>0</v>
      </c>
      <c r="AR93" s="201">
        <v>0</v>
      </c>
      <c r="AS93" s="201">
        <v>16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20.04</v>
      </c>
      <c r="K94" s="201">
        <v>5.52</v>
      </c>
      <c r="L94" s="201">
        <v>1.98</v>
      </c>
      <c r="M94" s="201">
        <v>0</v>
      </c>
      <c r="N94" s="201">
        <v>1.01</v>
      </c>
      <c r="O94" s="201">
        <v>1.7</v>
      </c>
      <c r="P94" s="201">
        <v>2.3199999999999998</v>
      </c>
      <c r="Q94" s="201">
        <v>0.19</v>
      </c>
      <c r="R94" s="201">
        <v>0.36</v>
      </c>
      <c r="S94" s="201">
        <v>0.23</v>
      </c>
      <c r="T94" s="201">
        <v>0</v>
      </c>
      <c r="U94" s="201">
        <v>3.7</v>
      </c>
      <c r="V94" s="201">
        <v>0.64</v>
      </c>
      <c r="W94" s="201">
        <v>0.27</v>
      </c>
      <c r="X94" s="201">
        <v>0.84</v>
      </c>
      <c r="Y94" s="201">
        <v>0</v>
      </c>
      <c r="Z94" s="201">
        <v>2.38</v>
      </c>
      <c r="AA94" s="201">
        <v>0.77</v>
      </c>
      <c r="AB94" s="201">
        <v>0</v>
      </c>
      <c r="AC94" s="201">
        <v>9.2799999999999994</v>
      </c>
      <c r="AD94" s="201">
        <v>0</v>
      </c>
      <c r="AE94" s="201">
        <v>0</v>
      </c>
      <c r="AF94" s="201">
        <v>0</v>
      </c>
      <c r="AG94" s="201">
        <v>-0.13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112.82</v>
      </c>
      <c r="AP94" s="201">
        <v>0</v>
      </c>
      <c r="AQ94" s="201">
        <v>0</v>
      </c>
      <c r="AR94" s="201">
        <v>0</v>
      </c>
      <c r="AS94" s="201">
        <v>16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20.04</v>
      </c>
      <c r="K95" s="201">
        <v>5.52</v>
      </c>
      <c r="L95" s="201">
        <v>1.98</v>
      </c>
      <c r="M95" s="201">
        <v>0</v>
      </c>
      <c r="N95" s="201">
        <v>1.01</v>
      </c>
      <c r="O95" s="201">
        <v>1.7</v>
      </c>
      <c r="P95" s="201">
        <v>2.3199999999999998</v>
      </c>
      <c r="Q95" s="201">
        <v>0.19</v>
      </c>
      <c r="R95" s="201">
        <v>0.36</v>
      </c>
      <c r="S95" s="201">
        <v>0.23</v>
      </c>
      <c r="T95" s="201">
        <v>0</v>
      </c>
      <c r="U95" s="201">
        <v>3.7</v>
      </c>
      <c r="V95" s="201">
        <v>0.64</v>
      </c>
      <c r="W95" s="201">
        <v>0.27</v>
      </c>
      <c r="X95" s="201">
        <v>0.84</v>
      </c>
      <c r="Y95" s="201">
        <v>0</v>
      </c>
      <c r="Z95" s="201">
        <v>2.38</v>
      </c>
      <c r="AA95" s="201">
        <v>0.77</v>
      </c>
      <c r="AB95" s="201">
        <v>0</v>
      </c>
      <c r="AC95" s="201">
        <v>9.2799999999999994</v>
      </c>
      <c r="AD95" s="201">
        <v>0</v>
      </c>
      <c r="AE95" s="201">
        <v>0</v>
      </c>
      <c r="AF95" s="201">
        <v>0</v>
      </c>
      <c r="AG95" s="201">
        <v>-0.13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112.82</v>
      </c>
      <c r="AP95" s="201">
        <v>0</v>
      </c>
      <c r="AQ95" s="201">
        <v>0</v>
      </c>
      <c r="AR95" s="201">
        <v>0</v>
      </c>
      <c r="AS95" s="201">
        <v>16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20.04</v>
      </c>
      <c r="K96" s="201">
        <v>5.52</v>
      </c>
      <c r="L96" s="201">
        <v>1.98</v>
      </c>
      <c r="M96" s="201">
        <v>0</v>
      </c>
      <c r="N96" s="201">
        <v>1.01</v>
      </c>
      <c r="O96" s="201">
        <v>1.7</v>
      </c>
      <c r="P96" s="201">
        <v>2.3199999999999998</v>
      </c>
      <c r="Q96" s="201">
        <v>0.19</v>
      </c>
      <c r="R96" s="201">
        <v>0.36</v>
      </c>
      <c r="S96" s="201">
        <v>0.23</v>
      </c>
      <c r="T96" s="201">
        <v>0</v>
      </c>
      <c r="U96" s="201">
        <v>3.7</v>
      </c>
      <c r="V96" s="201">
        <v>0.64</v>
      </c>
      <c r="W96" s="201">
        <v>0.27</v>
      </c>
      <c r="X96" s="201">
        <v>0.84</v>
      </c>
      <c r="Y96" s="201">
        <v>0</v>
      </c>
      <c r="Z96" s="201">
        <v>2.38</v>
      </c>
      <c r="AA96" s="201">
        <v>0.77</v>
      </c>
      <c r="AB96" s="201">
        <v>0</v>
      </c>
      <c r="AC96" s="201">
        <v>9.2799999999999994</v>
      </c>
      <c r="AD96" s="201">
        <v>0</v>
      </c>
      <c r="AE96" s="201">
        <v>0</v>
      </c>
      <c r="AF96" s="201">
        <v>0</v>
      </c>
      <c r="AG96" s="201">
        <v>-0.13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112.82</v>
      </c>
      <c r="AP96" s="201">
        <v>0</v>
      </c>
      <c r="AQ96" s="201">
        <v>0</v>
      </c>
      <c r="AR96" s="201">
        <v>0</v>
      </c>
      <c r="AS96" s="201">
        <v>16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20.04</v>
      </c>
      <c r="K97" s="201">
        <v>5.52</v>
      </c>
      <c r="L97" s="201">
        <v>1.98</v>
      </c>
      <c r="M97" s="201">
        <v>0</v>
      </c>
      <c r="N97" s="201">
        <v>1.01</v>
      </c>
      <c r="O97" s="201">
        <v>1.7</v>
      </c>
      <c r="P97" s="201">
        <v>2.3199999999999998</v>
      </c>
      <c r="Q97" s="201">
        <v>0.19</v>
      </c>
      <c r="R97" s="201">
        <v>0.36</v>
      </c>
      <c r="S97" s="201">
        <v>0.23</v>
      </c>
      <c r="T97" s="201">
        <v>0</v>
      </c>
      <c r="U97" s="201">
        <v>3.7</v>
      </c>
      <c r="V97" s="201">
        <v>0.64</v>
      </c>
      <c r="W97" s="201">
        <v>0.27</v>
      </c>
      <c r="X97" s="201">
        <v>0.84</v>
      </c>
      <c r="Y97" s="201">
        <v>0</v>
      </c>
      <c r="Z97" s="201">
        <v>2.38</v>
      </c>
      <c r="AA97" s="201">
        <v>0.77</v>
      </c>
      <c r="AB97" s="201">
        <v>0</v>
      </c>
      <c r="AC97" s="201">
        <v>9.2799999999999994</v>
      </c>
      <c r="AD97" s="201">
        <v>0</v>
      </c>
      <c r="AE97" s="201">
        <v>0</v>
      </c>
      <c r="AF97" s="201">
        <v>0</v>
      </c>
      <c r="AG97" s="201">
        <v>-0.13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112.82</v>
      </c>
      <c r="AP97" s="201">
        <v>0</v>
      </c>
      <c r="AQ97" s="201">
        <v>0</v>
      </c>
      <c r="AR97" s="201">
        <v>0</v>
      </c>
      <c r="AS97" s="201">
        <v>16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20.04</v>
      </c>
      <c r="K98" s="201">
        <v>5.52</v>
      </c>
      <c r="L98" s="201">
        <v>1.98</v>
      </c>
      <c r="M98" s="201">
        <v>0</v>
      </c>
      <c r="N98" s="201">
        <v>1.01</v>
      </c>
      <c r="O98" s="201">
        <v>1.7</v>
      </c>
      <c r="P98" s="201">
        <v>2.3199999999999998</v>
      </c>
      <c r="Q98" s="201">
        <v>0.19</v>
      </c>
      <c r="R98" s="201">
        <v>0.36</v>
      </c>
      <c r="S98" s="201">
        <v>0.23</v>
      </c>
      <c r="T98" s="201">
        <v>0</v>
      </c>
      <c r="U98" s="201">
        <v>3.7</v>
      </c>
      <c r="V98" s="201">
        <v>0.64</v>
      </c>
      <c r="W98" s="201">
        <v>0.27</v>
      </c>
      <c r="X98" s="201">
        <v>0.84</v>
      </c>
      <c r="Y98" s="201">
        <v>0</v>
      </c>
      <c r="Z98" s="201">
        <v>2.38</v>
      </c>
      <c r="AA98" s="201">
        <v>0.77</v>
      </c>
      <c r="AB98" s="201">
        <v>0</v>
      </c>
      <c r="AC98" s="201">
        <v>9.2799999999999994</v>
      </c>
      <c r="AD98" s="201">
        <v>0</v>
      </c>
      <c r="AE98" s="201">
        <v>0</v>
      </c>
      <c r="AF98" s="201">
        <v>0</v>
      </c>
      <c r="AG98" s="201">
        <v>-0.13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112.82</v>
      </c>
      <c r="AP98" s="201">
        <v>0</v>
      </c>
      <c r="AQ98" s="201">
        <v>0</v>
      </c>
      <c r="AR98" s="201">
        <v>0</v>
      </c>
      <c r="AS98" s="201">
        <v>16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0.23680000000000018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0.49700249999999924</v>
      </c>
      <c r="K99">
        <f t="shared" si="0"/>
        <v>0.91098499999999938</v>
      </c>
      <c r="L99">
        <f t="shared" si="0"/>
        <v>0.45382000000000039</v>
      </c>
      <c r="M99">
        <f t="shared" si="0"/>
        <v>0</v>
      </c>
      <c r="N99">
        <f t="shared" si="0"/>
        <v>2.4240000000000029E-2</v>
      </c>
      <c r="O99">
        <f t="shared" si="0"/>
        <v>4.0799999999999975E-2</v>
      </c>
      <c r="P99">
        <f t="shared" si="0"/>
        <v>5.5752499999999899E-2</v>
      </c>
      <c r="Q99">
        <f t="shared" si="0"/>
        <v>1.5812499999999972E-2</v>
      </c>
      <c r="R99">
        <f t="shared" si="0"/>
        <v>3.0839999999999989E-2</v>
      </c>
      <c r="S99">
        <f t="shared" si="0"/>
        <v>1.7042500000000002E-2</v>
      </c>
      <c r="T99">
        <f t="shared" si="0"/>
        <v>0</v>
      </c>
      <c r="U99">
        <f t="shared" si="0"/>
        <v>0.15484500000000034</v>
      </c>
      <c r="V99">
        <f t="shared" si="0"/>
        <v>7.0574999999999952E-3</v>
      </c>
      <c r="W99">
        <f t="shared" si="0"/>
        <v>8.4049999999999993E-3</v>
      </c>
      <c r="X99">
        <f t="shared" si="0"/>
        <v>2.0160000000000046E-2</v>
      </c>
      <c r="Y99">
        <f t="shared" si="0"/>
        <v>0</v>
      </c>
      <c r="Z99">
        <f t="shared" si="0"/>
        <v>5.6739999999999929E-2</v>
      </c>
      <c r="AA99">
        <f t="shared" si="0"/>
        <v>6.0567500000000128E-2</v>
      </c>
      <c r="AB99">
        <f t="shared" si="0"/>
        <v>0</v>
      </c>
      <c r="AC99">
        <f t="shared" si="0"/>
        <v>0.22476249999999989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1.6250000000000034E-4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3.1904300000000005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0.3951874999999998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15.69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15.69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15.69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15.69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15.69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15.69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15.69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15.69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15.69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15.69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15.69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15.69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15.69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15.69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15.69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15.69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15.69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15.69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1.03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-0.05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-0.05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-0.05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-0.05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-0.05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-0.05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-0.05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-0.05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-0.05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-0.05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-0.05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-0.05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-0.05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-0.05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-0.05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-0.05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5.7499999999999914E-5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0.38745000000000035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4.9800000000000004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10.29</v>
      </c>
      <c r="K3" s="201">
        <v>0.19</v>
      </c>
      <c r="L3" s="201">
        <v>0.24</v>
      </c>
      <c r="M3" s="201">
        <v>0.21</v>
      </c>
      <c r="N3" s="201">
        <v>0.2</v>
      </c>
      <c r="O3" s="201">
        <v>0.24</v>
      </c>
      <c r="P3" s="201">
        <v>0.36</v>
      </c>
      <c r="Q3" s="201">
        <v>0.02</v>
      </c>
      <c r="R3" s="201">
        <v>0.09</v>
      </c>
      <c r="S3" s="201">
        <v>0.04</v>
      </c>
      <c r="T3" s="201">
        <v>0.11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1.63</v>
      </c>
      <c r="AD3" s="201">
        <v>0</v>
      </c>
      <c r="AE3" s="201">
        <v>0</v>
      </c>
      <c r="AF3" s="201">
        <v>0</v>
      </c>
      <c r="AG3" s="201">
        <v>-0.75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65.66</v>
      </c>
      <c r="AP3" s="201">
        <v>0</v>
      </c>
      <c r="AQ3" s="201">
        <v>0</v>
      </c>
      <c r="AR3" s="201">
        <v>0</v>
      </c>
      <c r="AS3" s="201">
        <v>7.9</v>
      </c>
      <c r="AT3" s="201">
        <v>0</v>
      </c>
      <c r="AU3" s="201">
        <v>1.06</v>
      </c>
      <c r="AV3" s="201">
        <v>0</v>
      </c>
      <c r="AW3" s="201">
        <v>0.18</v>
      </c>
      <c r="AX3" s="201">
        <v>0.12</v>
      </c>
      <c r="AY3" s="201">
        <v>0.27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10.29</v>
      </c>
      <c r="K4" s="201">
        <v>0.19</v>
      </c>
      <c r="L4" s="201">
        <v>0.24</v>
      </c>
      <c r="M4" s="201">
        <v>0.21</v>
      </c>
      <c r="N4" s="201">
        <v>0.2</v>
      </c>
      <c r="O4" s="201">
        <v>0.24</v>
      </c>
      <c r="P4" s="201">
        <v>0.36</v>
      </c>
      <c r="Q4" s="201">
        <v>0.02</v>
      </c>
      <c r="R4" s="201">
        <v>0.09</v>
      </c>
      <c r="S4" s="201">
        <v>0.04</v>
      </c>
      <c r="T4" s="201">
        <v>0.11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1.63</v>
      </c>
      <c r="AD4" s="201">
        <v>0</v>
      </c>
      <c r="AE4" s="201">
        <v>0</v>
      </c>
      <c r="AF4" s="201">
        <v>0</v>
      </c>
      <c r="AG4" s="201">
        <v>-0.75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65.66</v>
      </c>
      <c r="AP4" s="201">
        <v>0</v>
      </c>
      <c r="AQ4" s="201">
        <v>0</v>
      </c>
      <c r="AR4" s="201">
        <v>0</v>
      </c>
      <c r="AS4" s="201">
        <v>7.9</v>
      </c>
      <c r="AT4" s="201">
        <v>0</v>
      </c>
      <c r="AU4" s="201">
        <v>1.06</v>
      </c>
      <c r="AV4" s="201">
        <v>0</v>
      </c>
      <c r="AW4" s="201">
        <v>0.18</v>
      </c>
      <c r="AX4" s="201">
        <v>0.12</v>
      </c>
      <c r="AY4" s="201">
        <v>0.27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10.29</v>
      </c>
      <c r="K5" s="201">
        <v>0.19</v>
      </c>
      <c r="L5" s="201">
        <v>0.24</v>
      </c>
      <c r="M5" s="201">
        <v>0.21</v>
      </c>
      <c r="N5" s="201">
        <v>0.2</v>
      </c>
      <c r="O5" s="201">
        <v>0.24</v>
      </c>
      <c r="P5" s="201">
        <v>0.36</v>
      </c>
      <c r="Q5" s="201">
        <v>0.02</v>
      </c>
      <c r="R5" s="201">
        <v>0.09</v>
      </c>
      <c r="S5" s="201">
        <v>0.04</v>
      </c>
      <c r="T5" s="201">
        <v>0.11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1.63</v>
      </c>
      <c r="AD5" s="201">
        <v>0</v>
      </c>
      <c r="AE5" s="201">
        <v>0</v>
      </c>
      <c r="AF5" s="201">
        <v>0</v>
      </c>
      <c r="AG5" s="201">
        <v>-0.75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65.66</v>
      </c>
      <c r="AP5" s="201">
        <v>0</v>
      </c>
      <c r="AQ5" s="201">
        <v>0</v>
      </c>
      <c r="AR5" s="201">
        <v>0</v>
      </c>
      <c r="AS5" s="201">
        <v>7.9</v>
      </c>
      <c r="AT5" s="201">
        <v>0</v>
      </c>
      <c r="AU5" s="201">
        <v>1.06</v>
      </c>
      <c r="AV5" s="201">
        <v>0</v>
      </c>
      <c r="AW5" s="201">
        <v>0.18</v>
      </c>
      <c r="AX5" s="201">
        <v>0.12</v>
      </c>
      <c r="AY5" s="201">
        <v>0.27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10.29</v>
      </c>
      <c r="K6" s="201">
        <v>0.19</v>
      </c>
      <c r="L6" s="201">
        <v>0.24</v>
      </c>
      <c r="M6" s="201">
        <v>0.21</v>
      </c>
      <c r="N6" s="201">
        <v>0.2</v>
      </c>
      <c r="O6" s="201">
        <v>0.24</v>
      </c>
      <c r="P6" s="201">
        <v>0.36</v>
      </c>
      <c r="Q6" s="201">
        <v>0.02</v>
      </c>
      <c r="R6" s="201">
        <v>0.09</v>
      </c>
      <c r="S6" s="201">
        <v>0.04</v>
      </c>
      <c r="T6" s="201">
        <v>0.11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1.63</v>
      </c>
      <c r="AD6" s="201">
        <v>0</v>
      </c>
      <c r="AE6" s="201">
        <v>0</v>
      </c>
      <c r="AF6" s="201">
        <v>0</v>
      </c>
      <c r="AG6" s="201">
        <v>-0.75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65.66</v>
      </c>
      <c r="AP6" s="201">
        <v>0</v>
      </c>
      <c r="AQ6" s="201">
        <v>0</v>
      </c>
      <c r="AR6" s="201">
        <v>0</v>
      </c>
      <c r="AS6" s="201">
        <v>7.9</v>
      </c>
      <c r="AT6" s="201">
        <v>0</v>
      </c>
      <c r="AU6" s="201">
        <v>1.06</v>
      </c>
      <c r="AV6" s="201">
        <v>0</v>
      </c>
      <c r="AW6" s="201">
        <v>0.18</v>
      </c>
      <c r="AX6" s="201">
        <v>0.12</v>
      </c>
      <c r="AY6" s="201">
        <v>0.27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10.29</v>
      </c>
      <c r="K7" s="201">
        <v>0.19</v>
      </c>
      <c r="L7" s="201">
        <v>0.24</v>
      </c>
      <c r="M7" s="201">
        <v>0.21</v>
      </c>
      <c r="N7" s="201">
        <v>0.2</v>
      </c>
      <c r="O7" s="201">
        <v>0.24</v>
      </c>
      <c r="P7" s="201">
        <v>0.36</v>
      </c>
      <c r="Q7" s="201">
        <v>0.02</v>
      </c>
      <c r="R7" s="201">
        <v>0.09</v>
      </c>
      <c r="S7" s="201">
        <v>0.04</v>
      </c>
      <c r="T7" s="201">
        <v>0.11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-0.75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65.66</v>
      </c>
      <c r="AP7" s="201">
        <v>0</v>
      </c>
      <c r="AQ7" s="201">
        <v>0</v>
      </c>
      <c r="AR7" s="201">
        <v>0</v>
      </c>
      <c r="AS7" s="201">
        <v>8.0399999999999991</v>
      </c>
      <c r="AT7" s="201">
        <v>0</v>
      </c>
      <c r="AU7" s="201">
        <v>1.06</v>
      </c>
      <c r="AV7" s="201">
        <v>0</v>
      </c>
      <c r="AW7" s="201">
        <v>0.18</v>
      </c>
      <c r="AX7" s="201">
        <v>0.12</v>
      </c>
      <c r="AY7" s="201">
        <v>0.27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10.56</v>
      </c>
      <c r="K8" s="201">
        <v>0.19</v>
      </c>
      <c r="L8" s="201">
        <v>0</v>
      </c>
      <c r="M8" s="201">
        <v>0.21</v>
      </c>
      <c r="N8" s="201">
        <v>0.2</v>
      </c>
      <c r="O8" s="201">
        <v>0.24</v>
      </c>
      <c r="P8" s="201">
        <v>0.36</v>
      </c>
      <c r="Q8" s="201">
        <v>0.02</v>
      </c>
      <c r="R8" s="201">
        <v>0.09</v>
      </c>
      <c r="S8" s="201">
        <v>0.04</v>
      </c>
      <c r="T8" s="201">
        <v>0.11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-0.75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65.66</v>
      </c>
      <c r="AP8" s="201">
        <v>0</v>
      </c>
      <c r="AQ8" s="201">
        <v>0</v>
      </c>
      <c r="AR8" s="201">
        <v>0</v>
      </c>
      <c r="AS8" s="201">
        <v>8.0399999999999991</v>
      </c>
      <c r="AT8" s="201">
        <v>0</v>
      </c>
      <c r="AU8" s="201">
        <v>1.06</v>
      </c>
      <c r="AV8" s="201">
        <v>0</v>
      </c>
      <c r="AW8" s="201">
        <v>0.18</v>
      </c>
      <c r="AX8" s="201">
        <v>0.12</v>
      </c>
      <c r="AY8" s="201">
        <v>0.27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10.56</v>
      </c>
      <c r="K9" s="201">
        <v>0.19</v>
      </c>
      <c r="L9" s="201">
        <v>0</v>
      </c>
      <c r="M9" s="201">
        <v>0.21</v>
      </c>
      <c r="N9" s="201">
        <v>0.2</v>
      </c>
      <c r="O9" s="201">
        <v>0.24</v>
      </c>
      <c r="P9" s="201">
        <v>0.36</v>
      </c>
      <c r="Q9" s="201">
        <v>0.02</v>
      </c>
      <c r="R9" s="201">
        <v>0.09</v>
      </c>
      <c r="S9" s="201">
        <v>0.04</v>
      </c>
      <c r="T9" s="201">
        <v>0.11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1.63</v>
      </c>
      <c r="AD9" s="201">
        <v>0</v>
      </c>
      <c r="AE9" s="201">
        <v>0</v>
      </c>
      <c r="AF9" s="201">
        <v>0</v>
      </c>
      <c r="AG9" s="201">
        <v>-0.75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65.66</v>
      </c>
      <c r="AP9" s="201">
        <v>0</v>
      </c>
      <c r="AQ9" s="201">
        <v>0</v>
      </c>
      <c r="AR9" s="201">
        <v>0</v>
      </c>
      <c r="AS9" s="201">
        <v>8.0399999999999991</v>
      </c>
      <c r="AT9" s="201">
        <v>0</v>
      </c>
      <c r="AU9" s="201">
        <v>1.06</v>
      </c>
      <c r="AV9" s="201">
        <v>0</v>
      </c>
      <c r="AW9" s="201">
        <v>0.18</v>
      </c>
      <c r="AX9" s="201">
        <v>0.12</v>
      </c>
      <c r="AY9" s="201">
        <v>0.27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10.56</v>
      </c>
      <c r="K10" s="201">
        <v>0.19</v>
      </c>
      <c r="L10" s="201">
        <v>2.29</v>
      </c>
      <c r="M10" s="201">
        <v>0.21</v>
      </c>
      <c r="N10" s="201">
        <v>0.2</v>
      </c>
      <c r="O10" s="201">
        <v>0.24</v>
      </c>
      <c r="P10" s="201">
        <v>0.36</v>
      </c>
      <c r="Q10" s="201">
        <v>0.02</v>
      </c>
      <c r="R10" s="201">
        <v>0.09</v>
      </c>
      <c r="S10" s="201">
        <v>0.04</v>
      </c>
      <c r="T10" s="201">
        <v>0.11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1.63</v>
      </c>
      <c r="AD10" s="201">
        <v>0</v>
      </c>
      <c r="AE10" s="201">
        <v>0</v>
      </c>
      <c r="AF10" s="201">
        <v>0</v>
      </c>
      <c r="AG10" s="201">
        <v>-0.75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65.66</v>
      </c>
      <c r="AP10" s="201">
        <v>0</v>
      </c>
      <c r="AQ10" s="201">
        <v>0</v>
      </c>
      <c r="AR10" s="201">
        <v>0</v>
      </c>
      <c r="AS10" s="201">
        <v>8.0399999999999991</v>
      </c>
      <c r="AT10" s="201">
        <v>0</v>
      </c>
      <c r="AU10" s="201">
        <v>1.06</v>
      </c>
      <c r="AV10" s="201">
        <v>0</v>
      </c>
      <c r="AW10" s="201">
        <v>0.18</v>
      </c>
      <c r="AX10" s="201">
        <v>0.12</v>
      </c>
      <c r="AY10" s="201">
        <v>0.27</v>
      </c>
    </row>
    <row r="11" spans="1:51">
      <c r="A11" t="s">
        <v>53</v>
      </c>
      <c r="B11" s="201">
        <v>0</v>
      </c>
      <c r="C11" s="201">
        <v>0</v>
      </c>
      <c r="D11" s="201">
        <v>4.9800000000000004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10.56</v>
      </c>
      <c r="K11" s="201">
        <v>0.19</v>
      </c>
      <c r="L11" s="201">
        <v>7.2</v>
      </c>
      <c r="M11" s="201">
        <v>0.21</v>
      </c>
      <c r="N11" s="201">
        <v>0.2</v>
      </c>
      <c r="O11" s="201">
        <v>0.24</v>
      </c>
      <c r="P11" s="201">
        <v>0.36</v>
      </c>
      <c r="Q11" s="201">
        <v>0.02</v>
      </c>
      <c r="R11" s="201">
        <v>0.09</v>
      </c>
      <c r="S11" s="201">
        <v>0.04</v>
      </c>
      <c r="T11" s="201">
        <v>0.11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1.63</v>
      </c>
      <c r="AD11" s="201">
        <v>0</v>
      </c>
      <c r="AE11" s="201">
        <v>0</v>
      </c>
      <c r="AF11" s="201">
        <v>0</v>
      </c>
      <c r="AG11" s="201">
        <v>-0.75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65.66</v>
      </c>
      <c r="AP11" s="201">
        <v>0</v>
      </c>
      <c r="AQ11" s="201">
        <v>0</v>
      </c>
      <c r="AR11" s="201">
        <v>0</v>
      </c>
      <c r="AS11" s="201">
        <v>8.0399999999999991</v>
      </c>
      <c r="AT11" s="201">
        <v>0</v>
      </c>
      <c r="AU11" s="201">
        <v>7.8</v>
      </c>
      <c r="AV11" s="201">
        <v>0</v>
      </c>
      <c r="AW11" s="201">
        <v>0.18</v>
      </c>
      <c r="AX11" s="201">
        <v>0.12</v>
      </c>
      <c r="AY11" s="201">
        <v>0.27</v>
      </c>
    </row>
    <row r="12" spans="1:51">
      <c r="A12" t="s">
        <v>54</v>
      </c>
      <c r="B12" s="201">
        <v>0</v>
      </c>
      <c r="C12" s="201">
        <v>0</v>
      </c>
      <c r="D12" s="201">
        <v>4.9800000000000004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10.56</v>
      </c>
      <c r="K12" s="201">
        <v>0.19</v>
      </c>
      <c r="L12" s="201">
        <v>7.11</v>
      </c>
      <c r="M12" s="201">
        <v>0.21</v>
      </c>
      <c r="N12" s="201">
        <v>0.2</v>
      </c>
      <c r="O12" s="201">
        <v>0.24</v>
      </c>
      <c r="P12" s="201">
        <v>0.36</v>
      </c>
      <c r="Q12" s="201">
        <v>0.02</v>
      </c>
      <c r="R12" s="201">
        <v>0.09</v>
      </c>
      <c r="S12" s="201">
        <v>0.04</v>
      </c>
      <c r="T12" s="201">
        <v>0.11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1.63</v>
      </c>
      <c r="AD12" s="201">
        <v>0</v>
      </c>
      <c r="AE12" s="201">
        <v>0</v>
      </c>
      <c r="AF12" s="201">
        <v>0</v>
      </c>
      <c r="AG12" s="201">
        <v>-0.75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65.66</v>
      </c>
      <c r="AP12" s="201">
        <v>0</v>
      </c>
      <c r="AQ12" s="201">
        <v>0</v>
      </c>
      <c r="AR12" s="201">
        <v>0</v>
      </c>
      <c r="AS12" s="201">
        <v>8.0399999999999991</v>
      </c>
      <c r="AT12" s="201">
        <v>0</v>
      </c>
      <c r="AU12" s="201">
        <v>7.8</v>
      </c>
      <c r="AV12" s="201">
        <v>0</v>
      </c>
      <c r="AW12" s="201">
        <v>0.18</v>
      </c>
      <c r="AX12" s="201">
        <v>0.12</v>
      </c>
      <c r="AY12" s="201">
        <v>0.27</v>
      </c>
    </row>
    <row r="13" spans="1:51">
      <c r="A13" t="s">
        <v>55</v>
      </c>
      <c r="B13" s="201">
        <v>0</v>
      </c>
      <c r="C13" s="201">
        <v>0</v>
      </c>
      <c r="D13" s="201">
        <v>4.9800000000000004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10.56</v>
      </c>
      <c r="K13" s="201">
        <v>0.19</v>
      </c>
      <c r="L13" s="201">
        <v>7.11</v>
      </c>
      <c r="M13" s="201">
        <v>0.21</v>
      </c>
      <c r="N13" s="201">
        <v>0.2</v>
      </c>
      <c r="O13" s="201">
        <v>0.24</v>
      </c>
      <c r="P13" s="201">
        <v>0.36</v>
      </c>
      <c r="Q13" s="201">
        <v>0.02</v>
      </c>
      <c r="R13" s="201">
        <v>0.09</v>
      </c>
      <c r="S13" s="201">
        <v>0.04</v>
      </c>
      <c r="T13" s="201">
        <v>0.11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1.63</v>
      </c>
      <c r="AD13" s="201">
        <v>0</v>
      </c>
      <c r="AE13" s="201">
        <v>0</v>
      </c>
      <c r="AF13" s="201">
        <v>0</v>
      </c>
      <c r="AG13" s="201">
        <v>-0.75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65.66</v>
      </c>
      <c r="AP13" s="201">
        <v>0</v>
      </c>
      <c r="AQ13" s="201">
        <v>0</v>
      </c>
      <c r="AR13" s="201">
        <v>0</v>
      </c>
      <c r="AS13" s="201">
        <v>8.0399999999999991</v>
      </c>
      <c r="AT13" s="201">
        <v>0</v>
      </c>
      <c r="AU13" s="201">
        <v>7.8</v>
      </c>
      <c r="AV13" s="201">
        <v>0</v>
      </c>
      <c r="AW13" s="201">
        <v>0.18</v>
      </c>
      <c r="AX13" s="201">
        <v>0.12</v>
      </c>
      <c r="AY13" s="201">
        <v>0.27</v>
      </c>
    </row>
    <row r="14" spans="1:51">
      <c r="A14" t="s">
        <v>56</v>
      </c>
      <c r="B14" s="201">
        <v>0</v>
      </c>
      <c r="C14" s="201">
        <v>0</v>
      </c>
      <c r="D14" s="201">
        <v>4.9800000000000004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10.56</v>
      </c>
      <c r="K14" s="201">
        <v>0.19</v>
      </c>
      <c r="L14" s="201">
        <v>7.11</v>
      </c>
      <c r="M14" s="201">
        <v>0.21</v>
      </c>
      <c r="N14" s="201">
        <v>0.2</v>
      </c>
      <c r="O14" s="201">
        <v>0.24</v>
      </c>
      <c r="P14" s="201">
        <v>0.36</v>
      </c>
      <c r="Q14" s="201">
        <v>0.02</v>
      </c>
      <c r="R14" s="201">
        <v>0.09</v>
      </c>
      <c r="S14" s="201">
        <v>0.04</v>
      </c>
      <c r="T14" s="201">
        <v>0.11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1.63</v>
      </c>
      <c r="AD14" s="201">
        <v>0</v>
      </c>
      <c r="AE14" s="201">
        <v>0</v>
      </c>
      <c r="AF14" s="201">
        <v>0</v>
      </c>
      <c r="AG14" s="201">
        <v>-0.75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65.66</v>
      </c>
      <c r="AP14" s="201">
        <v>0</v>
      </c>
      <c r="AQ14" s="201">
        <v>0</v>
      </c>
      <c r="AR14" s="201">
        <v>0</v>
      </c>
      <c r="AS14" s="201">
        <v>8.0399999999999991</v>
      </c>
      <c r="AT14" s="201">
        <v>0</v>
      </c>
      <c r="AU14" s="201">
        <v>7.8</v>
      </c>
      <c r="AV14" s="201">
        <v>0</v>
      </c>
      <c r="AW14" s="201">
        <v>0.18</v>
      </c>
      <c r="AX14" s="201">
        <v>0.12</v>
      </c>
      <c r="AY14" s="201">
        <v>0.27</v>
      </c>
    </row>
    <row r="15" spans="1:51">
      <c r="A15" t="s">
        <v>57</v>
      </c>
      <c r="B15" s="201">
        <v>0</v>
      </c>
      <c r="C15" s="201">
        <v>0</v>
      </c>
      <c r="D15" s="201">
        <v>4.9800000000000004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10.7</v>
      </c>
      <c r="K15" s="201">
        <v>2.89</v>
      </c>
      <c r="L15" s="201">
        <v>7.11</v>
      </c>
      <c r="M15" s="201">
        <v>2.65</v>
      </c>
      <c r="N15" s="201">
        <v>2.95</v>
      </c>
      <c r="O15" s="201">
        <v>3.28</v>
      </c>
      <c r="P15" s="201">
        <v>5.4</v>
      </c>
      <c r="Q15" s="201">
        <v>0.42</v>
      </c>
      <c r="R15" s="201">
        <v>1.28</v>
      </c>
      <c r="S15" s="201">
        <v>0.65</v>
      </c>
      <c r="T15" s="201">
        <v>1.44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1.63</v>
      </c>
      <c r="AD15" s="201">
        <v>0</v>
      </c>
      <c r="AE15" s="201">
        <v>0</v>
      </c>
      <c r="AF15" s="201">
        <v>0</v>
      </c>
      <c r="AG15" s="201">
        <v>-0.75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65.66</v>
      </c>
      <c r="AP15" s="201">
        <v>0</v>
      </c>
      <c r="AQ15" s="201">
        <v>0</v>
      </c>
      <c r="AR15" s="201">
        <v>0</v>
      </c>
      <c r="AS15" s="201">
        <v>8.1199999999999992</v>
      </c>
      <c r="AT15" s="201">
        <v>0</v>
      </c>
      <c r="AU15" s="201">
        <v>7.8</v>
      </c>
      <c r="AV15" s="201">
        <v>0</v>
      </c>
      <c r="AW15" s="201">
        <v>0.18</v>
      </c>
      <c r="AX15" s="201">
        <v>0.12</v>
      </c>
      <c r="AY15" s="201">
        <v>0.27</v>
      </c>
    </row>
    <row r="16" spans="1:51">
      <c r="A16" t="s">
        <v>58</v>
      </c>
      <c r="B16" s="201">
        <v>0</v>
      </c>
      <c r="C16" s="201">
        <v>0</v>
      </c>
      <c r="D16" s="201">
        <v>4.9800000000000004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10.7</v>
      </c>
      <c r="K16" s="201">
        <v>2.89</v>
      </c>
      <c r="L16" s="201">
        <v>7.11</v>
      </c>
      <c r="M16" s="201">
        <v>2.65</v>
      </c>
      <c r="N16" s="201">
        <v>2.95</v>
      </c>
      <c r="O16" s="201">
        <v>3.28</v>
      </c>
      <c r="P16" s="201">
        <v>5.4</v>
      </c>
      <c r="Q16" s="201">
        <v>0.42</v>
      </c>
      <c r="R16" s="201">
        <v>1.32</v>
      </c>
      <c r="S16" s="201">
        <v>0.65</v>
      </c>
      <c r="T16" s="201">
        <v>1.44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1.63</v>
      </c>
      <c r="AD16" s="201">
        <v>0</v>
      </c>
      <c r="AE16" s="201">
        <v>0</v>
      </c>
      <c r="AF16" s="201">
        <v>0</v>
      </c>
      <c r="AG16" s="201">
        <v>-0.75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65.66</v>
      </c>
      <c r="AP16" s="201">
        <v>0</v>
      </c>
      <c r="AQ16" s="201">
        <v>0</v>
      </c>
      <c r="AR16" s="201">
        <v>0</v>
      </c>
      <c r="AS16" s="201">
        <v>8.1199999999999992</v>
      </c>
      <c r="AT16" s="201">
        <v>0</v>
      </c>
      <c r="AU16" s="201">
        <v>7.8</v>
      </c>
      <c r="AV16" s="201">
        <v>0</v>
      </c>
      <c r="AW16" s="201">
        <v>0.18</v>
      </c>
      <c r="AX16" s="201">
        <v>0.12</v>
      </c>
      <c r="AY16" s="201">
        <v>0.27</v>
      </c>
    </row>
    <row r="17" spans="1:51">
      <c r="A17" t="s">
        <v>59</v>
      </c>
      <c r="B17" s="201">
        <v>0</v>
      </c>
      <c r="C17" s="201">
        <v>0</v>
      </c>
      <c r="D17" s="201">
        <v>4.9800000000000004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10.7</v>
      </c>
      <c r="K17" s="201">
        <v>2.89</v>
      </c>
      <c r="L17" s="201">
        <v>7.11</v>
      </c>
      <c r="M17" s="201">
        <v>2.65</v>
      </c>
      <c r="N17" s="201">
        <v>2.95</v>
      </c>
      <c r="O17" s="201">
        <v>3.28</v>
      </c>
      <c r="P17" s="201">
        <v>5.4</v>
      </c>
      <c r="Q17" s="201">
        <v>0.42</v>
      </c>
      <c r="R17" s="201">
        <v>1.32</v>
      </c>
      <c r="S17" s="201">
        <v>0.65</v>
      </c>
      <c r="T17" s="201">
        <v>1.45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1.63</v>
      </c>
      <c r="AD17" s="201">
        <v>0</v>
      </c>
      <c r="AE17" s="201">
        <v>0</v>
      </c>
      <c r="AF17" s="201">
        <v>0</v>
      </c>
      <c r="AG17" s="201">
        <v>-0.75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65.66</v>
      </c>
      <c r="AP17" s="201">
        <v>0</v>
      </c>
      <c r="AQ17" s="201">
        <v>0</v>
      </c>
      <c r="AR17" s="201">
        <v>0</v>
      </c>
      <c r="AS17" s="201">
        <v>8.1199999999999992</v>
      </c>
      <c r="AT17" s="201">
        <v>0</v>
      </c>
      <c r="AU17" s="201">
        <v>7.8</v>
      </c>
      <c r="AV17" s="201">
        <v>0</v>
      </c>
      <c r="AW17" s="201">
        <v>0.18</v>
      </c>
      <c r="AX17" s="201">
        <v>0.12</v>
      </c>
      <c r="AY17" s="201">
        <v>0.27</v>
      </c>
    </row>
    <row r="18" spans="1:51">
      <c r="A18" t="s">
        <v>60</v>
      </c>
      <c r="B18" s="201">
        <v>0</v>
      </c>
      <c r="C18" s="201">
        <v>0</v>
      </c>
      <c r="D18" s="201">
        <v>4.9800000000000004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10.7</v>
      </c>
      <c r="K18" s="201">
        <v>2.89</v>
      </c>
      <c r="L18" s="201">
        <v>7.11</v>
      </c>
      <c r="M18" s="201">
        <v>2.65</v>
      </c>
      <c r="N18" s="201">
        <v>2.95</v>
      </c>
      <c r="O18" s="201">
        <v>3.28</v>
      </c>
      <c r="P18" s="201">
        <v>5.4</v>
      </c>
      <c r="Q18" s="201">
        <v>0.42</v>
      </c>
      <c r="R18" s="201">
        <v>1.32</v>
      </c>
      <c r="S18" s="201">
        <v>0.65</v>
      </c>
      <c r="T18" s="201">
        <v>1.45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1.63</v>
      </c>
      <c r="AD18" s="201">
        <v>0</v>
      </c>
      <c r="AE18" s="201">
        <v>0</v>
      </c>
      <c r="AF18" s="201">
        <v>0</v>
      </c>
      <c r="AG18" s="201">
        <v>-0.75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65.66</v>
      </c>
      <c r="AP18" s="201">
        <v>0</v>
      </c>
      <c r="AQ18" s="201">
        <v>0</v>
      </c>
      <c r="AR18" s="201">
        <v>0</v>
      </c>
      <c r="AS18" s="201">
        <v>8.1199999999999992</v>
      </c>
      <c r="AT18" s="201">
        <v>0</v>
      </c>
      <c r="AU18" s="201">
        <v>7.8</v>
      </c>
      <c r="AV18" s="201">
        <v>0</v>
      </c>
      <c r="AW18" s="201">
        <v>0.18</v>
      </c>
      <c r="AX18" s="201">
        <v>0.12</v>
      </c>
      <c r="AY18" s="201">
        <v>0.27</v>
      </c>
    </row>
    <row r="19" spans="1:51">
      <c r="A19" t="s">
        <v>61</v>
      </c>
      <c r="B19" s="201">
        <v>0</v>
      </c>
      <c r="C19" s="201">
        <v>0</v>
      </c>
      <c r="D19" s="201">
        <v>4.9800000000000004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10.7</v>
      </c>
      <c r="K19" s="201">
        <v>2.89</v>
      </c>
      <c r="L19" s="201">
        <v>7.12</v>
      </c>
      <c r="M19" s="201">
        <v>2.65</v>
      </c>
      <c r="N19" s="201">
        <v>2.95</v>
      </c>
      <c r="O19" s="201">
        <v>3.28</v>
      </c>
      <c r="P19" s="201">
        <v>5.4</v>
      </c>
      <c r="Q19" s="201">
        <v>0.42</v>
      </c>
      <c r="R19" s="201">
        <v>1.32</v>
      </c>
      <c r="S19" s="201">
        <v>0.65</v>
      </c>
      <c r="T19" s="201">
        <v>1.45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1.63</v>
      </c>
      <c r="AD19" s="201">
        <v>0</v>
      </c>
      <c r="AE19" s="201">
        <v>0</v>
      </c>
      <c r="AF19" s="201">
        <v>0</v>
      </c>
      <c r="AG19" s="201">
        <v>-0.75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65.66</v>
      </c>
      <c r="AP19" s="201">
        <v>0</v>
      </c>
      <c r="AQ19" s="201">
        <v>0</v>
      </c>
      <c r="AR19" s="201">
        <v>0</v>
      </c>
      <c r="AS19" s="201">
        <v>8.1199999999999992</v>
      </c>
      <c r="AT19" s="201">
        <v>0</v>
      </c>
      <c r="AU19" s="201">
        <v>7.8</v>
      </c>
      <c r="AV19" s="201">
        <v>0</v>
      </c>
      <c r="AW19" s="201">
        <v>0.18</v>
      </c>
      <c r="AX19" s="201">
        <v>0.12</v>
      </c>
      <c r="AY19" s="201">
        <v>0.27</v>
      </c>
    </row>
    <row r="20" spans="1:51">
      <c r="A20" t="s">
        <v>62</v>
      </c>
      <c r="B20" s="201">
        <v>0</v>
      </c>
      <c r="C20" s="201">
        <v>0</v>
      </c>
      <c r="D20" s="201">
        <v>4.9800000000000004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10.7</v>
      </c>
      <c r="K20" s="201">
        <v>2.89</v>
      </c>
      <c r="L20" s="201">
        <v>7.12</v>
      </c>
      <c r="M20" s="201">
        <v>2.65</v>
      </c>
      <c r="N20" s="201">
        <v>2.95</v>
      </c>
      <c r="O20" s="201">
        <v>3.28</v>
      </c>
      <c r="P20" s="201">
        <v>5.4</v>
      </c>
      <c r="Q20" s="201">
        <v>0.42</v>
      </c>
      <c r="R20" s="201">
        <v>1.28</v>
      </c>
      <c r="S20" s="201">
        <v>0.65</v>
      </c>
      <c r="T20" s="201">
        <v>0.72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1.63</v>
      </c>
      <c r="AD20" s="201">
        <v>0</v>
      </c>
      <c r="AE20" s="201">
        <v>0</v>
      </c>
      <c r="AF20" s="201">
        <v>0</v>
      </c>
      <c r="AG20" s="201">
        <v>-0.75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65.66</v>
      </c>
      <c r="AP20" s="201">
        <v>0</v>
      </c>
      <c r="AQ20" s="201">
        <v>0</v>
      </c>
      <c r="AR20" s="201">
        <v>0</v>
      </c>
      <c r="AS20" s="201">
        <v>8.1199999999999992</v>
      </c>
      <c r="AT20" s="201">
        <v>0</v>
      </c>
      <c r="AU20" s="201">
        <v>7.8</v>
      </c>
      <c r="AV20" s="201">
        <v>0</v>
      </c>
      <c r="AW20" s="201">
        <v>0.18</v>
      </c>
      <c r="AX20" s="201">
        <v>0.12</v>
      </c>
      <c r="AY20" s="201">
        <v>0.27</v>
      </c>
    </row>
    <row r="21" spans="1:51">
      <c r="A21" t="s">
        <v>63</v>
      </c>
      <c r="B21" s="201">
        <v>0</v>
      </c>
      <c r="C21" s="201">
        <v>0</v>
      </c>
      <c r="D21" s="201">
        <v>4.9800000000000004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10.7</v>
      </c>
      <c r="K21" s="201">
        <v>2.89</v>
      </c>
      <c r="L21" s="201">
        <v>7.12</v>
      </c>
      <c r="M21" s="201">
        <v>2.65</v>
      </c>
      <c r="N21" s="201">
        <v>2.95</v>
      </c>
      <c r="O21" s="201">
        <v>3.28</v>
      </c>
      <c r="P21" s="201">
        <v>5.4</v>
      </c>
      <c r="Q21" s="201">
        <v>0.42</v>
      </c>
      <c r="R21" s="201">
        <v>1.28</v>
      </c>
      <c r="S21" s="201">
        <v>0.65</v>
      </c>
      <c r="T21" s="201">
        <v>1.21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1.63</v>
      </c>
      <c r="AD21" s="201">
        <v>0</v>
      </c>
      <c r="AE21" s="201">
        <v>0</v>
      </c>
      <c r="AF21" s="201">
        <v>0</v>
      </c>
      <c r="AG21" s="201">
        <v>-0.75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65.66</v>
      </c>
      <c r="AP21" s="201">
        <v>0</v>
      </c>
      <c r="AQ21" s="201">
        <v>0</v>
      </c>
      <c r="AR21" s="201">
        <v>0</v>
      </c>
      <c r="AS21" s="201">
        <v>8.1199999999999992</v>
      </c>
      <c r="AT21" s="201">
        <v>0</v>
      </c>
      <c r="AU21" s="201">
        <v>7.8</v>
      </c>
      <c r="AV21" s="201">
        <v>0</v>
      </c>
      <c r="AW21" s="201">
        <v>0.18</v>
      </c>
      <c r="AX21" s="201">
        <v>0.12</v>
      </c>
      <c r="AY21" s="201">
        <v>0.27</v>
      </c>
    </row>
    <row r="22" spans="1:51">
      <c r="A22" t="s">
        <v>64</v>
      </c>
      <c r="B22" s="201">
        <v>0</v>
      </c>
      <c r="C22" s="201">
        <v>0</v>
      </c>
      <c r="D22" s="201">
        <v>4.9800000000000004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10.7</v>
      </c>
      <c r="K22" s="201">
        <v>2.89</v>
      </c>
      <c r="L22" s="201">
        <v>7.12</v>
      </c>
      <c r="M22" s="201">
        <v>2.65</v>
      </c>
      <c r="N22" s="201">
        <v>2.95</v>
      </c>
      <c r="O22" s="201">
        <v>3.28</v>
      </c>
      <c r="P22" s="201">
        <v>5.4</v>
      </c>
      <c r="Q22" s="201">
        <v>0.42</v>
      </c>
      <c r="R22" s="201">
        <v>1.28</v>
      </c>
      <c r="S22" s="201">
        <v>0.65</v>
      </c>
      <c r="T22" s="201">
        <v>1.45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1.63</v>
      </c>
      <c r="AD22" s="201">
        <v>0</v>
      </c>
      <c r="AE22" s="201">
        <v>0</v>
      </c>
      <c r="AF22" s="201">
        <v>0</v>
      </c>
      <c r="AG22" s="201">
        <v>-0.75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65.66</v>
      </c>
      <c r="AP22" s="201">
        <v>0</v>
      </c>
      <c r="AQ22" s="201">
        <v>0</v>
      </c>
      <c r="AR22" s="201">
        <v>0</v>
      </c>
      <c r="AS22" s="201">
        <v>8.1199999999999992</v>
      </c>
      <c r="AT22" s="201">
        <v>0</v>
      </c>
      <c r="AU22" s="201">
        <v>7.8</v>
      </c>
      <c r="AV22" s="201">
        <v>0</v>
      </c>
      <c r="AW22" s="201">
        <v>0.18</v>
      </c>
      <c r="AX22" s="201">
        <v>0.12</v>
      </c>
      <c r="AY22" s="201">
        <v>0.27</v>
      </c>
    </row>
    <row r="23" spans="1:51">
      <c r="A23" t="s">
        <v>65</v>
      </c>
      <c r="B23" s="201">
        <v>0</v>
      </c>
      <c r="C23" s="201">
        <v>0</v>
      </c>
      <c r="D23" s="201">
        <v>4.9800000000000004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10.7</v>
      </c>
      <c r="K23" s="201">
        <v>2.89</v>
      </c>
      <c r="L23" s="201">
        <v>7.12</v>
      </c>
      <c r="M23" s="201">
        <v>2.65</v>
      </c>
      <c r="N23" s="201">
        <v>2.95</v>
      </c>
      <c r="O23" s="201">
        <v>3.28</v>
      </c>
      <c r="P23" s="201">
        <v>5.4</v>
      </c>
      <c r="Q23" s="201">
        <v>0.42</v>
      </c>
      <c r="R23" s="201">
        <v>1.28</v>
      </c>
      <c r="S23" s="201">
        <v>0.65</v>
      </c>
      <c r="T23" s="201">
        <v>0.76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1.63</v>
      </c>
      <c r="AD23" s="201">
        <v>0</v>
      </c>
      <c r="AE23" s="201">
        <v>0</v>
      </c>
      <c r="AF23" s="201">
        <v>0</v>
      </c>
      <c r="AG23" s="201">
        <v>-0.75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65.66</v>
      </c>
      <c r="AP23" s="201">
        <v>0</v>
      </c>
      <c r="AQ23" s="201">
        <v>0</v>
      </c>
      <c r="AR23" s="201">
        <v>0</v>
      </c>
      <c r="AS23" s="201">
        <v>8.1199999999999992</v>
      </c>
      <c r="AT23" s="201">
        <v>0</v>
      </c>
      <c r="AU23" s="201">
        <v>7.8</v>
      </c>
      <c r="AV23" s="201">
        <v>0</v>
      </c>
      <c r="AW23" s="201">
        <v>0.18</v>
      </c>
      <c r="AX23" s="201">
        <v>0.12</v>
      </c>
      <c r="AY23" s="201">
        <v>0.27</v>
      </c>
    </row>
    <row r="24" spans="1:51">
      <c r="A24" t="s">
        <v>66</v>
      </c>
      <c r="B24" s="201">
        <v>0</v>
      </c>
      <c r="C24" s="201">
        <v>0</v>
      </c>
      <c r="D24" s="201">
        <v>4.9800000000000004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10.7</v>
      </c>
      <c r="K24" s="201">
        <v>2.89</v>
      </c>
      <c r="L24" s="201">
        <v>4.97</v>
      </c>
      <c r="M24" s="201">
        <v>2.65</v>
      </c>
      <c r="N24" s="201">
        <v>2.95</v>
      </c>
      <c r="O24" s="201">
        <v>3.28</v>
      </c>
      <c r="P24" s="201">
        <v>5.4</v>
      </c>
      <c r="Q24" s="201">
        <v>0.42</v>
      </c>
      <c r="R24" s="201">
        <v>1.28</v>
      </c>
      <c r="S24" s="201">
        <v>0.65</v>
      </c>
      <c r="T24" s="201">
        <v>0.72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1.63</v>
      </c>
      <c r="AD24" s="201">
        <v>0</v>
      </c>
      <c r="AE24" s="201">
        <v>0</v>
      </c>
      <c r="AF24" s="201">
        <v>0</v>
      </c>
      <c r="AG24" s="201">
        <v>-0.75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65.66</v>
      </c>
      <c r="AP24" s="201">
        <v>0</v>
      </c>
      <c r="AQ24" s="201">
        <v>0</v>
      </c>
      <c r="AR24" s="201">
        <v>0</v>
      </c>
      <c r="AS24" s="201">
        <v>8.1199999999999992</v>
      </c>
      <c r="AT24" s="201">
        <v>0</v>
      </c>
      <c r="AU24" s="201">
        <v>7.8</v>
      </c>
      <c r="AV24" s="201">
        <v>0</v>
      </c>
      <c r="AW24" s="201">
        <v>0.18</v>
      </c>
      <c r="AX24" s="201">
        <v>0.12</v>
      </c>
      <c r="AY24" s="201">
        <v>0.27</v>
      </c>
    </row>
    <row r="25" spans="1:51">
      <c r="A25" t="s">
        <v>67</v>
      </c>
      <c r="B25" s="201">
        <v>0</v>
      </c>
      <c r="C25" s="201">
        <v>0</v>
      </c>
      <c r="D25" s="201">
        <v>4.9800000000000004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10.7</v>
      </c>
      <c r="K25" s="201">
        <v>2.89</v>
      </c>
      <c r="L25" s="201">
        <v>5.6</v>
      </c>
      <c r="M25" s="201">
        <v>2.65</v>
      </c>
      <c r="N25" s="201">
        <v>2.95</v>
      </c>
      <c r="O25" s="201">
        <v>3.28</v>
      </c>
      <c r="P25" s="201">
        <v>5.4</v>
      </c>
      <c r="Q25" s="201">
        <v>0.42</v>
      </c>
      <c r="R25" s="201">
        <v>1.28</v>
      </c>
      <c r="S25" s="201">
        <v>0.65</v>
      </c>
      <c r="T25" s="201">
        <v>0.72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1.63</v>
      </c>
      <c r="AD25" s="201">
        <v>0</v>
      </c>
      <c r="AE25" s="201">
        <v>0</v>
      </c>
      <c r="AF25" s="201">
        <v>0</v>
      </c>
      <c r="AG25" s="201">
        <v>-0.75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65.66</v>
      </c>
      <c r="AP25" s="201">
        <v>0</v>
      </c>
      <c r="AQ25" s="201">
        <v>0</v>
      </c>
      <c r="AR25" s="201">
        <v>0</v>
      </c>
      <c r="AS25" s="201">
        <v>8.1199999999999992</v>
      </c>
      <c r="AT25" s="201">
        <v>0</v>
      </c>
      <c r="AU25" s="201">
        <v>7.8</v>
      </c>
      <c r="AV25" s="201">
        <v>0</v>
      </c>
      <c r="AW25" s="201">
        <v>0.18</v>
      </c>
      <c r="AX25" s="201">
        <v>0.12</v>
      </c>
      <c r="AY25" s="201">
        <v>0.27</v>
      </c>
    </row>
    <row r="26" spans="1:51">
      <c r="A26" t="s">
        <v>68</v>
      </c>
      <c r="B26" s="201">
        <v>0</v>
      </c>
      <c r="C26" s="201">
        <v>0</v>
      </c>
      <c r="D26" s="201">
        <v>4.9800000000000004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10.7</v>
      </c>
      <c r="K26" s="201">
        <v>2.89</v>
      </c>
      <c r="L26" s="201">
        <v>5.6</v>
      </c>
      <c r="M26" s="201">
        <v>2.65</v>
      </c>
      <c r="N26" s="201">
        <v>2.95</v>
      </c>
      <c r="O26" s="201">
        <v>3.28</v>
      </c>
      <c r="P26" s="201">
        <v>5.4</v>
      </c>
      <c r="Q26" s="201">
        <v>0.42</v>
      </c>
      <c r="R26" s="201">
        <v>1.28</v>
      </c>
      <c r="S26" s="201">
        <v>0.65</v>
      </c>
      <c r="T26" s="201">
        <v>1.45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1.63</v>
      </c>
      <c r="AD26" s="201">
        <v>0</v>
      </c>
      <c r="AE26" s="201">
        <v>0</v>
      </c>
      <c r="AF26" s="201">
        <v>0</v>
      </c>
      <c r="AG26" s="201">
        <v>-0.75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65.66</v>
      </c>
      <c r="AP26" s="201">
        <v>0</v>
      </c>
      <c r="AQ26" s="201">
        <v>0</v>
      </c>
      <c r="AR26" s="201">
        <v>0</v>
      </c>
      <c r="AS26" s="201">
        <v>8.1199999999999992</v>
      </c>
      <c r="AT26" s="201">
        <v>0</v>
      </c>
      <c r="AU26" s="201">
        <v>7.8</v>
      </c>
      <c r="AV26" s="201">
        <v>0</v>
      </c>
      <c r="AW26" s="201">
        <v>0.18</v>
      </c>
      <c r="AX26" s="201">
        <v>0.12</v>
      </c>
      <c r="AY26" s="201">
        <v>0.27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10.56</v>
      </c>
      <c r="K27" s="201">
        <v>2.89</v>
      </c>
      <c r="L27" s="201">
        <v>5.57</v>
      </c>
      <c r="M27" s="201">
        <v>2.65</v>
      </c>
      <c r="N27" s="201">
        <v>2.95</v>
      </c>
      <c r="O27" s="201">
        <v>3.28</v>
      </c>
      <c r="P27" s="201">
        <v>5.4</v>
      </c>
      <c r="Q27" s="201">
        <v>0.42</v>
      </c>
      <c r="R27" s="201">
        <v>1.29</v>
      </c>
      <c r="S27" s="201">
        <v>0.65</v>
      </c>
      <c r="T27" s="201">
        <v>1.37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1.63</v>
      </c>
      <c r="AD27" s="201">
        <v>0</v>
      </c>
      <c r="AE27" s="201">
        <v>0</v>
      </c>
      <c r="AF27" s="201">
        <v>0</v>
      </c>
      <c r="AG27" s="201">
        <v>-0.75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65.66</v>
      </c>
      <c r="AP27" s="201">
        <v>0</v>
      </c>
      <c r="AQ27" s="201">
        <v>0</v>
      </c>
      <c r="AR27" s="201">
        <v>0</v>
      </c>
      <c r="AS27" s="201">
        <v>8.1199999999999992</v>
      </c>
      <c r="AT27" s="201">
        <v>0</v>
      </c>
      <c r="AU27" s="201">
        <v>7.8</v>
      </c>
      <c r="AV27" s="201">
        <v>0</v>
      </c>
      <c r="AW27" s="201">
        <v>0.18</v>
      </c>
      <c r="AX27" s="201">
        <v>0.12</v>
      </c>
      <c r="AY27" s="201">
        <v>0.27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10.56</v>
      </c>
      <c r="K28" s="201">
        <v>2.89</v>
      </c>
      <c r="L28" s="201">
        <v>5.36</v>
      </c>
      <c r="M28" s="201">
        <v>2.65</v>
      </c>
      <c r="N28" s="201">
        <v>2.95</v>
      </c>
      <c r="O28" s="201">
        <v>3.28</v>
      </c>
      <c r="P28" s="201">
        <v>5.4</v>
      </c>
      <c r="Q28" s="201">
        <v>0.42</v>
      </c>
      <c r="R28" s="201">
        <v>1.28</v>
      </c>
      <c r="S28" s="201">
        <v>0.65</v>
      </c>
      <c r="T28" s="201">
        <v>1.37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1.63</v>
      </c>
      <c r="AD28" s="201">
        <v>0</v>
      </c>
      <c r="AE28" s="201">
        <v>0</v>
      </c>
      <c r="AF28" s="201">
        <v>0</v>
      </c>
      <c r="AG28" s="201">
        <v>-0.75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65.66</v>
      </c>
      <c r="AP28" s="201">
        <v>0</v>
      </c>
      <c r="AQ28" s="201">
        <v>0</v>
      </c>
      <c r="AR28" s="201">
        <v>0</v>
      </c>
      <c r="AS28" s="201">
        <v>8.1199999999999992</v>
      </c>
      <c r="AT28" s="201">
        <v>0</v>
      </c>
      <c r="AU28" s="201">
        <v>7.8</v>
      </c>
      <c r="AV28" s="201">
        <v>0</v>
      </c>
      <c r="AW28" s="201">
        <v>0.18</v>
      </c>
      <c r="AX28" s="201">
        <v>0.12</v>
      </c>
      <c r="AY28" s="201">
        <v>0.27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10.56</v>
      </c>
      <c r="K29" s="201">
        <v>2.89</v>
      </c>
      <c r="L29" s="201">
        <v>5.38</v>
      </c>
      <c r="M29" s="201">
        <v>2.65</v>
      </c>
      <c r="N29" s="201">
        <v>2.95</v>
      </c>
      <c r="O29" s="201">
        <v>3.28</v>
      </c>
      <c r="P29" s="201">
        <v>5.4</v>
      </c>
      <c r="Q29" s="201">
        <v>0.42</v>
      </c>
      <c r="R29" s="201">
        <v>1.32</v>
      </c>
      <c r="S29" s="201">
        <v>0.65</v>
      </c>
      <c r="T29" s="201">
        <v>1.37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1.63</v>
      </c>
      <c r="AD29" s="201">
        <v>0</v>
      </c>
      <c r="AE29" s="201">
        <v>0</v>
      </c>
      <c r="AF29" s="201">
        <v>0</v>
      </c>
      <c r="AG29" s="201">
        <v>-0.75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65.66</v>
      </c>
      <c r="AP29" s="201">
        <v>0</v>
      </c>
      <c r="AQ29" s="201">
        <v>0</v>
      </c>
      <c r="AR29" s="201">
        <v>0</v>
      </c>
      <c r="AS29" s="201">
        <v>8.1199999999999992</v>
      </c>
      <c r="AT29" s="201">
        <v>0</v>
      </c>
      <c r="AU29" s="201">
        <v>7.8</v>
      </c>
      <c r="AV29" s="201">
        <v>0</v>
      </c>
      <c r="AW29" s="201">
        <v>0.18</v>
      </c>
      <c r="AX29" s="201">
        <v>0.12</v>
      </c>
      <c r="AY29" s="201">
        <v>0.27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10.56</v>
      </c>
      <c r="K30" s="201">
        <v>2.89</v>
      </c>
      <c r="L30" s="201">
        <v>5.38</v>
      </c>
      <c r="M30" s="201">
        <v>2.65</v>
      </c>
      <c r="N30" s="201">
        <v>2.95</v>
      </c>
      <c r="O30" s="201">
        <v>3.28</v>
      </c>
      <c r="P30" s="201">
        <v>5.4</v>
      </c>
      <c r="Q30" s="201">
        <v>0.42</v>
      </c>
      <c r="R30" s="201">
        <v>1.32</v>
      </c>
      <c r="S30" s="201">
        <v>0.65</v>
      </c>
      <c r="T30" s="201">
        <v>1.37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1.63</v>
      </c>
      <c r="AD30" s="201">
        <v>0</v>
      </c>
      <c r="AE30" s="201">
        <v>0</v>
      </c>
      <c r="AF30" s="201">
        <v>0</v>
      </c>
      <c r="AG30" s="201">
        <v>-0.75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65.66</v>
      </c>
      <c r="AP30" s="201">
        <v>0</v>
      </c>
      <c r="AQ30" s="201">
        <v>0</v>
      </c>
      <c r="AR30" s="201">
        <v>0</v>
      </c>
      <c r="AS30" s="201">
        <v>8.1199999999999992</v>
      </c>
      <c r="AT30" s="201">
        <v>0</v>
      </c>
      <c r="AU30" s="201">
        <v>7.8</v>
      </c>
      <c r="AV30" s="201">
        <v>0</v>
      </c>
      <c r="AW30" s="201">
        <v>0.18</v>
      </c>
      <c r="AX30" s="201">
        <v>0.12</v>
      </c>
      <c r="AY30" s="201">
        <v>0.27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10.42</v>
      </c>
      <c r="K31" s="201">
        <v>2.89</v>
      </c>
      <c r="L31" s="201">
        <v>0.23</v>
      </c>
      <c r="M31" s="201">
        <v>2.65</v>
      </c>
      <c r="N31" s="201">
        <v>2.95</v>
      </c>
      <c r="O31" s="201">
        <v>3.28</v>
      </c>
      <c r="P31" s="201">
        <v>5.4</v>
      </c>
      <c r="Q31" s="201">
        <v>0.42</v>
      </c>
      <c r="R31" s="201">
        <v>1.32</v>
      </c>
      <c r="S31" s="201">
        <v>0.65</v>
      </c>
      <c r="T31" s="201">
        <v>1.37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1.63</v>
      </c>
      <c r="AD31" s="201">
        <v>0</v>
      </c>
      <c r="AE31" s="201">
        <v>0</v>
      </c>
      <c r="AF31" s="201">
        <v>0</v>
      </c>
      <c r="AG31" s="201">
        <v>-0.75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65.66</v>
      </c>
      <c r="AP31" s="201">
        <v>0</v>
      </c>
      <c r="AQ31" s="201">
        <v>0</v>
      </c>
      <c r="AR31" s="201">
        <v>0</v>
      </c>
      <c r="AS31" s="201">
        <v>8.1199999999999992</v>
      </c>
      <c r="AT31" s="201">
        <v>0</v>
      </c>
      <c r="AU31" s="201">
        <v>1.06</v>
      </c>
      <c r="AV31" s="201">
        <v>0</v>
      </c>
      <c r="AW31" s="201">
        <v>0.18</v>
      </c>
      <c r="AX31" s="201">
        <v>0.12</v>
      </c>
      <c r="AY31" s="201">
        <v>0.27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10.42</v>
      </c>
      <c r="K32" s="201">
        <v>2.89</v>
      </c>
      <c r="L32" s="201">
        <v>0.23</v>
      </c>
      <c r="M32" s="201">
        <v>2.65</v>
      </c>
      <c r="N32" s="201">
        <v>2.95</v>
      </c>
      <c r="O32" s="201">
        <v>3.28</v>
      </c>
      <c r="P32" s="201">
        <v>5.4</v>
      </c>
      <c r="Q32" s="201">
        <v>0.2</v>
      </c>
      <c r="R32" s="201">
        <v>0.85</v>
      </c>
      <c r="S32" s="201">
        <v>0.25</v>
      </c>
      <c r="T32" s="201">
        <v>0.84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1.63</v>
      </c>
      <c r="AD32" s="201">
        <v>0</v>
      </c>
      <c r="AE32" s="201">
        <v>0</v>
      </c>
      <c r="AF32" s="201">
        <v>0</v>
      </c>
      <c r="AG32" s="201">
        <v>-0.75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65.66</v>
      </c>
      <c r="AP32" s="201">
        <v>0</v>
      </c>
      <c r="AQ32" s="201">
        <v>0</v>
      </c>
      <c r="AR32" s="201">
        <v>0</v>
      </c>
      <c r="AS32" s="201">
        <v>8.1199999999999992</v>
      </c>
      <c r="AT32" s="201">
        <v>0</v>
      </c>
      <c r="AU32" s="201">
        <v>1.06</v>
      </c>
      <c r="AV32" s="201">
        <v>0</v>
      </c>
      <c r="AW32" s="201">
        <v>0.18</v>
      </c>
      <c r="AX32" s="201">
        <v>0.12</v>
      </c>
      <c r="AY32" s="201">
        <v>0.18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10.42</v>
      </c>
      <c r="K33" s="201">
        <v>1.36</v>
      </c>
      <c r="L33" s="201">
        <v>0.23</v>
      </c>
      <c r="M33" s="201">
        <v>2.65</v>
      </c>
      <c r="N33" s="201">
        <v>2.95</v>
      </c>
      <c r="O33" s="201">
        <v>3.28</v>
      </c>
      <c r="P33" s="201">
        <v>5.4</v>
      </c>
      <c r="Q33" s="201">
        <v>0.2</v>
      </c>
      <c r="R33" s="201">
        <v>0.91</v>
      </c>
      <c r="S33" s="201">
        <v>0.39</v>
      </c>
      <c r="T33" s="201">
        <v>0.84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1.63</v>
      </c>
      <c r="AD33" s="201">
        <v>0</v>
      </c>
      <c r="AE33" s="201">
        <v>0</v>
      </c>
      <c r="AF33" s="201">
        <v>0</v>
      </c>
      <c r="AG33" s="201">
        <v>-0.75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65.66</v>
      </c>
      <c r="AP33" s="201">
        <v>0</v>
      </c>
      <c r="AQ33" s="201">
        <v>0</v>
      </c>
      <c r="AR33" s="201">
        <v>0</v>
      </c>
      <c r="AS33" s="201">
        <v>8.1199999999999992</v>
      </c>
      <c r="AT33" s="201">
        <v>0</v>
      </c>
      <c r="AU33" s="201">
        <v>1.06</v>
      </c>
      <c r="AV33" s="201">
        <v>0</v>
      </c>
      <c r="AW33" s="201">
        <v>0.18</v>
      </c>
      <c r="AX33" s="201">
        <v>0.12</v>
      </c>
      <c r="AY33" s="201">
        <v>0.18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10.42</v>
      </c>
      <c r="K34" s="201">
        <v>1.36</v>
      </c>
      <c r="L34" s="201">
        <v>0.23</v>
      </c>
      <c r="M34" s="201">
        <v>2.65</v>
      </c>
      <c r="N34" s="201">
        <v>2.95</v>
      </c>
      <c r="O34" s="201">
        <v>3.28</v>
      </c>
      <c r="P34" s="201">
        <v>5.4</v>
      </c>
      <c r="Q34" s="201">
        <v>0.2</v>
      </c>
      <c r="R34" s="201">
        <v>0.96</v>
      </c>
      <c r="S34" s="201">
        <v>0.39</v>
      </c>
      <c r="T34" s="201">
        <v>0.84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1.63</v>
      </c>
      <c r="AD34" s="201">
        <v>0</v>
      </c>
      <c r="AE34" s="201">
        <v>0</v>
      </c>
      <c r="AF34" s="201">
        <v>0</v>
      </c>
      <c r="AG34" s="201">
        <v>-0.75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65.66</v>
      </c>
      <c r="AP34" s="201">
        <v>0</v>
      </c>
      <c r="AQ34" s="201">
        <v>0</v>
      </c>
      <c r="AR34" s="201">
        <v>0</v>
      </c>
      <c r="AS34" s="201">
        <v>8.0399999999999991</v>
      </c>
      <c r="AT34" s="201">
        <v>0</v>
      </c>
      <c r="AU34" s="201">
        <v>1.06</v>
      </c>
      <c r="AV34" s="201">
        <v>0</v>
      </c>
      <c r="AW34" s="201">
        <v>0.18</v>
      </c>
      <c r="AX34" s="201">
        <v>0.12</v>
      </c>
      <c r="AY34" s="201">
        <v>0.18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10.42</v>
      </c>
      <c r="K35" s="201">
        <v>1.1599999999999999</v>
      </c>
      <c r="L35" s="201">
        <v>0.6</v>
      </c>
      <c r="M35" s="201">
        <v>2.65</v>
      </c>
      <c r="N35" s="201">
        <v>2.95</v>
      </c>
      <c r="O35" s="201">
        <v>3.28</v>
      </c>
      <c r="P35" s="201">
        <v>5.4</v>
      </c>
      <c r="Q35" s="201">
        <v>0.2</v>
      </c>
      <c r="R35" s="201">
        <v>0.7</v>
      </c>
      <c r="S35" s="201">
        <v>0.28999999999999998</v>
      </c>
      <c r="T35" s="201">
        <v>0.76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1.63</v>
      </c>
      <c r="AD35" s="201">
        <v>0</v>
      </c>
      <c r="AE35" s="201">
        <v>0</v>
      </c>
      <c r="AF35" s="201">
        <v>0</v>
      </c>
      <c r="AG35" s="201">
        <v>-0.75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65.66</v>
      </c>
      <c r="AP35" s="201">
        <v>0</v>
      </c>
      <c r="AQ35" s="201">
        <v>0</v>
      </c>
      <c r="AR35" s="201">
        <v>0</v>
      </c>
      <c r="AS35" s="201">
        <v>8.0399999999999991</v>
      </c>
      <c r="AT35" s="201">
        <v>0</v>
      </c>
      <c r="AU35" s="201">
        <v>1.06</v>
      </c>
      <c r="AV35" s="201">
        <v>0</v>
      </c>
      <c r="AW35" s="201">
        <v>0.18</v>
      </c>
      <c r="AX35" s="201">
        <v>0.12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10.42</v>
      </c>
      <c r="K36" s="201">
        <v>0.1</v>
      </c>
      <c r="L36" s="201">
        <v>0.6</v>
      </c>
      <c r="M36" s="201">
        <v>0.38</v>
      </c>
      <c r="N36" s="201">
        <v>0.4</v>
      </c>
      <c r="O36" s="201">
        <v>0.46</v>
      </c>
      <c r="P36" s="201">
        <v>0.71</v>
      </c>
      <c r="Q36" s="201">
        <v>0</v>
      </c>
      <c r="R36" s="201">
        <v>0.13</v>
      </c>
      <c r="S36" s="201">
        <v>0.02</v>
      </c>
      <c r="T36" s="201">
        <v>0.16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1.63</v>
      </c>
      <c r="AD36" s="201">
        <v>0</v>
      </c>
      <c r="AE36" s="201">
        <v>0</v>
      </c>
      <c r="AF36" s="201">
        <v>0</v>
      </c>
      <c r="AG36" s="201">
        <v>-0.75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65.66</v>
      </c>
      <c r="AP36" s="201">
        <v>0</v>
      </c>
      <c r="AQ36" s="201">
        <v>0</v>
      </c>
      <c r="AR36" s="201">
        <v>0</v>
      </c>
      <c r="AS36" s="201">
        <v>8.0399999999999991</v>
      </c>
      <c r="AT36" s="201">
        <v>0</v>
      </c>
      <c r="AU36" s="201">
        <v>1.06</v>
      </c>
      <c r="AV36" s="201">
        <v>0</v>
      </c>
      <c r="AW36" s="201">
        <v>0.18</v>
      </c>
      <c r="AX36" s="201">
        <v>0.12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10.42</v>
      </c>
      <c r="K37" s="201">
        <v>0.1</v>
      </c>
      <c r="L37" s="201">
        <v>0.6</v>
      </c>
      <c r="M37" s="201">
        <v>0.44</v>
      </c>
      <c r="N37" s="201">
        <v>0.45</v>
      </c>
      <c r="O37" s="201">
        <v>0.52</v>
      </c>
      <c r="P37" s="201">
        <v>0.83</v>
      </c>
      <c r="Q37" s="201">
        <v>0</v>
      </c>
      <c r="R37" s="201">
        <v>0.16</v>
      </c>
      <c r="S37" s="201">
        <v>0.02</v>
      </c>
      <c r="T37" s="201">
        <v>0.16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1.63</v>
      </c>
      <c r="AD37" s="201">
        <v>0</v>
      </c>
      <c r="AE37" s="201">
        <v>0</v>
      </c>
      <c r="AF37" s="201">
        <v>0</v>
      </c>
      <c r="AG37" s="201">
        <v>-0.75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65.66</v>
      </c>
      <c r="AP37" s="201">
        <v>0</v>
      </c>
      <c r="AQ37" s="201">
        <v>0</v>
      </c>
      <c r="AR37" s="201">
        <v>0</v>
      </c>
      <c r="AS37" s="201">
        <v>8.0399999999999991</v>
      </c>
      <c r="AT37" s="201">
        <v>0</v>
      </c>
      <c r="AU37" s="201">
        <v>1.06</v>
      </c>
      <c r="AV37" s="201">
        <v>0</v>
      </c>
      <c r="AW37" s="201">
        <v>0.18</v>
      </c>
      <c r="AX37" s="201">
        <v>0.12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10.42</v>
      </c>
      <c r="K38" s="201">
        <v>0.1</v>
      </c>
      <c r="L38" s="201">
        <v>0.6</v>
      </c>
      <c r="M38" s="201">
        <v>0.36</v>
      </c>
      <c r="N38" s="201">
        <v>0.37</v>
      </c>
      <c r="O38" s="201">
        <v>0.43</v>
      </c>
      <c r="P38" s="201">
        <v>0.68</v>
      </c>
      <c r="Q38" s="201">
        <v>0</v>
      </c>
      <c r="R38" s="201">
        <v>0.12</v>
      </c>
      <c r="S38" s="201">
        <v>0.02</v>
      </c>
      <c r="T38" s="201">
        <v>0.16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1.69</v>
      </c>
      <c r="AD38" s="201">
        <v>0</v>
      </c>
      <c r="AE38" s="201">
        <v>0</v>
      </c>
      <c r="AF38" s="201">
        <v>0</v>
      </c>
      <c r="AG38" s="201">
        <v>-0.75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65.66</v>
      </c>
      <c r="AP38" s="201">
        <v>0</v>
      </c>
      <c r="AQ38" s="201">
        <v>0</v>
      </c>
      <c r="AR38" s="201">
        <v>0</v>
      </c>
      <c r="AS38" s="201">
        <v>8.0399999999999991</v>
      </c>
      <c r="AT38" s="201">
        <v>0</v>
      </c>
      <c r="AU38" s="201">
        <v>1.06</v>
      </c>
      <c r="AV38" s="201">
        <v>0</v>
      </c>
      <c r="AW38" s="201">
        <v>0.18</v>
      </c>
      <c r="AX38" s="201">
        <v>0.12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10.29</v>
      </c>
      <c r="K39" s="201">
        <v>0.11</v>
      </c>
      <c r="L39" s="201">
        <v>0.6</v>
      </c>
      <c r="M39" s="201">
        <v>0.33</v>
      </c>
      <c r="N39" s="201">
        <v>0.33</v>
      </c>
      <c r="O39" s="201">
        <v>0.38</v>
      </c>
      <c r="P39" s="201">
        <v>0.61</v>
      </c>
      <c r="Q39" s="201">
        <v>0</v>
      </c>
      <c r="R39" s="201">
        <v>0.09</v>
      </c>
      <c r="S39" s="201">
        <v>0.02</v>
      </c>
      <c r="T39" s="201">
        <v>0.16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1.69</v>
      </c>
      <c r="AD39" s="201">
        <v>0</v>
      </c>
      <c r="AE39" s="201">
        <v>0</v>
      </c>
      <c r="AF39" s="201">
        <v>0</v>
      </c>
      <c r="AG39" s="201">
        <v>-0.75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0</v>
      </c>
      <c r="AS39" s="201">
        <v>7.9</v>
      </c>
      <c r="AT39" s="201">
        <v>0</v>
      </c>
      <c r="AU39" s="201">
        <v>1.06</v>
      </c>
      <c r="AV39" s="201">
        <v>0</v>
      </c>
      <c r="AW39" s="201">
        <v>0.18</v>
      </c>
      <c r="AX39" s="201">
        <v>0.12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10.29</v>
      </c>
      <c r="K40" s="201">
        <v>0.14000000000000001</v>
      </c>
      <c r="L40" s="201">
        <v>0.6</v>
      </c>
      <c r="M40" s="201">
        <v>0.27</v>
      </c>
      <c r="N40" s="201">
        <v>0.27</v>
      </c>
      <c r="O40" s="201">
        <v>0.32</v>
      </c>
      <c r="P40" s="201">
        <v>0.49</v>
      </c>
      <c r="Q40" s="201">
        <v>0</v>
      </c>
      <c r="R40" s="201">
        <v>7.0000000000000007E-2</v>
      </c>
      <c r="S40" s="201">
        <v>0.02</v>
      </c>
      <c r="T40" s="201">
        <v>0.16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1.69</v>
      </c>
      <c r="AD40" s="201">
        <v>0</v>
      </c>
      <c r="AE40" s="201">
        <v>0</v>
      </c>
      <c r="AF40" s="201">
        <v>0</v>
      </c>
      <c r="AG40" s="201">
        <v>-0.75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0</v>
      </c>
      <c r="AS40" s="201">
        <v>7.9</v>
      </c>
      <c r="AT40" s="201">
        <v>0</v>
      </c>
      <c r="AU40" s="201">
        <v>1.06</v>
      </c>
      <c r="AV40" s="201">
        <v>0</v>
      </c>
      <c r="AW40" s="201">
        <v>0.18</v>
      </c>
      <c r="AX40" s="201">
        <v>0.12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10.29</v>
      </c>
      <c r="K41" s="201">
        <v>0.14000000000000001</v>
      </c>
      <c r="L41" s="201">
        <v>0.6</v>
      </c>
      <c r="M41" s="201">
        <v>0.35</v>
      </c>
      <c r="N41" s="201">
        <v>0.36</v>
      </c>
      <c r="O41" s="201">
        <v>0.41</v>
      </c>
      <c r="P41" s="201">
        <v>0.65</v>
      </c>
      <c r="Q41" s="201">
        <v>0</v>
      </c>
      <c r="R41" s="201">
        <v>0.1</v>
      </c>
      <c r="S41" s="201">
        <v>0.02</v>
      </c>
      <c r="T41" s="201">
        <v>0.16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1.69</v>
      </c>
      <c r="AD41" s="201">
        <v>0</v>
      </c>
      <c r="AE41" s="201">
        <v>0</v>
      </c>
      <c r="AF41" s="201">
        <v>0</v>
      </c>
      <c r="AG41" s="201">
        <v>-0.75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0</v>
      </c>
      <c r="AS41" s="201">
        <v>7.9</v>
      </c>
      <c r="AT41" s="201">
        <v>0</v>
      </c>
      <c r="AU41" s="201">
        <v>1.06</v>
      </c>
      <c r="AV41" s="201">
        <v>0</v>
      </c>
      <c r="AW41" s="201">
        <v>0.18</v>
      </c>
      <c r="AX41" s="201">
        <v>0.12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10.29</v>
      </c>
      <c r="K42" s="201">
        <v>0.2</v>
      </c>
      <c r="L42" s="201">
        <v>0.6</v>
      </c>
      <c r="M42" s="201">
        <v>0.33</v>
      </c>
      <c r="N42" s="201">
        <v>0.34</v>
      </c>
      <c r="O42" s="201">
        <v>0.39</v>
      </c>
      <c r="P42" s="201">
        <v>0.62</v>
      </c>
      <c r="Q42" s="201">
        <v>0.02</v>
      </c>
      <c r="R42" s="201">
        <v>0.42</v>
      </c>
      <c r="S42" s="201">
        <v>0.04</v>
      </c>
      <c r="T42" s="201">
        <v>0.16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1.69</v>
      </c>
      <c r="AD42" s="201">
        <v>0</v>
      </c>
      <c r="AE42" s="201">
        <v>0</v>
      </c>
      <c r="AF42" s="201">
        <v>0</v>
      </c>
      <c r="AG42" s="201">
        <v>-0.75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0</v>
      </c>
      <c r="AS42" s="201">
        <v>7.9</v>
      </c>
      <c r="AT42" s="201">
        <v>0</v>
      </c>
      <c r="AU42" s="201">
        <v>1.06</v>
      </c>
      <c r="AV42" s="201">
        <v>0</v>
      </c>
      <c r="AW42" s="201">
        <v>0.18</v>
      </c>
      <c r="AX42" s="201">
        <v>0.12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10.29</v>
      </c>
      <c r="K43" s="201">
        <v>0.12</v>
      </c>
      <c r="L43" s="201">
        <v>0.6</v>
      </c>
      <c r="M43" s="201">
        <v>0.21</v>
      </c>
      <c r="N43" s="201">
        <v>0.2</v>
      </c>
      <c r="O43" s="201">
        <v>0.24</v>
      </c>
      <c r="P43" s="201">
        <v>0.36</v>
      </c>
      <c r="Q43" s="201">
        <v>0.02</v>
      </c>
      <c r="R43" s="201">
        <v>0.09</v>
      </c>
      <c r="S43" s="201">
        <v>0.04</v>
      </c>
      <c r="T43" s="201">
        <v>0.16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1.69</v>
      </c>
      <c r="AD43" s="201">
        <v>0</v>
      </c>
      <c r="AE43" s="201">
        <v>0</v>
      </c>
      <c r="AF43" s="201">
        <v>0</v>
      </c>
      <c r="AG43" s="201">
        <v>-0.74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0</v>
      </c>
      <c r="AS43" s="201">
        <v>7.9</v>
      </c>
      <c r="AT43" s="201">
        <v>0</v>
      </c>
      <c r="AU43" s="201">
        <v>1.06</v>
      </c>
      <c r="AV43" s="201">
        <v>0</v>
      </c>
      <c r="AW43" s="201">
        <v>0.18</v>
      </c>
      <c r="AX43" s="201">
        <v>0.12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10.29</v>
      </c>
      <c r="K44" s="201">
        <v>0.14000000000000001</v>
      </c>
      <c r="L44" s="201">
        <v>0.6</v>
      </c>
      <c r="M44" s="201">
        <v>0.21</v>
      </c>
      <c r="N44" s="201">
        <v>0.2</v>
      </c>
      <c r="O44" s="201">
        <v>0.24</v>
      </c>
      <c r="P44" s="201">
        <v>0.36</v>
      </c>
      <c r="Q44" s="201">
        <v>0.02</v>
      </c>
      <c r="R44" s="201">
        <v>0.09</v>
      </c>
      <c r="S44" s="201">
        <v>0.04</v>
      </c>
      <c r="T44" s="201">
        <v>0.16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1.75</v>
      </c>
      <c r="AD44" s="201">
        <v>0</v>
      </c>
      <c r="AE44" s="201">
        <v>0</v>
      </c>
      <c r="AF44" s="201">
        <v>0</v>
      </c>
      <c r="AG44" s="201">
        <v>-0.74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0</v>
      </c>
      <c r="AS44" s="201">
        <v>7.9</v>
      </c>
      <c r="AT44" s="201">
        <v>0</v>
      </c>
      <c r="AU44" s="201">
        <v>1.06</v>
      </c>
      <c r="AV44" s="201">
        <v>0</v>
      </c>
      <c r="AW44" s="201">
        <v>0.18</v>
      </c>
      <c r="AX44" s="201">
        <v>0.12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10.29</v>
      </c>
      <c r="K45" s="201">
        <v>0.19</v>
      </c>
      <c r="L45" s="201">
        <v>0.6</v>
      </c>
      <c r="M45" s="201">
        <v>0.21</v>
      </c>
      <c r="N45" s="201">
        <v>0.2</v>
      </c>
      <c r="O45" s="201">
        <v>0.24</v>
      </c>
      <c r="P45" s="201">
        <v>0.36</v>
      </c>
      <c r="Q45" s="201">
        <v>0.02</v>
      </c>
      <c r="R45" s="201">
        <v>0.09</v>
      </c>
      <c r="S45" s="201">
        <v>0.04</v>
      </c>
      <c r="T45" s="201">
        <v>0.16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1.75</v>
      </c>
      <c r="AD45" s="201">
        <v>0</v>
      </c>
      <c r="AE45" s="201">
        <v>0</v>
      </c>
      <c r="AF45" s="201">
        <v>0</v>
      </c>
      <c r="AG45" s="201">
        <v>-0.74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0</v>
      </c>
      <c r="AS45" s="201">
        <v>7.9</v>
      </c>
      <c r="AT45" s="201">
        <v>0</v>
      </c>
      <c r="AU45" s="201">
        <v>1.06</v>
      </c>
      <c r="AV45" s="201">
        <v>0</v>
      </c>
      <c r="AW45" s="201">
        <v>0.18</v>
      </c>
      <c r="AX45" s="201">
        <v>0.12</v>
      </c>
      <c r="AY45" s="201">
        <v>0.27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10.29</v>
      </c>
      <c r="K46" s="201">
        <v>0.19</v>
      </c>
      <c r="L46" s="201">
        <v>0.6</v>
      </c>
      <c r="M46" s="201">
        <v>0.21</v>
      </c>
      <c r="N46" s="201">
        <v>0.2</v>
      </c>
      <c r="O46" s="201">
        <v>0.24</v>
      </c>
      <c r="P46" s="201">
        <v>0.36</v>
      </c>
      <c r="Q46" s="201">
        <v>0.02</v>
      </c>
      <c r="R46" s="201">
        <v>0.09</v>
      </c>
      <c r="S46" s="201">
        <v>0.04</v>
      </c>
      <c r="T46" s="201">
        <v>0.16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1.75</v>
      </c>
      <c r="AD46" s="201">
        <v>0</v>
      </c>
      <c r="AE46" s="201">
        <v>0</v>
      </c>
      <c r="AF46" s="201">
        <v>0</v>
      </c>
      <c r="AG46" s="201">
        <v>-0.74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0</v>
      </c>
      <c r="AS46" s="201">
        <v>7.9</v>
      </c>
      <c r="AT46" s="201">
        <v>0</v>
      </c>
      <c r="AU46" s="201">
        <v>1.06</v>
      </c>
      <c r="AV46" s="201">
        <v>0</v>
      </c>
      <c r="AW46" s="201">
        <v>0.18</v>
      </c>
      <c r="AX46" s="201">
        <v>0.12</v>
      </c>
      <c r="AY46" s="201">
        <v>0.27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10.15</v>
      </c>
      <c r="K47" s="201">
        <v>0.17</v>
      </c>
      <c r="L47" s="201">
        <v>0.6</v>
      </c>
      <c r="M47" s="201">
        <v>0.23</v>
      </c>
      <c r="N47" s="201">
        <v>0.22</v>
      </c>
      <c r="O47" s="201">
        <v>0.26</v>
      </c>
      <c r="P47" s="201">
        <v>0.42</v>
      </c>
      <c r="Q47" s="201">
        <v>0.02</v>
      </c>
      <c r="R47" s="201">
        <v>0.64</v>
      </c>
      <c r="S47" s="201">
        <v>0.05</v>
      </c>
      <c r="T47" s="201">
        <v>0.17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1.75</v>
      </c>
      <c r="AD47" s="201">
        <v>0</v>
      </c>
      <c r="AE47" s="201">
        <v>0</v>
      </c>
      <c r="AF47" s="201">
        <v>0</v>
      </c>
      <c r="AG47" s="201">
        <v>-0.74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0</v>
      </c>
      <c r="AS47" s="201">
        <v>7.9</v>
      </c>
      <c r="AT47" s="201">
        <v>0</v>
      </c>
      <c r="AU47" s="201">
        <v>1.06</v>
      </c>
      <c r="AV47" s="201">
        <v>0</v>
      </c>
      <c r="AW47" s="201">
        <v>0.18</v>
      </c>
      <c r="AX47" s="201">
        <v>0.12</v>
      </c>
      <c r="AY47" s="201">
        <v>0.28999999999999998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10.15</v>
      </c>
      <c r="K48" s="201">
        <v>0.21</v>
      </c>
      <c r="L48" s="201">
        <v>0.6</v>
      </c>
      <c r="M48" s="201">
        <v>0.24</v>
      </c>
      <c r="N48" s="201">
        <v>0.24</v>
      </c>
      <c r="O48" s="201">
        <v>0.28000000000000003</v>
      </c>
      <c r="P48" s="201">
        <v>0.44</v>
      </c>
      <c r="Q48" s="201">
        <v>0.03</v>
      </c>
      <c r="R48" s="201">
        <v>0.64</v>
      </c>
      <c r="S48" s="201">
        <v>0.05</v>
      </c>
      <c r="T48" s="201">
        <v>0.18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1.75</v>
      </c>
      <c r="AD48" s="201">
        <v>0</v>
      </c>
      <c r="AE48" s="201">
        <v>0</v>
      </c>
      <c r="AF48" s="201">
        <v>0</v>
      </c>
      <c r="AG48" s="201">
        <v>-0.74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0</v>
      </c>
      <c r="AS48" s="201">
        <v>7.9</v>
      </c>
      <c r="AT48" s="201">
        <v>0</v>
      </c>
      <c r="AU48" s="201">
        <v>1.06</v>
      </c>
      <c r="AV48" s="201">
        <v>0</v>
      </c>
      <c r="AW48" s="201">
        <v>0.18</v>
      </c>
      <c r="AX48" s="201">
        <v>0.12</v>
      </c>
      <c r="AY48" s="201">
        <v>0.28999999999999998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10.15</v>
      </c>
      <c r="K49" s="201">
        <v>0.19</v>
      </c>
      <c r="L49" s="201">
        <v>0.6</v>
      </c>
      <c r="M49" s="201">
        <v>0.26</v>
      </c>
      <c r="N49" s="201">
        <v>0.26</v>
      </c>
      <c r="O49" s="201">
        <v>0.3</v>
      </c>
      <c r="P49" s="201">
        <v>0.48</v>
      </c>
      <c r="Q49" s="201">
        <v>0.08</v>
      </c>
      <c r="R49" s="201">
        <v>0.72</v>
      </c>
      <c r="S49" s="201">
        <v>0.12</v>
      </c>
      <c r="T49" s="201">
        <v>0.19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1.75</v>
      </c>
      <c r="AD49" s="201">
        <v>0</v>
      </c>
      <c r="AE49" s="201">
        <v>0</v>
      </c>
      <c r="AF49" s="201">
        <v>0</v>
      </c>
      <c r="AG49" s="201">
        <v>-0.74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0</v>
      </c>
      <c r="AS49" s="201">
        <v>7.9</v>
      </c>
      <c r="AT49" s="201">
        <v>0</v>
      </c>
      <c r="AU49" s="201">
        <v>1.06</v>
      </c>
      <c r="AV49" s="201">
        <v>0</v>
      </c>
      <c r="AW49" s="201">
        <v>0.18</v>
      </c>
      <c r="AX49" s="201">
        <v>0.12</v>
      </c>
      <c r="AY49" s="201">
        <v>0.3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10.15</v>
      </c>
      <c r="K50" s="201">
        <v>0.19</v>
      </c>
      <c r="L50" s="201">
        <v>0.6</v>
      </c>
      <c r="M50" s="201">
        <v>0.27</v>
      </c>
      <c r="N50" s="201">
        <v>0.27</v>
      </c>
      <c r="O50" s="201">
        <v>0.31</v>
      </c>
      <c r="P50" s="201">
        <v>0.5</v>
      </c>
      <c r="Q50" s="201">
        <v>0.08</v>
      </c>
      <c r="R50" s="201">
        <v>0.72</v>
      </c>
      <c r="S50" s="201">
        <v>0.12</v>
      </c>
      <c r="T50" s="201">
        <v>0.19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1.75</v>
      </c>
      <c r="AD50" s="201">
        <v>0</v>
      </c>
      <c r="AE50" s="201">
        <v>0</v>
      </c>
      <c r="AF50" s="201">
        <v>0</v>
      </c>
      <c r="AG50" s="201">
        <v>-0.74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0</v>
      </c>
      <c r="AS50" s="201">
        <v>7.9</v>
      </c>
      <c r="AT50" s="201">
        <v>0</v>
      </c>
      <c r="AU50" s="201">
        <v>1.06</v>
      </c>
      <c r="AV50" s="201">
        <v>0</v>
      </c>
      <c r="AW50" s="201">
        <v>0.18</v>
      </c>
      <c r="AX50" s="201">
        <v>0.12</v>
      </c>
      <c r="AY50" s="201">
        <v>0.31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10.15</v>
      </c>
      <c r="K51" s="201">
        <v>0.19</v>
      </c>
      <c r="L51" s="201">
        <v>0.64</v>
      </c>
      <c r="M51" s="201">
        <v>0.21</v>
      </c>
      <c r="N51" s="201">
        <v>0.2</v>
      </c>
      <c r="O51" s="201">
        <v>0.24</v>
      </c>
      <c r="P51" s="201">
        <v>0.36</v>
      </c>
      <c r="Q51" s="201">
        <v>0.02</v>
      </c>
      <c r="R51" s="201">
        <v>0.35</v>
      </c>
      <c r="S51" s="201">
        <v>0.04</v>
      </c>
      <c r="T51" s="201">
        <v>0.19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1.75</v>
      </c>
      <c r="AD51" s="201">
        <v>0</v>
      </c>
      <c r="AE51" s="201">
        <v>0</v>
      </c>
      <c r="AF51" s="201">
        <v>0</v>
      </c>
      <c r="AG51" s="201">
        <v>-0.74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0</v>
      </c>
      <c r="AS51" s="201">
        <v>7.77</v>
      </c>
      <c r="AT51" s="201">
        <v>0</v>
      </c>
      <c r="AU51" s="201">
        <v>1.06</v>
      </c>
      <c r="AV51" s="201">
        <v>0</v>
      </c>
      <c r="AW51" s="201">
        <v>0.18</v>
      </c>
      <c r="AX51" s="201">
        <v>0.12</v>
      </c>
      <c r="AY51" s="201">
        <v>0.27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10.15</v>
      </c>
      <c r="K52" s="201">
        <v>0.19</v>
      </c>
      <c r="L52" s="201">
        <v>0.64</v>
      </c>
      <c r="M52" s="201">
        <v>0.21</v>
      </c>
      <c r="N52" s="201">
        <v>0.2</v>
      </c>
      <c r="O52" s="201">
        <v>0.24</v>
      </c>
      <c r="P52" s="201">
        <v>0.36</v>
      </c>
      <c r="Q52" s="201">
        <v>0.02</v>
      </c>
      <c r="R52" s="201">
        <v>0.09</v>
      </c>
      <c r="S52" s="201">
        <v>0.04</v>
      </c>
      <c r="T52" s="201">
        <v>0.19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1.75</v>
      </c>
      <c r="AD52" s="201">
        <v>0</v>
      </c>
      <c r="AE52" s="201">
        <v>0</v>
      </c>
      <c r="AF52" s="201">
        <v>0</v>
      </c>
      <c r="AG52" s="201">
        <v>-0.74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0</v>
      </c>
      <c r="AS52" s="201">
        <v>7.77</v>
      </c>
      <c r="AT52" s="201">
        <v>0</v>
      </c>
      <c r="AU52" s="201">
        <v>1.06</v>
      </c>
      <c r="AV52" s="201">
        <v>0</v>
      </c>
      <c r="AW52" s="201">
        <v>0.18</v>
      </c>
      <c r="AX52" s="201">
        <v>0.12</v>
      </c>
      <c r="AY52" s="201">
        <v>0.27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10.15</v>
      </c>
      <c r="K53" s="201">
        <v>0.22</v>
      </c>
      <c r="L53" s="201">
        <v>0.64</v>
      </c>
      <c r="M53" s="201">
        <v>0.21</v>
      </c>
      <c r="N53" s="201">
        <v>0.2</v>
      </c>
      <c r="O53" s="201">
        <v>0.24</v>
      </c>
      <c r="P53" s="201">
        <v>0.36</v>
      </c>
      <c r="Q53" s="201">
        <v>0.02</v>
      </c>
      <c r="R53" s="201">
        <v>0.09</v>
      </c>
      <c r="S53" s="201">
        <v>0.04</v>
      </c>
      <c r="T53" s="201">
        <v>0.19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1.81</v>
      </c>
      <c r="AD53" s="201">
        <v>0</v>
      </c>
      <c r="AE53" s="201">
        <v>0</v>
      </c>
      <c r="AF53" s="201">
        <v>0</v>
      </c>
      <c r="AG53" s="201">
        <v>-0.74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0</v>
      </c>
      <c r="AS53" s="201">
        <v>7.77</v>
      </c>
      <c r="AT53" s="201">
        <v>0</v>
      </c>
      <c r="AU53" s="201">
        <v>1.06</v>
      </c>
      <c r="AV53" s="201">
        <v>0</v>
      </c>
      <c r="AW53" s="201">
        <v>0.18</v>
      </c>
      <c r="AX53" s="201">
        <v>0.12</v>
      </c>
      <c r="AY53" s="201">
        <v>0.27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10.15</v>
      </c>
      <c r="K54" s="201">
        <v>0.19</v>
      </c>
      <c r="L54" s="201">
        <v>0.64</v>
      </c>
      <c r="M54" s="201">
        <v>0.21</v>
      </c>
      <c r="N54" s="201">
        <v>0.2</v>
      </c>
      <c r="O54" s="201">
        <v>0.24</v>
      </c>
      <c r="P54" s="201">
        <v>0.36</v>
      </c>
      <c r="Q54" s="201">
        <v>0.02</v>
      </c>
      <c r="R54" s="201">
        <v>0.09</v>
      </c>
      <c r="S54" s="201">
        <v>0.04</v>
      </c>
      <c r="T54" s="201">
        <v>0.19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1.81</v>
      </c>
      <c r="AD54" s="201">
        <v>0</v>
      </c>
      <c r="AE54" s="201">
        <v>0</v>
      </c>
      <c r="AF54" s="201">
        <v>0</v>
      </c>
      <c r="AG54" s="201">
        <v>-0.74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0</v>
      </c>
      <c r="AS54" s="201">
        <v>7.77</v>
      </c>
      <c r="AT54" s="201">
        <v>0</v>
      </c>
      <c r="AU54" s="201">
        <v>1.06</v>
      </c>
      <c r="AV54" s="201">
        <v>0</v>
      </c>
      <c r="AW54" s="201">
        <v>0.18</v>
      </c>
      <c r="AX54" s="201">
        <v>0.12</v>
      </c>
      <c r="AY54" s="201">
        <v>0.27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10.15</v>
      </c>
      <c r="K55" s="201">
        <v>0.19</v>
      </c>
      <c r="L55" s="201">
        <v>0.64</v>
      </c>
      <c r="M55" s="201">
        <v>0.21</v>
      </c>
      <c r="N55" s="201">
        <v>0.2</v>
      </c>
      <c r="O55" s="201">
        <v>0.24</v>
      </c>
      <c r="P55" s="201">
        <v>0.36</v>
      </c>
      <c r="Q55" s="201">
        <v>0.02</v>
      </c>
      <c r="R55" s="201">
        <v>0.09</v>
      </c>
      <c r="S55" s="201">
        <v>0.04</v>
      </c>
      <c r="T55" s="201">
        <v>0.19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1.81</v>
      </c>
      <c r="AD55" s="201">
        <v>0</v>
      </c>
      <c r="AE55" s="201">
        <v>0</v>
      </c>
      <c r="AF55" s="201">
        <v>0</v>
      </c>
      <c r="AG55" s="201">
        <v>-0.74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62.75</v>
      </c>
      <c r="AP55" s="201">
        <v>0</v>
      </c>
      <c r="AQ55" s="201">
        <v>0</v>
      </c>
      <c r="AR55" s="201">
        <v>0</v>
      </c>
      <c r="AS55" s="201">
        <v>7.77</v>
      </c>
      <c r="AT55" s="201">
        <v>0</v>
      </c>
      <c r="AU55" s="201">
        <v>1.06</v>
      </c>
      <c r="AV55" s="201">
        <v>0</v>
      </c>
      <c r="AW55" s="201">
        <v>0.18</v>
      </c>
      <c r="AX55" s="201">
        <v>0.12</v>
      </c>
      <c r="AY55" s="201">
        <v>0.27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10.15</v>
      </c>
      <c r="K56" s="201">
        <v>0.19</v>
      </c>
      <c r="L56" s="201">
        <v>0.64</v>
      </c>
      <c r="M56" s="201">
        <v>0.21</v>
      </c>
      <c r="N56" s="201">
        <v>0.2</v>
      </c>
      <c r="O56" s="201">
        <v>0.24</v>
      </c>
      <c r="P56" s="201">
        <v>0.36</v>
      </c>
      <c r="Q56" s="201">
        <v>0.02</v>
      </c>
      <c r="R56" s="201">
        <v>0.09</v>
      </c>
      <c r="S56" s="201">
        <v>0.04</v>
      </c>
      <c r="T56" s="201">
        <v>0.19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1.81</v>
      </c>
      <c r="AD56" s="201">
        <v>0</v>
      </c>
      <c r="AE56" s="201">
        <v>0</v>
      </c>
      <c r="AF56" s="201">
        <v>0</v>
      </c>
      <c r="AG56" s="201">
        <v>-0.74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62.75</v>
      </c>
      <c r="AP56" s="201">
        <v>0</v>
      </c>
      <c r="AQ56" s="201">
        <v>0</v>
      </c>
      <c r="AR56" s="201">
        <v>0</v>
      </c>
      <c r="AS56" s="201">
        <v>7.77</v>
      </c>
      <c r="AT56" s="201">
        <v>0</v>
      </c>
      <c r="AU56" s="201">
        <v>1.06</v>
      </c>
      <c r="AV56" s="201">
        <v>0</v>
      </c>
      <c r="AW56" s="201">
        <v>0.18</v>
      </c>
      <c r="AX56" s="201">
        <v>0.12</v>
      </c>
      <c r="AY56" s="201">
        <v>0.27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10.15</v>
      </c>
      <c r="K57" s="201">
        <v>0.21</v>
      </c>
      <c r="L57" s="201">
        <v>0.64</v>
      </c>
      <c r="M57" s="201">
        <v>0.21</v>
      </c>
      <c r="N57" s="201">
        <v>0.2</v>
      </c>
      <c r="O57" s="201">
        <v>0.24</v>
      </c>
      <c r="P57" s="201">
        <v>0.36</v>
      </c>
      <c r="Q57" s="201">
        <v>0.02</v>
      </c>
      <c r="R57" s="201">
        <v>0.09</v>
      </c>
      <c r="S57" s="201">
        <v>0.04</v>
      </c>
      <c r="T57" s="201">
        <v>0.19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1.81</v>
      </c>
      <c r="AD57" s="201">
        <v>0</v>
      </c>
      <c r="AE57" s="201">
        <v>0</v>
      </c>
      <c r="AF57" s="201">
        <v>0</v>
      </c>
      <c r="AG57" s="201">
        <v>-0.74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62.75</v>
      </c>
      <c r="AP57" s="201">
        <v>0</v>
      </c>
      <c r="AQ57" s="201">
        <v>0</v>
      </c>
      <c r="AR57" s="201">
        <v>0</v>
      </c>
      <c r="AS57" s="201">
        <v>7.77</v>
      </c>
      <c r="AT57" s="201">
        <v>0</v>
      </c>
      <c r="AU57" s="201">
        <v>1.06</v>
      </c>
      <c r="AV57" s="201">
        <v>0</v>
      </c>
      <c r="AW57" s="201">
        <v>0.18</v>
      </c>
      <c r="AX57" s="201">
        <v>0.12</v>
      </c>
      <c r="AY57" s="201">
        <v>0.27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10.15</v>
      </c>
      <c r="K58" s="201">
        <v>0.19</v>
      </c>
      <c r="L58" s="201">
        <v>0.64</v>
      </c>
      <c r="M58" s="201">
        <v>0.21</v>
      </c>
      <c r="N58" s="201">
        <v>0.2</v>
      </c>
      <c r="O58" s="201">
        <v>0.24</v>
      </c>
      <c r="P58" s="201">
        <v>0.36</v>
      </c>
      <c r="Q58" s="201">
        <v>0.02</v>
      </c>
      <c r="R58" s="201">
        <v>0.09</v>
      </c>
      <c r="S58" s="201">
        <v>0.04</v>
      </c>
      <c r="T58" s="201">
        <v>0.19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1.81</v>
      </c>
      <c r="AD58" s="201">
        <v>0</v>
      </c>
      <c r="AE58" s="201">
        <v>0</v>
      </c>
      <c r="AF58" s="201">
        <v>0</v>
      </c>
      <c r="AG58" s="201">
        <v>-0.74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62.75</v>
      </c>
      <c r="AP58" s="201">
        <v>0</v>
      </c>
      <c r="AQ58" s="201">
        <v>0</v>
      </c>
      <c r="AR58" s="201">
        <v>0</v>
      </c>
      <c r="AS58" s="201">
        <v>7.77</v>
      </c>
      <c r="AT58" s="201">
        <v>0</v>
      </c>
      <c r="AU58" s="201">
        <v>1.06</v>
      </c>
      <c r="AV58" s="201">
        <v>0</v>
      </c>
      <c r="AW58" s="201">
        <v>0.18</v>
      </c>
      <c r="AX58" s="201">
        <v>0.12</v>
      </c>
      <c r="AY58" s="201">
        <v>0.27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10.01</v>
      </c>
      <c r="K59" s="201">
        <v>0.1</v>
      </c>
      <c r="L59" s="201">
        <v>0.64</v>
      </c>
      <c r="M59" s="201">
        <v>0.21</v>
      </c>
      <c r="N59" s="201">
        <v>0.2</v>
      </c>
      <c r="O59" s="201">
        <v>0.24</v>
      </c>
      <c r="P59" s="201">
        <v>0.36</v>
      </c>
      <c r="Q59" s="201">
        <v>0.02</v>
      </c>
      <c r="R59" s="201">
        <v>0.09</v>
      </c>
      <c r="S59" s="201">
        <v>0.04</v>
      </c>
      <c r="T59" s="201">
        <v>0.19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1.81</v>
      </c>
      <c r="AD59" s="201">
        <v>0</v>
      </c>
      <c r="AE59" s="201">
        <v>0</v>
      </c>
      <c r="AF59" s="201">
        <v>0</v>
      </c>
      <c r="AG59" s="201">
        <v>-0.74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62.75</v>
      </c>
      <c r="AP59" s="201">
        <v>0</v>
      </c>
      <c r="AQ59" s="201">
        <v>0</v>
      </c>
      <c r="AR59" s="201">
        <v>0</v>
      </c>
      <c r="AS59" s="201">
        <v>7.77</v>
      </c>
      <c r="AT59" s="201">
        <v>0</v>
      </c>
      <c r="AU59" s="201">
        <v>1.06</v>
      </c>
      <c r="AV59" s="201">
        <v>0</v>
      </c>
      <c r="AW59" s="201">
        <v>0.18</v>
      </c>
      <c r="AX59" s="201">
        <v>0.12</v>
      </c>
      <c r="AY59" s="201">
        <v>0.27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10.01</v>
      </c>
      <c r="K60" s="201">
        <v>0.19</v>
      </c>
      <c r="L60" s="201">
        <v>0.64</v>
      </c>
      <c r="M60" s="201">
        <v>0.21</v>
      </c>
      <c r="N60" s="201">
        <v>0.2</v>
      </c>
      <c r="O60" s="201">
        <v>0.24</v>
      </c>
      <c r="P60" s="201">
        <v>0.36</v>
      </c>
      <c r="Q60" s="201">
        <v>0.02</v>
      </c>
      <c r="R60" s="201">
        <v>0.09</v>
      </c>
      <c r="S60" s="201">
        <v>0.04</v>
      </c>
      <c r="T60" s="201">
        <v>0.19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1.81</v>
      </c>
      <c r="AD60" s="201">
        <v>0</v>
      </c>
      <c r="AE60" s="201">
        <v>0</v>
      </c>
      <c r="AF60" s="201">
        <v>0</v>
      </c>
      <c r="AG60" s="201">
        <v>-0.74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62.75</v>
      </c>
      <c r="AP60" s="201">
        <v>0</v>
      </c>
      <c r="AQ60" s="201">
        <v>0</v>
      </c>
      <c r="AR60" s="201">
        <v>0</v>
      </c>
      <c r="AS60" s="201">
        <v>7.77</v>
      </c>
      <c r="AT60" s="201">
        <v>0</v>
      </c>
      <c r="AU60" s="201">
        <v>1.06</v>
      </c>
      <c r="AV60" s="201">
        <v>0</v>
      </c>
      <c r="AW60" s="201">
        <v>0.18</v>
      </c>
      <c r="AX60" s="201">
        <v>0.12</v>
      </c>
      <c r="AY60" s="201">
        <v>0.27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10.01</v>
      </c>
      <c r="K61" s="201">
        <v>0.19</v>
      </c>
      <c r="L61" s="201">
        <v>0.64</v>
      </c>
      <c r="M61" s="201">
        <v>0.21</v>
      </c>
      <c r="N61" s="201">
        <v>0.2</v>
      </c>
      <c r="O61" s="201">
        <v>0.24</v>
      </c>
      <c r="P61" s="201">
        <v>0.36</v>
      </c>
      <c r="Q61" s="201">
        <v>0.02</v>
      </c>
      <c r="R61" s="201">
        <v>0.09</v>
      </c>
      <c r="S61" s="201">
        <v>0.04</v>
      </c>
      <c r="T61" s="201">
        <v>0.19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1.81</v>
      </c>
      <c r="AD61" s="201">
        <v>0</v>
      </c>
      <c r="AE61" s="201">
        <v>0</v>
      </c>
      <c r="AF61" s="201">
        <v>0</v>
      </c>
      <c r="AG61" s="201">
        <v>-0.74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62.75</v>
      </c>
      <c r="AP61" s="201">
        <v>0</v>
      </c>
      <c r="AQ61" s="201">
        <v>0</v>
      </c>
      <c r="AR61" s="201">
        <v>0</v>
      </c>
      <c r="AS61" s="201">
        <v>7.77</v>
      </c>
      <c r="AT61" s="201">
        <v>0</v>
      </c>
      <c r="AU61" s="201">
        <v>1.06</v>
      </c>
      <c r="AV61" s="201">
        <v>0</v>
      </c>
      <c r="AW61" s="201">
        <v>0.18</v>
      </c>
      <c r="AX61" s="201">
        <v>0.12</v>
      </c>
      <c r="AY61" s="201">
        <v>0.27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10.01</v>
      </c>
      <c r="K62" s="201">
        <v>0.19</v>
      </c>
      <c r="L62" s="201">
        <v>0.64</v>
      </c>
      <c r="M62" s="201">
        <v>0.21</v>
      </c>
      <c r="N62" s="201">
        <v>0.2</v>
      </c>
      <c r="O62" s="201">
        <v>0.24</v>
      </c>
      <c r="P62" s="201">
        <v>0.36</v>
      </c>
      <c r="Q62" s="201">
        <v>0.02</v>
      </c>
      <c r="R62" s="201">
        <v>0.09</v>
      </c>
      <c r="S62" s="201">
        <v>0.04</v>
      </c>
      <c r="T62" s="201">
        <v>0.04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1.81</v>
      </c>
      <c r="AD62" s="201">
        <v>0</v>
      </c>
      <c r="AE62" s="201">
        <v>0</v>
      </c>
      <c r="AF62" s="201">
        <v>0</v>
      </c>
      <c r="AG62" s="201">
        <v>-0.74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62.75</v>
      </c>
      <c r="AP62" s="201">
        <v>0</v>
      </c>
      <c r="AQ62" s="201">
        <v>0</v>
      </c>
      <c r="AR62" s="201">
        <v>0</v>
      </c>
      <c r="AS62" s="201">
        <v>7.77</v>
      </c>
      <c r="AT62" s="201">
        <v>0</v>
      </c>
      <c r="AU62" s="201">
        <v>1.06</v>
      </c>
      <c r="AV62" s="201">
        <v>0</v>
      </c>
      <c r="AW62" s="201">
        <v>0.18</v>
      </c>
      <c r="AX62" s="201">
        <v>0.12</v>
      </c>
      <c r="AY62" s="201">
        <v>0.27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10.01</v>
      </c>
      <c r="K63" s="201">
        <v>0.19</v>
      </c>
      <c r="L63" s="201">
        <v>0.64</v>
      </c>
      <c r="M63" s="201">
        <v>0.21</v>
      </c>
      <c r="N63" s="201">
        <v>0.2</v>
      </c>
      <c r="O63" s="201">
        <v>0.24</v>
      </c>
      <c r="P63" s="201">
        <v>0.36</v>
      </c>
      <c r="Q63" s="201">
        <v>0.02</v>
      </c>
      <c r="R63" s="201">
        <v>0.09</v>
      </c>
      <c r="S63" s="201">
        <v>0.04</v>
      </c>
      <c r="T63" s="201">
        <v>0.04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1.81</v>
      </c>
      <c r="AD63" s="201">
        <v>0</v>
      </c>
      <c r="AE63" s="201">
        <v>0</v>
      </c>
      <c r="AF63" s="201">
        <v>0</v>
      </c>
      <c r="AG63" s="201">
        <v>-0.74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62.75</v>
      </c>
      <c r="AP63" s="201">
        <v>0</v>
      </c>
      <c r="AQ63" s="201">
        <v>0</v>
      </c>
      <c r="AR63" s="201">
        <v>0</v>
      </c>
      <c r="AS63" s="201">
        <v>7.77</v>
      </c>
      <c r="AT63" s="201">
        <v>0</v>
      </c>
      <c r="AU63" s="201">
        <v>1.06</v>
      </c>
      <c r="AV63" s="201">
        <v>0</v>
      </c>
      <c r="AW63" s="201">
        <v>0.18</v>
      </c>
      <c r="AX63" s="201">
        <v>0.12</v>
      </c>
      <c r="AY63" s="201">
        <v>0.27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10.01</v>
      </c>
      <c r="K64" s="201">
        <v>0.19</v>
      </c>
      <c r="L64" s="201">
        <v>0.64</v>
      </c>
      <c r="M64" s="201">
        <v>0.21</v>
      </c>
      <c r="N64" s="201">
        <v>0.2</v>
      </c>
      <c r="O64" s="201">
        <v>0.24</v>
      </c>
      <c r="P64" s="201">
        <v>0.36</v>
      </c>
      <c r="Q64" s="201">
        <v>0.02</v>
      </c>
      <c r="R64" s="201">
        <v>0.09</v>
      </c>
      <c r="S64" s="201">
        <v>0.04</v>
      </c>
      <c r="T64" s="201">
        <v>0.04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1.81</v>
      </c>
      <c r="AD64" s="201">
        <v>0</v>
      </c>
      <c r="AE64" s="201">
        <v>0</v>
      </c>
      <c r="AF64" s="201">
        <v>0</v>
      </c>
      <c r="AG64" s="201">
        <v>-0.74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62.75</v>
      </c>
      <c r="AP64" s="201">
        <v>0</v>
      </c>
      <c r="AQ64" s="201">
        <v>0</v>
      </c>
      <c r="AR64" s="201">
        <v>0</v>
      </c>
      <c r="AS64" s="201">
        <v>7.77</v>
      </c>
      <c r="AT64" s="201">
        <v>0</v>
      </c>
      <c r="AU64" s="201">
        <v>1.06</v>
      </c>
      <c r="AV64" s="201">
        <v>0</v>
      </c>
      <c r="AW64" s="201">
        <v>0.18</v>
      </c>
      <c r="AX64" s="201">
        <v>0.12</v>
      </c>
      <c r="AY64" s="201">
        <v>0.27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10.01</v>
      </c>
      <c r="K65" s="201">
        <v>0.19</v>
      </c>
      <c r="L65" s="201">
        <v>0.64</v>
      </c>
      <c r="M65" s="201">
        <v>0.21</v>
      </c>
      <c r="N65" s="201">
        <v>0.2</v>
      </c>
      <c r="O65" s="201">
        <v>0.24</v>
      </c>
      <c r="P65" s="201">
        <v>0.36</v>
      </c>
      <c r="Q65" s="201">
        <v>0.02</v>
      </c>
      <c r="R65" s="201">
        <v>0.09</v>
      </c>
      <c r="S65" s="201">
        <v>0.04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1.81</v>
      </c>
      <c r="AD65" s="201">
        <v>0</v>
      </c>
      <c r="AE65" s="201">
        <v>0</v>
      </c>
      <c r="AF65" s="201">
        <v>0</v>
      </c>
      <c r="AG65" s="201">
        <v>-0.74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62.75</v>
      </c>
      <c r="AP65" s="201">
        <v>0</v>
      </c>
      <c r="AQ65" s="201">
        <v>0</v>
      </c>
      <c r="AR65" s="201">
        <v>0</v>
      </c>
      <c r="AS65" s="201">
        <v>7.77</v>
      </c>
      <c r="AT65" s="201">
        <v>0</v>
      </c>
      <c r="AU65" s="201">
        <v>1.06</v>
      </c>
      <c r="AV65" s="201">
        <v>0</v>
      </c>
      <c r="AW65" s="201">
        <v>0.18</v>
      </c>
      <c r="AX65" s="201">
        <v>0.12</v>
      </c>
      <c r="AY65" s="201">
        <v>0.27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10.01</v>
      </c>
      <c r="K66" s="201">
        <v>0.19</v>
      </c>
      <c r="L66" s="201">
        <v>0.64</v>
      </c>
      <c r="M66" s="201">
        <v>0.21</v>
      </c>
      <c r="N66" s="201">
        <v>0.2</v>
      </c>
      <c r="O66" s="201">
        <v>0.24</v>
      </c>
      <c r="P66" s="201">
        <v>0.36</v>
      </c>
      <c r="Q66" s="201">
        <v>0.02</v>
      </c>
      <c r="R66" s="201">
        <v>0.09</v>
      </c>
      <c r="S66" s="201">
        <v>0.04</v>
      </c>
      <c r="T66" s="201">
        <v>0.08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1.81</v>
      </c>
      <c r="AD66" s="201">
        <v>0</v>
      </c>
      <c r="AE66" s="201">
        <v>0</v>
      </c>
      <c r="AF66" s="201">
        <v>0</v>
      </c>
      <c r="AG66" s="201">
        <v>-0.74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62.75</v>
      </c>
      <c r="AP66" s="201">
        <v>0</v>
      </c>
      <c r="AQ66" s="201">
        <v>0</v>
      </c>
      <c r="AR66" s="201">
        <v>0</v>
      </c>
      <c r="AS66" s="201">
        <v>7.77</v>
      </c>
      <c r="AT66" s="201">
        <v>0</v>
      </c>
      <c r="AU66" s="201">
        <v>1.06</v>
      </c>
      <c r="AV66" s="201">
        <v>0</v>
      </c>
      <c r="AW66" s="201">
        <v>0.18</v>
      </c>
      <c r="AX66" s="201">
        <v>0.12</v>
      </c>
      <c r="AY66" s="201">
        <v>0.27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9.8699999999999992</v>
      </c>
      <c r="K67" s="201">
        <v>0.19</v>
      </c>
      <c r="L67" s="201">
        <v>0.64</v>
      </c>
      <c r="M67" s="201">
        <v>0.21</v>
      </c>
      <c r="N67" s="201">
        <v>0.2</v>
      </c>
      <c r="O67" s="201">
        <v>0.24</v>
      </c>
      <c r="P67" s="201">
        <v>0.36</v>
      </c>
      <c r="Q67" s="201">
        <v>0.02</v>
      </c>
      <c r="R67" s="201">
        <v>0.09</v>
      </c>
      <c r="S67" s="201">
        <v>0.04</v>
      </c>
      <c r="T67" s="201">
        <v>0.04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1.81</v>
      </c>
      <c r="AD67" s="201">
        <v>0</v>
      </c>
      <c r="AE67" s="201">
        <v>0</v>
      </c>
      <c r="AF67" s="201">
        <v>0</v>
      </c>
      <c r="AG67" s="201">
        <v>-0.74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62.75</v>
      </c>
      <c r="AP67" s="201">
        <v>0</v>
      </c>
      <c r="AQ67" s="201">
        <v>0</v>
      </c>
      <c r="AR67" s="201">
        <v>0</v>
      </c>
      <c r="AS67" s="201">
        <v>7.77</v>
      </c>
      <c r="AT67" s="201">
        <v>0</v>
      </c>
      <c r="AU67" s="201">
        <v>1.06</v>
      </c>
      <c r="AV67" s="201">
        <v>0</v>
      </c>
      <c r="AW67" s="201">
        <v>0.18</v>
      </c>
      <c r="AX67" s="201">
        <v>0.12</v>
      </c>
      <c r="AY67" s="201">
        <v>0.27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9.8699999999999992</v>
      </c>
      <c r="K68" s="201">
        <v>0.19</v>
      </c>
      <c r="L68" s="201">
        <v>0.64</v>
      </c>
      <c r="M68" s="201">
        <v>0.21</v>
      </c>
      <c r="N68" s="201">
        <v>0.2</v>
      </c>
      <c r="O68" s="201">
        <v>0.24</v>
      </c>
      <c r="P68" s="201">
        <v>0.36</v>
      </c>
      <c r="Q68" s="201">
        <v>0.02</v>
      </c>
      <c r="R68" s="201">
        <v>0.09</v>
      </c>
      <c r="S68" s="201">
        <v>0.1</v>
      </c>
      <c r="T68" s="201">
        <v>0.19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1.81</v>
      </c>
      <c r="AD68" s="201">
        <v>0</v>
      </c>
      <c r="AE68" s="201">
        <v>0</v>
      </c>
      <c r="AF68" s="201">
        <v>0</v>
      </c>
      <c r="AG68" s="201">
        <v>-0.74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62.75</v>
      </c>
      <c r="AP68" s="201">
        <v>0</v>
      </c>
      <c r="AQ68" s="201">
        <v>0</v>
      </c>
      <c r="AR68" s="201">
        <v>0</v>
      </c>
      <c r="AS68" s="201">
        <v>7.77</v>
      </c>
      <c r="AT68" s="201">
        <v>0</v>
      </c>
      <c r="AU68" s="201">
        <v>1.06</v>
      </c>
      <c r="AV68" s="201">
        <v>0</v>
      </c>
      <c r="AW68" s="201">
        <v>0.18</v>
      </c>
      <c r="AX68" s="201">
        <v>0.12</v>
      </c>
      <c r="AY68" s="201">
        <v>0.27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9.8699999999999992</v>
      </c>
      <c r="K69" s="201">
        <v>0.45</v>
      </c>
      <c r="L69" s="201">
        <v>0.64</v>
      </c>
      <c r="M69" s="201">
        <v>0.21</v>
      </c>
      <c r="N69" s="201">
        <v>0.2</v>
      </c>
      <c r="O69" s="201">
        <v>0.24</v>
      </c>
      <c r="P69" s="201">
        <v>0.36</v>
      </c>
      <c r="Q69" s="201">
        <v>0</v>
      </c>
      <c r="R69" s="201">
        <v>0.09</v>
      </c>
      <c r="S69" s="201">
        <v>0.04</v>
      </c>
      <c r="T69" s="201">
        <v>0.19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1.81</v>
      </c>
      <c r="AD69" s="201">
        <v>0</v>
      </c>
      <c r="AE69" s="201">
        <v>0</v>
      </c>
      <c r="AF69" s="201">
        <v>0</v>
      </c>
      <c r="AG69" s="201">
        <v>-0.74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62.75</v>
      </c>
      <c r="AP69" s="201">
        <v>0</v>
      </c>
      <c r="AQ69" s="201">
        <v>0</v>
      </c>
      <c r="AR69" s="201">
        <v>0</v>
      </c>
      <c r="AS69" s="201">
        <v>7.77</v>
      </c>
      <c r="AT69" s="201">
        <v>0</v>
      </c>
      <c r="AU69" s="201">
        <v>1.06</v>
      </c>
      <c r="AV69" s="201">
        <v>0</v>
      </c>
      <c r="AW69" s="201">
        <v>0.18</v>
      </c>
      <c r="AX69" s="201">
        <v>0.12</v>
      </c>
      <c r="AY69" s="201">
        <v>0.27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9.8699999999999992</v>
      </c>
      <c r="K70" s="201">
        <v>0.36</v>
      </c>
      <c r="L70" s="201">
        <v>0.64</v>
      </c>
      <c r="M70" s="201">
        <v>0.21</v>
      </c>
      <c r="N70" s="201">
        <v>0.2</v>
      </c>
      <c r="O70" s="201">
        <v>0.24</v>
      </c>
      <c r="P70" s="201">
        <v>0.36</v>
      </c>
      <c r="Q70" s="201">
        <v>0</v>
      </c>
      <c r="R70" s="201">
        <v>0.09</v>
      </c>
      <c r="S70" s="201">
        <v>0.04</v>
      </c>
      <c r="T70" s="201">
        <v>0.19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1.81</v>
      </c>
      <c r="AD70" s="201">
        <v>0</v>
      </c>
      <c r="AE70" s="201">
        <v>0</v>
      </c>
      <c r="AF70" s="201">
        <v>0</v>
      </c>
      <c r="AG70" s="201">
        <v>-0.74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62.75</v>
      </c>
      <c r="AP70" s="201">
        <v>0</v>
      </c>
      <c r="AQ70" s="201">
        <v>0</v>
      </c>
      <c r="AR70" s="201">
        <v>0</v>
      </c>
      <c r="AS70" s="201">
        <v>7.77</v>
      </c>
      <c r="AT70" s="201">
        <v>0</v>
      </c>
      <c r="AU70" s="201">
        <v>1.06</v>
      </c>
      <c r="AV70" s="201">
        <v>0</v>
      </c>
      <c r="AW70" s="201">
        <v>0.18</v>
      </c>
      <c r="AX70" s="201">
        <v>0.12</v>
      </c>
      <c r="AY70" s="201">
        <v>0.27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9.8699999999999992</v>
      </c>
      <c r="K71" s="201">
        <v>0.19</v>
      </c>
      <c r="L71" s="201">
        <v>0.64</v>
      </c>
      <c r="M71" s="201">
        <v>0.21</v>
      </c>
      <c r="N71" s="201">
        <v>0.2</v>
      </c>
      <c r="O71" s="201">
        <v>0.24</v>
      </c>
      <c r="P71" s="201">
        <v>0.36</v>
      </c>
      <c r="Q71" s="201">
        <v>0</v>
      </c>
      <c r="R71" s="201">
        <v>0.09</v>
      </c>
      <c r="S71" s="201">
        <v>0.04</v>
      </c>
      <c r="T71" s="201">
        <v>0.19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1.81</v>
      </c>
      <c r="AD71" s="201">
        <v>0</v>
      </c>
      <c r="AE71" s="201">
        <v>0</v>
      </c>
      <c r="AF71" s="201">
        <v>0</v>
      </c>
      <c r="AG71" s="201">
        <v>-0.74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62.75</v>
      </c>
      <c r="AP71" s="201">
        <v>0</v>
      </c>
      <c r="AQ71" s="201">
        <v>0</v>
      </c>
      <c r="AR71" s="201">
        <v>0</v>
      </c>
      <c r="AS71" s="201">
        <v>7.77</v>
      </c>
      <c r="AT71" s="201">
        <v>0</v>
      </c>
      <c r="AU71" s="201">
        <v>1.06</v>
      </c>
      <c r="AV71" s="201">
        <v>0</v>
      </c>
      <c r="AW71" s="201">
        <v>0.18</v>
      </c>
      <c r="AX71" s="201">
        <v>0.12</v>
      </c>
      <c r="AY71" s="201">
        <v>0.27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9.8699999999999992</v>
      </c>
      <c r="K72" s="201">
        <v>0.19</v>
      </c>
      <c r="L72" s="201">
        <v>0.64</v>
      </c>
      <c r="M72" s="201">
        <v>0.21</v>
      </c>
      <c r="N72" s="201">
        <v>0.2</v>
      </c>
      <c r="O72" s="201">
        <v>0.24</v>
      </c>
      <c r="P72" s="201">
        <v>0.36</v>
      </c>
      <c r="Q72" s="201">
        <v>0</v>
      </c>
      <c r="R72" s="201">
        <v>0.09</v>
      </c>
      <c r="S72" s="201">
        <v>0.04</v>
      </c>
      <c r="T72" s="201">
        <v>0.19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1.81</v>
      </c>
      <c r="AD72" s="201">
        <v>0</v>
      </c>
      <c r="AE72" s="201">
        <v>0</v>
      </c>
      <c r="AF72" s="201">
        <v>0</v>
      </c>
      <c r="AG72" s="201">
        <v>-0.74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62.75</v>
      </c>
      <c r="AP72" s="201">
        <v>0</v>
      </c>
      <c r="AQ72" s="201">
        <v>0</v>
      </c>
      <c r="AR72" s="201">
        <v>0</v>
      </c>
      <c r="AS72" s="201">
        <v>7.77</v>
      </c>
      <c r="AT72" s="201">
        <v>0</v>
      </c>
      <c r="AU72" s="201">
        <v>1.06</v>
      </c>
      <c r="AV72" s="201">
        <v>0</v>
      </c>
      <c r="AW72" s="201">
        <v>0.18</v>
      </c>
      <c r="AX72" s="201">
        <v>0.12</v>
      </c>
      <c r="AY72" s="201">
        <v>0.27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9.8699999999999992</v>
      </c>
      <c r="K73" s="201">
        <v>0.19</v>
      </c>
      <c r="L73" s="201">
        <v>0.64</v>
      </c>
      <c r="M73" s="201">
        <v>0.21</v>
      </c>
      <c r="N73" s="201">
        <v>0.2</v>
      </c>
      <c r="O73" s="201">
        <v>0.24</v>
      </c>
      <c r="P73" s="201">
        <v>0.36</v>
      </c>
      <c r="Q73" s="201">
        <v>0</v>
      </c>
      <c r="R73" s="201">
        <v>0.09</v>
      </c>
      <c r="S73" s="201">
        <v>0.04</v>
      </c>
      <c r="T73" s="201">
        <v>0.19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1.81</v>
      </c>
      <c r="AD73" s="201">
        <v>0</v>
      </c>
      <c r="AE73" s="201">
        <v>0</v>
      </c>
      <c r="AF73" s="201">
        <v>0</v>
      </c>
      <c r="AG73" s="201">
        <v>-0.74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62.75</v>
      </c>
      <c r="AP73" s="201">
        <v>0</v>
      </c>
      <c r="AQ73" s="201">
        <v>0</v>
      </c>
      <c r="AR73" s="201">
        <v>0</v>
      </c>
      <c r="AS73" s="201">
        <v>7.77</v>
      </c>
      <c r="AT73" s="201">
        <v>0</v>
      </c>
      <c r="AU73" s="201">
        <v>1.06</v>
      </c>
      <c r="AV73" s="201">
        <v>0</v>
      </c>
      <c r="AW73" s="201">
        <v>0.18</v>
      </c>
      <c r="AX73" s="201">
        <v>0.12</v>
      </c>
      <c r="AY73" s="201">
        <v>0.27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9.8699999999999992</v>
      </c>
      <c r="K74" s="201">
        <v>0.19</v>
      </c>
      <c r="L74" s="201">
        <v>0.64</v>
      </c>
      <c r="M74" s="201">
        <v>0.21</v>
      </c>
      <c r="N74" s="201">
        <v>0.2</v>
      </c>
      <c r="O74" s="201">
        <v>0.24</v>
      </c>
      <c r="P74" s="201">
        <v>0.36</v>
      </c>
      <c r="Q74" s="201">
        <v>0</v>
      </c>
      <c r="R74" s="201">
        <v>0.09</v>
      </c>
      <c r="S74" s="201">
        <v>0.04</v>
      </c>
      <c r="T74" s="201">
        <v>0.19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1.81</v>
      </c>
      <c r="AD74" s="201">
        <v>0</v>
      </c>
      <c r="AE74" s="201">
        <v>0</v>
      </c>
      <c r="AF74" s="201">
        <v>0</v>
      </c>
      <c r="AG74" s="201">
        <v>-0.74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62.75</v>
      </c>
      <c r="AP74" s="201">
        <v>0</v>
      </c>
      <c r="AQ74" s="201">
        <v>0</v>
      </c>
      <c r="AR74" s="201">
        <v>0</v>
      </c>
      <c r="AS74" s="201">
        <v>7.77</v>
      </c>
      <c r="AT74" s="201">
        <v>0</v>
      </c>
      <c r="AU74" s="201">
        <v>1.06</v>
      </c>
      <c r="AV74" s="201">
        <v>0</v>
      </c>
      <c r="AW74" s="201">
        <v>0.18</v>
      </c>
      <c r="AX74" s="201">
        <v>0.12</v>
      </c>
      <c r="AY74" s="201">
        <v>0.27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9.8699999999999992</v>
      </c>
      <c r="K75" s="201">
        <v>0.24</v>
      </c>
      <c r="L75" s="201">
        <v>0.64</v>
      </c>
      <c r="M75" s="201">
        <v>0.21</v>
      </c>
      <c r="N75" s="201">
        <v>0.2</v>
      </c>
      <c r="O75" s="201">
        <v>0.24</v>
      </c>
      <c r="P75" s="201">
        <v>0.36</v>
      </c>
      <c r="Q75" s="201">
        <v>0</v>
      </c>
      <c r="R75" s="201">
        <v>0.09</v>
      </c>
      <c r="S75" s="201">
        <v>0.04</v>
      </c>
      <c r="T75" s="201">
        <v>0.16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1.81</v>
      </c>
      <c r="AD75" s="201">
        <v>0</v>
      </c>
      <c r="AE75" s="201">
        <v>0</v>
      </c>
      <c r="AF75" s="201">
        <v>0</v>
      </c>
      <c r="AG75" s="201">
        <v>-0.74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0</v>
      </c>
      <c r="AS75" s="201">
        <v>7.64</v>
      </c>
      <c r="AT75" s="201">
        <v>0</v>
      </c>
      <c r="AU75" s="201">
        <v>1.06</v>
      </c>
      <c r="AV75" s="201">
        <v>0</v>
      </c>
      <c r="AW75" s="201">
        <v>0.18</v>
      </c>
      <c r="AX75" s="201">
        <v>0.12</v>
      </c>
      <c r="AY75" s="201">
        <v>0.27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9.8699999999999992</v>
      </c>
      <c r="K76" s="201">
        <v>0.22</v>
      </c>
      <c r="L76" s="201">
        <v>0.64</v>
      </c>
      <c r="M76" s="201">
        <v>0.21</v>
      </c>
      <c r="N76" s="201">
        <v>0.2</v>
      </c>
      <c r="O76" s="201">
        <v>0.24</v>
      </c>
      <c r="P76" s="201">
        <v>0.36</v>
      </c>
      <c r="Q76" s="201">
        <v>0</v>
      </c>
      <c r="R76" s="201">
        <v>0.09</v>
      </c>
      <c r="S76" s="201">
        <v>0.04</v>
      </c>
      <c r="T76" s="201">
        <v>0.16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1.81</v>
      </c>
      <c r="AD76" s="201">
        <v>0</v>
      </c>
      <c r="AE76" s="201">
        <v>0</v>
      </c>
      <c r="AF76" s="201">
        <v>0</v>
      </c>
      <c r="AG76" s="201">
        <v>-0.74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0</v>
      </c>
      <c r="AS76" s="201">
        <v>7.64</v>
      </c>
      <c r="AT76" s="201">
        <v>0</v>
      </c>
      <c r="AU76" s="201">
        <v>1.06</v>
      </c>
      <c r="AV76" s="201">
        <v>0</v>
      </c>
      <c r="AW76" s="201">
        <v>0.18</v>
      </c>
      <c r="AX76" s="201">
        <v>0.12</v>
      </c>
      <c r="AY76" s="201">
        <v>0.27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9.8699999999999992</v>
      </c>
      <c r="K77" s="201">
        <v>0.19</v>
      </c>
      <c r="L77" s="201">
        <v>0.64</v>
      </c>
      <c r="M77" s="201">
        <v>0.21</v>
      </c>
      <c r="N77" s="201">
        <v>0.2</v>
      </c>
      <c r="O77" s="201">
        <v>0.24</v>
      </c>
      <c r="P77" s="201">
        <v>0.36</v>
      </c>
      <c r="Q77" s="201">
        <v>0</v>
      </c>
      <c r="R77" s="201">
        <v>0.09</v>
      </c>
      <c r="S77" s="201">
        <v>0.04</v>
      </c>
      <c r="T77" s="201">
        <v>0.16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1.81</v>
      </c>
      <c r="AD77" s="201">
        <v>0</v>
      </c>
      <c r="AE77" s="201">
        <v>0</v>
      </c>
      <c r="AF77" s="201">
        <v>0</v>
      </c>
      <c r="AG77" s="201">
        <v>-0.74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0</v>
      </c>
      <c r="AS77" s="201">
        <v>7.64</v>
      </c>
      <c r="AT77" s="201">
        <v>0</v>
      </c>
      <c r="AU77" s="201">
        <v>1.06</v>
      </c>
      <c r="AV77" s="201">
        <v>0</v>
      </c>
      <c r="AW77" s="201">
        <v>0.18</v>
      </c>
      <c r="AX77" s="201">
        <v>0.12</v>
      </c>
      <c r="AY77" s="201">
        <v>0.27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9.8699999999999992</v>
      </c>
      <c r="K78" s="201">
        <v>0.19</v>
      </c>
      <c r="L78" s="201">
        <v>0.88</v>
      </c>
      <c r="M78" s="201">
        <v>0.21</v>
      </c>
      <c r="N78" s="201">
        <v>0.2</v>
      </c>
      <c r="O78" s="201">
        <v>0.24</v>
      </c>
      <c r="P78" s="201">
        <v>0.36</v>
      </c>
      <c r="Q78" s="201">
        <v>0</v>
      </c>
      <c r="R78" s="201">
        <v>0.09</v>
      </c>
      <c r="S78" s="201">
        <v>0.04</v>
      </c>
      <c r="T78" s="201">
        <v>0.16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1.81</v>
      </c>
      <c r="AD78" s="201">
        <v>0</v>
      </c>
      <c r="AE78" s="201">
        <v>0</v>
      </c>
      <c r="AF78" s="201">
        <v>0</v>
      </c>
      <c r="AG78" s="201">
        <v>-0.74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0</v>
      </c>
      <c r="AS78" s="201">
        <v>7.64</v>
      </c>
      <c r="AT78" s="201">
        <v>0</v>
      </c>
      <c r="AU78" s="201">
        <v>1.06</v>
      </c>
      <c r="AV78" s="201">
        <v>0</v>
      </c>
      <c r="AW78" s="201">
        <v>0.18</v>
      </c>
      <c r="AX78" s="201">
        <v>0.12</v>
      </c>
      <c r="AY78" s="201">
        <v>0.27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9.8699999999999992</v>
      </c>
      <c r="K79" s="201">
        <v>0.1</v>
      </c>
      <c r="L79" s="201">
        <v>0.28999999999999998</v>
      </c>
      <c r="M79" s="201">
        <v>0.21</v>
      </c>
      <c r="N79" s="201">
        <v>0.2</v>
      </c>
      <c r="O79" s="201">
        <v>0.24</v>
      </c>
      <c r="P79" s="201">
        <v>0.36</v>
      </c>
      <c r="Q79" s="201">
        <v>0</v>
      </c>
      <c r="R79" s="201">
        <v>0.09</v>
      </c>
      <c r="S79" s="201">
        <v>0.04</v>
      </c>
      <c r="T79" s="201">
        <v>0.16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1.75</v>
      </c>
      <c r="AD79" s="201">
        <v>0</v>
      </c>
      <c r="AE79" s="201">
        <v>0</v>
      </c>
      <c r="AF79" s="201">
        <v>0</v>
      </c>
      <c r="AG79" s="201">
        <v>-0.74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0</v>
      </c>
      <c r="AS79" s="201">
        <v>7.64</v>
      </c>
      <c r="AT79" s="201">
        <v>0</v>
      </c>
      <c r="AU79" s="201">
        <v>1.06</v>
      </c>
      <c r="AV79" s="201">
        <v>0</v>
      </c>
      <c r="AW79" s="201">
        <v>0.18</v>
      </c>
      <c r="AX79" s="201">
        <v>0.12</v>
      </c>
      <c r="AY79" s="201">
        <v>0.27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9.8699999999999992</v>
      </c>
      <c r="K80" s="201">
        <v>0.19</v>
      </c>
      <c r="L80" s="201">
        <v>0.28999999999999998</v>
      </c>
      <c r="M80" s="201">
        <v>0.21</v>
      </c>
      <c r="N80" s="201">
        <v>0.2</v>
      </c>
      <c r="O80" s="201">
        <v>0.24</v>
      </c>
      <c r="P80" s="201">
        <v>0.36</v>
      </c>
      <c r="Q80" s="201">
        <v>0</v>
      </c>
      <c r="R80" s="201">
        <v>0.09</v>
      </c>
      <c r="S80" s="201">
        <v>0.04</v>
      </c>
      <c r="T80" s="201">
        <v>0.16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1.75</v>
      </c>
      <c r="AD80" s="201">
        <v>0</v>
      </c>
      <c r="AE80" s="201">
        <v>0</v>
      </c>
      <c r="AF80" s="201">
        <v>0</v>
      </c>
      <c r="AG80" s="201">
        <v>-0.74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0</v>
      </c>
      <c r="AS80" s="201">
        <v>7.64</v>
      </c>
      <c r="AT80" s="201">
        <v>0</v>
      </c>
      <c r="AU80" s="201">
        <v>1.06</v>
      </c>
      <c r="AV80" s="201">
        <v>0</v>
      </c>
      <c r="AW80" s="201">
        <v>0.18</v>
      </c>
      <c r="AX80" s="201">
        <v>0.12</v>
      </c>
      <c r="AY80" s="201">
        <v>0.27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9.8699999999999992</v>
      </c>
      <c r="K81" s="201">
        <v>0.19</v>
      </c>
      <c r="L81" s="201">
        <v>0.28999999999999998</v>
      </c>
      <c r="M81" s="201">
        <v>0.21</v>
      </c>
      <c r="N81" s="201">
        <v>0.2</v>
      </c>
      <c r="O81" s="201">
        <v>0.24</v>
      </c>
      <c r="P81" s="201">
        <v>0.36</v>
      </c>
      <c r="Q81" s="201">
        <v>0</v>
      </c>
      <c r="R81" s="201">
        <v>0.09</v>
      </c>
      <c r="S81" s="201">
        <v>0.04</v>
      </c>
      <c r="T81" s="201">
        <v>0.16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1.75</v>
      </c>
      <c r="AD81" s="201">
        <v>0</v>
      </c>
      <c r="AE81" s="201">
        <v>0</v>
      </c>
      <c r="AF81" s="201">
        <v>0</v>
      </c>
      <c r="AG81" s="201">
        <v>-0.74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0</v>
      </c>
      <c r="AS81" s="201">
        <v>7.64</v>
      </c>
      <c r="AT81" s="201">
        <v>0</v>
      </c>
      <c r="AU81" s="201">
        <v>1.06</v>
      </c>
      <c r="AV81" s="201">
        <v>0</v>
      </c>
      <c r="AW81" s="201">
        <v>0.18</v>
      </c>
      <c r="AX81" s="201">
        <v>0.12</v>
      </c>
      <c r="AY81" s="201">
        <v>0.27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9.8699999999999992</v>
      </c>
      <c r="K82" s="201">
        <v>0.19</v>
      </c>
      <c r="L82" s="201">
        <v>0.28999999999999998</v>
      </c>
      <c r="M82" s="201">
        <v>0.21</v>
      </c>
      <c r="N82" s="201">
        <v>0.2</v>
      </c>
      <c r="O82" s="201">
        <v>0.24</v>
      </c>
      <c r="P82" s="201">
        <v>0.36</v>
      </c>
      <c r="Q82" s="201">
        <v>0</v>
      </c>
      <c r="R82" s="201">
        <v>0.09</v>
      </c>
      <c r="S82" s="201">
        <v>0.04</v>
      </c>
      <c r="T82" s="201">
        <v>0.16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1.75</v>
      </c>
      <c r="AD82" s="201">
        <v>0</v>
      </c>
      <c r="AE82" s="201">
        <v>0</v>
      </c>
      <c r="AF82" s="201">
        <v>0</v>
      </c>
      <c r="AG82" s="201">
        <v>4.37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0</v>
      </c>
      <c r="AS82" s="201">
        <v>7.64</v>
      </c>
      <c r="AT82" s="201">
        <v>0</v>
      </c>
      <c r="AU82" s="201">
        <v>1.06</v>
      </c>
      <c r="AV82" s="201">
        <v>0</v>
      </c>
      <c r="AW82" s="201">
        <v>0.18</v>
      </c>
      <c r="AX82" s="201">
        <v>0.12</v>
      </c>
      <c r="AY82" s="201">
        <v>0.27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9.8699999999999992</v>
      </c>
      <c r="K83" s="201">
        <v>0.19</v>
      </c>
      <c r="L83" s="201">
        <v>0.28999999999999998</v>
      </c>
      <c r="M83" s="201">
        <v>0.21</v>
      </c>
      <c r="N83" s="201">
        <v>0.2</v>
      </c>
      <c r="O83" s="201">
        <v>0.24</v>
      </c>
      <c r="P83" s="201">
        <v>0.36</v>
      </c>
      <c r="Q83" s="201">
        <v>0</v>
      </c>
      <c r="R83" s="201">
        <v>0.09</v>
      </c>
      <c r="S83" s="201">
        <v>0.04</v>
      </c>
      <c r="T83" s="201">
        <v>0.16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1.75</v>
      </c>
      <c r="AD83" s="201">
        <v>0</v>
      </c>
      <c r="AE83" s="201">
        <v>0</v>
      </c>
      <c r="AF83" s="201">
        <v>0</v>
      </c>
      <c r="AG83" s="201">
        <v>-0.24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0</v>
      </c>
      <c r="AS83" s="201">
        <v>7.64</v>
      </c>
      <c r="AT83" s="201">
        <v>0</v>
      </c>
      <c r="AU83" s="201">
        <v>1.06</v>
      </c>
      <c r="AV83" s="201">
        <v>0</v>
      </c>
      <c r="AW83" s="201">
        <v>0.18</v>
      </c>
      <c r="AX83" s="201">
        <v>0.12</v>
      </c>
      <c r="AY83" s="201">
        <v>0.27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9.8699999999999992</v>
      </c>
      <c r="K84" s="201">
        <v>0.19</v>
      </c>
      <c r="L84" s="201">
        <v>0.28999999999999998</v>
      </c>
      <c r="M84" s="201">
        <v>0.21</v>
      </c>
      <c r="N84" s="201">
        <v>0.2</v>
      </c>
      <c r="O84" s="201">
        <v>0.24</v>
      </c>
      <c r="P84" s="201">
        <v>0.36</v>
      </c>
      <c r="Q84" s="201">
        <v>0</v>
      </c>
      <c r="R84" s="201">
        <v>0.09</v>
      </c>
      <c r="S84" s="201">
        <v>0.04</v>
      </c>
      <c r="T84" s="201">
        <v>0.16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1.75</v>
      </c>
      <c r="AD84" s="201">
        <v>0</v>
      </c>
      <c r="AE84" s="201">
        <v>0</v>
      </c>
      <c r="AF84" s="201">
        <v>0</v>
      </c>
      <c r="AG84" s="201">
        <v>-0.24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0</v>
      </c>
      <c r="AS84" s="201">
        <v>7.64</v>
      </c>
      <c r="AT84" s="201">
        <v>0</v>
      </c>
      <c r="AU84" s="201">
        <v>1.06</v>
      </c>
      <c r="AV84" s="201">
        <v>0</v>
      </c>
      <c r="AW84" s="201">
        <v>0.18</v>
      </c>
      <c r="AX84" s="201">
        <v>0.12</v>
      </c>
      <c r="AY84" s="201">
        <v>0.27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9.8699999999999992</v>
      </c>
      <c r="K85" s="201">
        <v>0.27</v>
      </c>
      <c r="L85" s="201">
        <v>0.28999999999999998</v>
      </c>
      <c r="M85" s="201">
        <v>0.21</v>
      </c>
      <c r="N85" s="201">
        <v>0.2</v>
      </c>
      <c r="O85" s="201">
        <v>0.24</v>
      </c>
      <c r="P85" s="201">
        <v>0.36</v>
      </c>
      <c r="Q85" s="201">
        <v>0</v>
      </c>
      <c r="R85" s="201">
        <v>0.09</v>
      </c>
      <c r="S85" s="201">
        <v>0.04</v>
      </c>
      <c r="T85" s="201">
        <v>0.16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1.75</v>
      </c>
      <c r="AD85" s="201">
        <v>0</v>
      </c>
      <c r="AE85" s="201">
        <v>0</v>
      </c>
      <c r="AF85" s="201">
        <v>0</v>
      </c>
      <c r="AG85" s="201">
        <v>-0.24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0</v>
      </c>
      <c r="AS85" s="201">
        <v>7.64</v>
      </c>
      <c r="AT85" s="201">
        <v>0</v>
      </c>
      <c r="AU85" s="201">
        <v>1.06</v>
      </c>
      <c r="AV85" s="201">
        <v>0</v>
      </c>
      <c r="AW85" s="201">
        <v>0.18</v>
      </c>
      <c r="AX85" s="201">
        <v>0.12</v>
      </c>
      <c r="AY85" s="201">
        <v>0.27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9.8699999999999992</v>
      </c>
      <c r="K86" s="201">
        <v>0.19</v>
      </c>
      <c r="L86" s="201">
        <v>0.28999999999999998</v>
      </c>
      <c r="M86" s="201">
        <v>0.21</v>
      </c>
      <c r="N86" s="201">
        <v>0.2</v>
      </c>
      <c r="O86" s="201">
        <v>0.24</v>
      </c>
      <c r="P86" s="201">
        <v>0.36</v>
      </c>
      <c r="Q86" s="201">
        <v>0</v>
      </c>
      <c r="R86" s="201">
        <v>0.09</v>
      </c>
      <c r="S86" s="201">
        <v>0.04</v>
      </c>
      <c r="T86" s="201">
        <v>0.16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1.75</v>
      </c>
      <c r="AD86" s="201">
        <v>0</v>
      </c>
      <c r="AE86" s="201">
        <v>0</v>
      </c>
      <c r="AF86" s="201">
        <v>0</v>
      </c>
      <c r="AG86" s="201">
        <v>-0.24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0</v>
      </c>
      <c r="AS86" s="201">
        <v>7.64</v>
      </c>
      <c r="AT86" s="201">
        <v>0</v>
      </c>
      <c r="AU86" s="201">
        <v>1.06</v>
      </c>
      <c r="AV86" s="201">
        <v>0</v>
      </c>
      <c r="AW86" s="201">
        <v>0.18</v>
      </c>
      <c r="AX86" s="201">
        <v>0.12</v>
      </c>
      <c r="AY86" s="201">
        <v>0.27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9.8699999999999992</v>
      </c>
      <c r="K87" s="201">
        <v>0.19</v>
      </c>
      <c r="L87" s="201">
        <v>0.28999999999999998</v>
      </c>
      <c r="M87" s="201">
        <v>0.21</v>
      </c>
      <c r="N87" s="201">
        <v>0.2</v>
      </c>
      <c r="O87" s="201">
        <v>0.24</v>
      </c>
      <c r="P87" s="201">
        <v>0.36</v>
      </c>
      <c r="Q87" s="201">
        <v>0.08</v>
      </c>
      <c r="R87" s="201">
        <v>0.09</v>
      </c>
      <c r="S87" s="201">
        <v>0.04</v>
      </c>
      <c r="T87" s="201">
        <v>0.16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1.69</v>
      </c>
      <c r="AD87" s="201">
        <v>0</v>
      </c>
      <c r="AE87" s="201">
        <v>0</v>
      </c>
      <c r="AF87" s="201">
        <v>0</v>
      </c>
      <c r="AG87" s="201">
        <v>-0.24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0</v>
      </c>
      <c r="AS87" s="201">
        <v>7.64</v>
      </c>
      <c r="AT87" s="201">
        <v>0</v>
      </c>
      <c r="AU87" s="201">
        <v>1.06</v>
      </c>
      <c r="AV87" s="201">
        <v>0</v>
      </c>
      <c r="AW87" s="201">
        <v>0.18</v>
      </c>
      <c r="AX87" s="201">
        <v>0.12</v>
      </c>
      <c r="AY87" s="201">
        <v>0.27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9.8699999999999992</v>
      </c>
      <c r="K88" s="201">
        <v>0.19</v>
      </c>
      <c r="L88" s="201">
        <v>0.28999999999999998</v>
      </c>
      <c r="M88" s="201">
        <v>0.21</v>
      </c>
      <c r="N88" s="201">
        <v>0.2</v>
      </c>
      <c r="O88" s="201">
        <v>0.24</v>
      </c>
      <c r="P88" s="201">
        <v>0.36</v>
      </c>
      <c r="Q88" s="201">
        <v>0.08</v>
      </c>
      <c r="R88" s="201">
        <v>0.09</v>
      </c>
      <c r="S88" s="201">
        <v>0.04</v>
      </c>
      <c r="T88" s="201">
        <v>0.16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1.69</v>
      </c>
      <c r="AD88" s="201">
        <v>0</v>
      </c>
      <c r="AE88" s="201">
        <v>0</v>
      </c>
      <c r="AF88" s="201">
        <v>0</v>
      </c>
      <c r="AG88" s="201">
        <v>-0.24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0</v>
      </c>
      <c r="AS88" s="201">
        <v>7.64</v>
      </c>
      <c r="AT88" s="201">
        <v>0</v>
      </c>
      <c r="AU88" s="201">
        <v>1.06</v>
      </c>
      <c r="AV88" s="201">
        <v>0</v>
      </c>
      <c r="AW88" s="201">
        <v>0.18</v>
      </c>
      <c r="AX88" s="201">
        <v>0.12</v>
      </c>
      <c r="AY88" s="201">
        <v>0.27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9.8699999999999992</v>
      </c>
      <c r="K89" s="201">
        <v>0.19</v>
      </c>
      <c r="L89" s="201">
        <v>0.28999999999999998</v>
      </c>
      <c r="M89" s="201">
        <v>0.21</v>
      </c>
      <c r="N89" s="201">
        <v>0.2</v>
      </c>
      <c r="O89" s="201">
        <v>0.24</v>
      </c>
      <c r="P89" s="201">
        <v>0.36</v>
      </c>
      <c r="Q89" s="201">
        <v>0.02</v>
      </c>
      <c r="R89" s="201">
        <v>0.09</v>
      </c>
      <c r="S89" s="201">
        <v>0.04</v>
      </c>
      <c r="T89" s="201">
        <v>0.16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1.69</v>
      </c>
      <c r="AD89" s="201">
        <v>0</v>
      </c>
      <c r="AE89" s="201">
        <v>0</v>
      </c>
      <c r="AF89" s="201">
        <v>0</v>
      </c>
      <c r="AG89" s="201">
        <v>-0.24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0</v>
      </c>
      <c r="AS89" s="201">
        <v>7.64</v>
      </c>
      <c r="AT89" s="201">
        <v>0</v>
      </c>
      <c r="AU89" s="201">
        <v>1.06</v>
      </c>
      <c r="AV89" s="201">
        <v>0</v>
      </c>
      <c r="AW89" s="201">
        <v>0.18</v>
      </c>
      <c r="AX89" s="201">
        <v>0.12</v>
      </c>
      <c r="AY89" s="201">
        <v>0.27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9.8699999999999992</v>
      </c>
      <c r="K90" s="201">
        <v>0.19</v>
      </c>
      <c r="L90" s="201">
        <v>0.28999999999999998</v>
      </c>
      <c r="M90" s="201">
        <v>0.21</v>
      </c>
      <c r="N90" s="201">
        <v>0.2</v>
      </c>
      <c r="O90" s="201">
        <v>0.24</v>
      </c>
      <c r="P90" s="201">
        <v>0.36</v>
      </c>
      <c r="Q90" s="201">
        <v>0.02</v>
      </c>
      <c r="R90" s="201">
        <v>0.09</v>
      </c>
      <c r="S90" s="201">
        <v>0.04</v>
      </c>
      <c r="T90" s="201">
        <v>0.16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1.69</v>
      </c>
      <c r="AD90" s="201">
        <v>0</v>
      </c>
      <c r="AE90" s="201">
        <v>0</v>
      </c>
      <c r="AF90" s="201">
        <v>0</v>
      </c>
      <c r="AG90" s="201">
        <v>-0.24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0</v>
      </c>
      <c r="AS90" s="201">
        <v>7.64</v>
      </c>
      <c r="AT90" s="201">
        <v>0</v>
      </c>
      <c r="AU90" s="201">
        <v>1.06</v>
      </c>
      <c r="AV90" s="201">
        <v>0</v>
      </c>
      <c r="AW90" s="201">
        <v>0.18</v>
      </c>
      <c r="AX90" s="201">
        <v>0.12</v>
      </c>
      <c r="AY90" s="201">
        <v>0.27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9.8699999999999992</v>
      </c>
      <c r="K91" s="201">
        <v>0.19</v>
      </c>
      <c r="L91" s="201">
        <v>0.28999999999999998</v>
      </c>
      <c r="M91" s="201">
        <v>0.21</v>
      </c>
      <c r="N91" s="201">
        <v>0.2</v>
      </c>
      <c r="O91" s="201">
        <v>0.24</v>
      </c>
      <c r="P91" s="201">
        <v>0.36</v>
      </c>
      <c r="Q91" s="201">
        <v>0.02</v>
      </c>
      <c r="R91" s="201">
        <v>0.09</v>
      </c>
      <c r="S91" s="201">
        <v>0.04</v>
      </c>
      <c r="T91" s="201">
        <v>0.16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1.69</v>
      </c>
      <c r="AD91" s="201">
        <v>0</v>
      </c>
      <c r="AE91" s="201">
        <v>0</v>
      </c>
      <c r="AF91" s="201">
        <v>0</v>
      </c>
      <c r="AG91" s="201">
        <v>-0.24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0</v>
      </c>
      <c r="AS91" s="201">
        <v>7.64</v>
      </c>
      <c r="AT91" s="201">
        <v>0</v>
      </c>
      <c r="AU91" s="201">
        <v>1.06</v>
      </c>
      <c r="AV91" s="201">
        <v>0</v>
      </c>
      <c r="AW91" s="201">
        <v>0.18</v>
      </c>
      <c r="AX91" s="201">
        <v>0.12</v>
      </c>
      <c r="AY91" s="201">
        <v>0.27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9.8699999999999992</v>
      </c>
      <c r="K92" s="201">
        <v>0.19</v>
      </c>
      <c r="L92" s="201">
        <v>0.28999999999999998</v>
      </c>
      <c r="M92" s="201">
        <v>0.21</v>
      </c>
      <c r="N92" s="201">
        <v>0.2</v>
      </c>
      <c r="O92" s="201">
        <v>0.24</v>
      </c>
      <c r="P92" s="201">
        <v>0.36</v>
      </c>
      <c r="Q92" s="201">
        <v>0.02</v>
      </c>
      <c r="R92" s="201">
        <v>0.09</v>
      </c>
      <c r="S92" s="201">
        <v>0.04</v>
      </c>
      <c r="T92" s="201">
        <v>0.16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1.69</v>
      </c>
      <c r="AD92" s="201">
        <v>0</v>
      </c>
      <c r="AE92" s="201">
        <v>0</v>
      </c>
      <c r="AF92" s="201">
        <v>0</v>
      </c>
      <c r="AG92" s="201">
        <v>-0.24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0</v>
      </c>
      <c r="AS92" s="201">
        <v>7.64</v>
      </c>
      <c r="AT92" s="201">
        <v>0</v>
      </c>
      <c r="AU92" s="201">
        <v>1.06</v>
      </c>
      <c r="AV92" s="201">
        <v>0</v>
      </c>
      <c r="AW92" s="201">
        <v>0.18</v>
      </c>
      <c r="AX92" s="201">
        <v>0.12</v>
      </c>
      <c r="AY92" s="201">
        <v>0.27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9.8699999999999992</v>
      </c>
      <c r="K93" s="201">
        <v>0.19</v>
      </c>
      <c r="L93" s="201">
        <v>0.28999999999999998</v>
      </c>
      <c r="M93" s="201">
        <v>0.21</v>
      </c>
      <c r="N93" s="201">
        <v>0.2</v>
      </c>
      <c r="O93" s="201">
        <v>0.24</v>
      </c>
      <c r="P93" s="201">
        <v>0.36</v>
      </c>
      <c r="Q93" s="201">
        <v>0.02</v>
      </c>
      <c r="R93" s="201">
        <v>0.09</v>
      </c>
      <c r="S93" s="201">
        <v>0.04</v>
      </c>
      <c r="T93" s="201">
        <v>0.16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1.69</v>
      </c>
      <c r="AD93" s="201">
        <v>0</v>
      </c>
      <c r="AE93" s="201">
        <v>0</v>
      </c>
      <c r="AF93" s="201">
        <v>0</v>
      </c>
      <c r="AG93" s="201">
        <v>-0.24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0</v>
      </c>
      <c r="AS93" s="201">
        <v>7.64</v>
      </c>
      <c r="AT93" s="201">
        <v>0</v>
      </c>
      <c r="AU93" s="201">
        <v>1.06</v>
      </c>
      <c r="AV93" s="201">
        <v>0</v>
      </c>
      <c r="AW93" s="201">
        <v>0.18</v>
      </c>
      <c r="AX93" s="201">
        <v>0.12</v>
      </c>
      <c r="AY93" s="201">
        <v>0.27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9.8699999999999992</v>
      </c>
      <c r="K94" s="201">
        <v>0.19</v>
      </c>
      <c r="L94" s="201">
        <v>0.28999999999999998</v>
      </c>
      <c r="M94" s="201">
        <v>0.21</v>
      </c>
      <c r="N94" s="201">
        <v>0.2</v>
      </c>
      <c r="O94" s="201">
        <v>0.24</v>
      </c>
      <c r="P94" s="201">
        <v>0.36</v>
      </c>
      <c r="Q94" s="201">
        <v>0.02</v>
      </c>
      <c r="R94" s="201">
        <v>0.09</v>
      </c>
      <c r="S94" s="201">
        <v>0.04</v>
      </c>
      <c r="T94" s="201">
        <v>0.16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1.69</v>
      </c>
      <c r="AD94" s="201">
        <v>0</v>
      </c>
      <c r="AE94" s="201">
        <v>0</v>
      </c>
      <c r="AF94" s="201">
        <v>0</v>
      </c>
      <c r="AG94" s="201">
        <v>-0.24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0</v>
      </c>
      <c r="AS94" s="201">
        <v>7.64</v>
      </c>
      <c r="AT94" s="201">
        <v>0</v>
      </c>
      <c r="AU94" s="201">
        <v>1.06</v>
      </c>
      <c r="AV94" s="201">
        <v>0</v>
      </c>
      <c r="AW94" s="201">
        <v>0.18</v>
      </c>
      <c r="AX94" s="201">
        <v>0.12</v>
      </c>
      <c r="AY94" s="201">
        <v>0.27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9.8699999999999992</v>
      </c>
      <c r="K95" s="201">
        <v>0.19</v>
      </c>
      <c r="L95" s="201">
        <v>0.28999999999999998</v>
      </c>
      <c r="M95" s="201">
        <v>0.21</v>
      </c>
      <c r="N95" s="201">
        <v>0.2</v>
      </c>
      <c r="O95" s="201">
        <v>0.24</v>
      </c>
      <c r="P95" s="201">
        <v>0.36</v>
      </c>
      <c r="Q95" s="201">
        <v>0.02</v>
      </c>
      <c r="R95" s="201">
        <v>0.09</v>
      </c>
      <c r="S95" s="201">
        <v>0.04</v>
      </c>
      <c r="T95" s="201">
        <v>0.16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1.69</v>
      </c>
      <c r="AD95" s="201">
        <v>0</v>
      </c>
      <c r="AE95" s="201">
        <v>0</v>
      </c>
      <c r="AF95" s="201">
        <v>0</v>
      </c>
      <c r="AG95" s="201">
        <v>-0.24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0</v>
      </c>
      <c r="AS95" s="201">
        <v>7.64</v>
      </c>
      <c r="AT95" s="201">
        <v>0</v>
      </c>
      <c r="AU95" s="201">
        <v>1.06</v>
      </c>
      <c r="AV95" s="201">
        <v>0</v>
      </c>
      <c r="AW95" s="201">
        <v>0.18</v>
      </c>
      <c r="AX95" s="201">
        <v>0.12</v>
      </c>
      <c r="AY95" s="201">
        <v>0.27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9.8699999999999992</v>
      </c>
      <c r="K96" s="201">
        <v>0.19</v>
      </c>
      <c r="L96" s="201">
        <v>0.28999999999999998</v>
      </c>
      <c r="M96" s="201">
        <v>0.21</v>
      </c>
      <c r="N96" s="201">
        <v>0.2</v>
      </c>
      <c r="O96" s="201">
        <v>0.24</v>
      </c>
      <c r="P96" s="201">
        <v>0.36</v>
      </c>
      <c r="Q96" s="201">
        <v>0.02</v>
      </c>
      <c r="R96" s="201">
        <v>0.09</v>
      </c>
      <c r="S96" s="201">
        <v>0.04</v>
      </c>
      <c r="T96" s="201">
        <v>0.16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1.69</v>
      </c>
      <c r="AD96" s="201">
        <v>0</v>
      </c>
      <c r="AE96" s="201">
        <v>0</v>
      </c>
      <c r="AF96" s="201">
        <v>0</v>
      </c>
      <c r="AG96" s="201">
        <v>-0.24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0</v>
      </c>
      <c r="AS96" s="201">
        <v>7.64</v>
      </c>
      <c r="AT96" s="201">
        <v>0</v>
      </c>
      <c r="AU96" s="201">
        <v>1.06</v>
      </c>
      <c r="AV96" s="201">
        <v>0</v>
      </c>
      <c r="AW96" s="201">
        <v>0.18</v>
      </c>
      <c r="AX96" s="201">
        <v>0.12</v>
      </c>
      <c r="AY96" s="201">
        <v>0.27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9.8699999999999992</v>
      </c>
      <c r="K97" s="201">
        <v>0.19</v>
      </c>
      <c r="L97" s="201">
        <v>0.28999999999999998</v>
      </c>
      <c r="M97" s="201">
        <v>0.21</v>
      </c>
      <c r="N97" s="201">
        <v>0.2</v>
      </c>
      <c r="O97" s="201">
        <v>0.24</v>
      </c>
      <c r="P97" s="201">
        <v>0.36</v>
      </c>
      <c r="Q97" s="201">
        <v>0.02</v>
      </c>
      <c r="R97" s="201">
        <v>0.09</v>
      </c>
      <c r="S97" s="201">
        <v>0.04</v>
      </c>
      <c r="T97" s="201">
        <v>0.16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1.69</v>
      </c>
      <c r="AD97" s="201">
        <v>0</v>
      </c>
      <c r="AE97" s="201">
        <v>0</v>
      </c>
      <c r="AF97" s="201">
        <v>0</v>
      </c>
      <c r="AG97" s="201">
        <v>-0.24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0</v>
      </c>
      <c r="AS97" s="201">
        <v>7.64</v>
      </c>
      <c r="AT97" s="201">
        <v>0</v>
      </c>
      <c r="AU97" s="201">
        <v>1.06</v>
      </c>
      <c r="AV97" s="201">
        <v>0</v>
      </c>
      <c r="AW97" s="201">
        <v>0.18</v>
      </c>
      <c r="AX97" s="201">
        <v>0.12</v>
      </c>
      <c r="AY97" s="201">
        <v>0.27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9.8699999999999992</v>
      </c>
      <c r="K98" s="201">
        <v>0.19</v>
      </c>
      <c r="L98" s="201">
        <v>0.28999999999999998</v>
      </c>
      <c r="M98" s="201">
        <v>0.21</v>
      </c>
      <c r="N98" s="201">
        <v>0.2</v>
      </c>
      <c r="O98" s="201">
        <v>0.24</v>
      </c>
      <c r="P98" s="201">
        <v>0.36</v>
      </c>
      <c r="Q98" s="201">
        <v>0.02</v>
      </c>
      <c r="R98" s="201">
        <v>0.09</v>
      </c>
      <c r="S98" s="201">
        <v>0.04</v>
      </c>
      <c r="T98" s="201">
        <v>0.16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1.69</v>
      </c>
      <c r="AD98" s="201">
        <v>0</v>
      </c>
      <c r="AE98" s="201">
        <v>0</v>
      </c>
      <c r="AF98" s="201">
        <v>0</v>
      </c>
      <c r="AG98" s="201">
        <v>-0.24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0</v>
      </c>
      <c r="AS98" s="201">
        <v>7.64</v>
      </c>
      <c r="AT98" s="201">
        <v>0</v>
      </c>
      <c r="AU98" s="201">
        <v>1.06</v>
      </c>
      <c r="AV98" s="201">
        <v>0</v>
      </c>
      <c r="AW98" s="201">
        <v>0.18</v>
      </c>
      <c r="AX98" s="201">
        <v>0.12</v>
      </c>
      <c r="AY98" s="201">
        <v>0.27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0.11792000000000025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0.2448525</v>
      </c>
      <c r="K99">
        <f t="shared" si="0"/>
        <v>1.7512499999999976E-2</v>
      </c>
      <c r="L99">
        <f t="shared" si="0"/>
        <v>4.2099999999999839E-2</v>
      </c>
      <c r="M99">
        <f t="shared" si="0"/>
        <v>1.8137499999999935E-2</v>
      </c>
      <c r="N99">
        <f t="shared" si="0"/>
        <v>1.9565000000000044E-2</v>
      </c>
      <c r="O99">
        <f t="shared" si="0"/>
        <v>2.2074999999999931E-2</v>
      </c>
      <c r="P99">
        <f t="shared" si="0"/>
        <v>3.5717500000000152E-2</v>
      </c>
      <c r="Q99">
        <f t="shared" si="0"/>
        <v>2.3024999999999964E-3</v>
      </c>
      <c r="R99">
        <f t="shared" si="0"/>
        <v>8.8250000000000307E-3</v>
      </c>
      <c r="S99">
        <f t="shared" si="0"/>
        <v>3.8724999999999888E-3</v>
      </c>
      <c r="T99">
        <f t="shared" si="0"/>
        <v>8.9374999999999871E-3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4.1070000000000009E-2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-1.4582500000000026E-2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1.5496200000000013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0.18875999999999979</v>
      </c>
      <c r="AT99">
        <f t="shared" si="0"/>
        <v>0</v>
      </c>
      <c r="AU99">
        <f t="shared" si="0"/>
        <v>5.914000000000004E-2</v>
      </c>
      <c r="AV99">
        <f t="shared" si="0"/>
        <v>0</v>
      </c>
      <c r="AW99">
        <f t="shared" si="0"/>
        <v>4.3199999999999957E-3</v>
      </c>
      <c r="AX99">
        <f t="shared" si="0"/>
        <v>2.8799999999999958E-3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12.08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25.23</v>
      </c>
      <c r="K3" s="201">
        <v>0.31</v>
      </c>
      <c r="L3" s="201">
        <v>8.27</v>
      </c>
      <c r="M3" s="201">
        <v>0.96</v>
      </c>
      <c r="N3" s="201">
        <v>1.22</v>
      </c>
      <c r="O3" s="201">
        <v>0</v>
      </c>
      <c r="P3" s="201">
        <v>1.44</v>
      </c>
      <c r="Q3" s="201">
        <v>0.23</v>
      </c>
      <c r="R3" s="201">
        <v>0.44</v>
      </c>
      <c r="S3" s="201">
        <v>0.27</v>
      </c>
      <c r="T3" s="201">
        <v>0</v>
      </c>
      <c r="U3" s="201">
        <v>1.76</v>
      </c>
      <c r="V3" s="201">
        <v>0.14000000000000001</v>
      </c>
      <c r="W3" s="201">
        <v>0.46</v>
      </c>
      <c r="X3" s="201">
        <v>1.02</v>
      </c>
      <c r="Y3" s="201">
        <v>0</v>
      </c>
      <c r="Z3" s="201">
        <v>2.62</v>
      </c>
      <c r="AA3" s="201">
        <v>0.93</v>
      </c>
      <c r="AB3" s="201">
        <v>0</v>
      </c>
      <c r="AC3" s="201">
        <v>11.25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165.77</v>
      </c>
      <c r="AP3" s="201">
        <v>0</v>
      </c>
      <c r="AQ3" s="201">
        <v>0</v>
      </c>
      <c r="AR3" s="201">
        <v>0</v>
      </c>
      <c r="AS3" s="201">
        <v>19.989999999999998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25.23</v>
      </c>
      <c r="K4" s="201">
        <v>0.31</v>
      </c>
      <c r="L4" s="201">
        <v>8.27</v>
      </c>
      <c r="M4" s="201">
        <v>0.96</v>
      </c>
      <c r="N4" s="201">
        <v>1.22</v>
      </c>
      <c r="O4" s="201">
        <v>0</v>
      </c>
      <c r="P4" s="201">
        <v>1.44</v>
      </c>
      <c r="Q4" s="201">
        <v>0.23</v>
      </c>
      <c r="R4" s="201">
        <v>0.44</v>
      </c>
      <c r="S4" s="201">
        <v>0.27</v>
      </c>
      <c r="T4" s="201">
        <v>0</v>
      </c>
      <c r="U4" s="201">
        <v>1.74</v>
      </c>
      <c r="V4" s="201">
        <v>0.14000000000000001</v>
      </c>
      <c r="W4" s="201">
        <v>0.46</v>
      </c>
      <c r="X4" s="201">
        <v>1.02</v>
      </c>
      <c r="Y4" s="201">
        <v>0</v>
      </c>
      <c r="Z4" s="201">
        <v>2.62</v>
      </c>
      <c r="AA4" s="201">
        <v>0.93</v>
      </c>
      <c r="AB4" s="201">
        <v>0</v>
      </c>
      <c r="AC4" s="201">
        <v>11.25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165.77</v>
      </c>
      <c r="AP4" s="201">
        <v>0</v>
      </c>
      <c r="AQ4" s="201">
        <v>0</v>
      </c>
      <c r="AR4" s="201">
        <v>0</v>
      </c>
      <c r="AS4" s="201">
        <v>19.989999999999998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25.23</v>
      </c>
      <c r="K5" s="201">
        <v>0.31</v>
      </c>
      <c r="L5" s="201">
        <v>8.27</v>
      </c>
      <c r="M5" s="201">
        <v>0.96</v>
      </c>
      <c r="N5" s="201">
        <v>1.22</v>
      </c>
      <c r="O5" s="201">
        <v>0</v>
      </c>
      <c r="P5" s="201">
        <v>1.44</v>
      </c>
      <c r="Q5" s="201">
        <v>0.23</v>
      </c>
      <c r="R5" s="201">
        <v>0.44</v>
      </c>
      <c r="S5" s="201">
        <v>0.27</v>
      </c>
      <c r="T5" s="201">
        <v>0</v>
      </c>
      <c r="U5" s="201">
        <v>1.74</v>
      </c>
      <c r="V5" s="201">
        <v>0.14000000000000001</v>
      </c>
      <c r="W5" s="201">
        <v>0.46</v>
      </c>
      <c r="X5" s="201">
        <v>1.02</v>
      </c>
      <c r="Y5" s="201">
        <v>0</v>
      </c>
      <c r="Z5" s="201">
        <v>2.62</v>
      </c>
      <c r="AA5" s="201">
        <v>0.93</v>
      </c>
      <c r="AB5" s="201">
        <v>0</v>
      </c>
      <c r="AC5" s="201">
        <v>11.25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165.77</v>
      </c>
      <c r="AP5" s="201">
        <v>0</v>
      </c>
      <c r="AQ5" s="201">
        <v>0</v>
      </c>
      <c r="AR5" s="201">
        <v>0</v>
      </c>
      <c r="AS5" s="201">
        <v>19.989999999999998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25.23</v>
      </c>
      <c r="K6" s="201">
        <v>0.31</v>
      </c>
      <c r="L6" s="201">
        <v>8.27</v>
      </c>
      <c r="M6" s="201">
        <v>0.96</v>
      </c>
      <c r="N6" s="201">
        <v>1.22</v>
      </c>
      <c r="O6" s="201">
        <v>0</v>
      </c>
      <c r="P6" s="201">
        <v>1.44</v>
      </c>
      <c r="Q6" s="201">
        <v>0.23</v>
      </c>
      <c r="R6" s="201">
        <v>0.44</v>
      </c>
      <c r="S6" s="201">
        <v>0.27</v>
      </c>
      <c r="T6" s="201">
        <v>0</v>
      </c>
      <c r="U6" s="201">
        <v>1.74</v>
      </c>
      <c r="V6" s="201">
        <v>0.14000000000000001</v>
      </c>
      <c r="W6" s="201">
        <v>0.46</v>
      </c>
      <c r="X6" s="201">
        <v>1.02</v>
      </c>
      <c r="Y6" s="201">
        <v>0</v>
      </c>
      <c r="Z6" s="201">
        <v>2.62</v>
      </c>
      <c r="AA6" s="201">
        <v>0.93</v>
      </c>
      <c r="AB6" s="201">
        <v>0</v>
      </c>
      <c r="AC6" s="201">
        <v>11.25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165.77</v>
      </c>
      <c r="AP6" s="201">
        <v>0</v>
      </c>
      <c r="AQ6" s="201">
        <v>0</v>
      </c>
      <c r="AR6" s="201">
        <v>0</v>
      </c>
      <c r="AS6" s="201">
        <v>19.989999999999998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25.23</v>
      </c>
      <c r="K7" s="201">
        <v>0.31</v>
      </c>
      <c r="L7" s="201">
        <v>8.27</v>
      </c>
      <c r="M7" s="201">
        <v>0.96</v>
      </c>
      <c r="N7" s="201">
        <v>1.22</v>
      </c>
      <c r="O7" s="201">
        <v>0</v>
      </c>
      <c r="P7" s="201">
        <v>1.44</v>
      </c>
      <c r="Q7" s="201">
        <v>0.23</v>
      </c>
      <c r="R7" s="201">
        <v>0.44</v>
      </c>
      <c r="S7" s="201">
        <v>0.27</v>
      </c>
      <c r="T7" s="201">
        <v>0</v>
      </c>
      <c r="U7" s="201">
        <v>1.74</v>
      </c>
      <c r="V7" s="201">
        <v>0.14000000000000001</v>
      </c>
      <c r="W7" s="201">
        <v>0.46</v>
      </c>
      <c r="X7" s="201">
        <v>1.02</v>
      </c>
      <c r="Y7" s="201">
        <v>0</v>
      </c>
      <c r="Z7" s="201">
        <v>2.62</v>
      </c>
      <c r="AA7" s="201">
        <v>0.93</v>
      </c>
      <c r="AB7" s="201">
        <v>0</v>
      </c>
      <c r="AC7" s="201">
        <v>11.25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172.13</v>
      </c>
      <c r="AP7" s="201">
        <v>0</v>
      </c>
      <c r="AQ7" s="201">
        <v>0</v>
      </c>
      <c r="AR7" s="201">
        <v>0</v>
      </c>
      <c r="AS7" s="201">
        <v>20.32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25.9</v>
      </c>
      <c r="K8" s="201">
        <v>0.31</v>
      </c>
      <c r="L8" s="201">
        <v>41.57</v>
      </c>
      <c r="M8" s="201">
        <v>0.96</v>
      </c>
      <c r="N8" s="201">
        <v>1.22</v>
      </c>
      <c r="O8" s="201">
        <v>0</v>
      </c>
      <c r="P8" s="201">
        <v>1.44</v>
      </c>
      <c r="Q8" s="201">
        <v>0.23</v>
      </c>
      <c r="R8" s="201">
        <v>0.44</v>
      </c>
      <c r="S8" s="201">
        <v>0.27</v>
      </c>
      <c r="T8" s="201">
        <v>0</v>
      </c>
      <c r="U8" s="201">
        <v>1.74</v>
      </c>
      <c r="V8" s="201">
        <v>0.14000000000000001</v>
      </c>
      <c r="W8" s="201">
        <v>0.46</v>
      </c>
      <c r="X8" s="201">
        <v>1.02</v>
      </c>
      <c r="Y8" s="201">
        <v>0</v>
      </c>
      <c r="Z8" s="201">
        <v>2.62</v>
      </c>
      <c r="AA8" s="201">
        <v>0.93</v>
      </c>
      <c r="AB8" s="201">
        <v>0</v>
      </c>
      <c r="AC8" s="201">
        <v>11.25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165.77</v>
      </c>
      <c r="AP8" s="201">
        <v>0</v>
      </c>
      <c r="AQ8" s="201">
        <v>0</v>
      </c>
      <c r="AR8" s="201">
        <v>0</v>
      </c>
      <c r="AS8" s="201">
        <v>20.32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25.9</v>
      </c>
      <c r="K9" s="201">
        <v>4.38</v>
      </c>
      <c r="L9" s="201">
        <v>160.30000000000001</v>
      </c>
      <c r="M9" s="201">
        <v>0.96</v>
      </c>
      <c r="N9" s="201">
        <v>1.22</v>
      </c>
      <c r="O9" s="201">
        <v>0</v>
      </c>
      <c r="P9" s="201">
        <v>1.44</v>
      </c>
      <c r="Q9" s="201">
        <v>0.23</v>
      </c>
      <c r="R9" s="201">
        <v>0.44</v>
      </c>
      <c r="S9" s="201">
        <v>0.27</v>
      </c>
      <c r="T9" s="201">
        <v>0</v>
      </c>
      <c r="U9" s="201">
        <v>1.74</v>
      </c>
      <c r="V9" s="201">
        <v>0.14000000000000001</v>
      </c>
      <c r="W9" s="201">
        <v>0.46</v>
      </c>
      <c r="X9" s="201">
        <v>1.02</v>
      </c>
      <c r="Y9" s="201">
        <v>0</v>
      </c>
      <c r="Z9" s="201">
        <v>2.62</v>
      </c>
      <c r="AA9" s="201">
        <v>0.93</v>
      </c>
      <c r="AB9" s="201">
        <v>0</v>
      </c>
      <c r="AC9" s="201">
        <v>11.25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165.77</v>
      </c>
      <c r="AP9" s="201">
        <v>0</v>
      </c>
      <c r="AQ9" s="201">
        <v>0</v>
      </c>
      <c r="AR9" s="201">
        <v>0</v>
      </c>
      <c r="AS9" s="201">
        <v>20.32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25.9</v>
      </c>
      <c r="K10" s="201">
        <v>4.3899999999999997</v>
      </c>
      <c r="L10" s="201">
        <v>138.06</v>
      </c>
      <c r="M10" s="201">
        <v>0.96</v>
      </c>
      <c r="N10" s="201">
        <v>1.22</v>
      </c>
      <c r="O10" s="201">
        <v>0</v>
      </c>
      <c r="P10" s="201">
        <v>1.44</v>
      </c>
      <c r="Q10" s="201">
        <v>0.23</v>
      </c>
      <c r="R10" s="201">
        <v>0.44</v>
      </c>
      <c r="S10" s="201">
        <v>0.27</v>
      </c>
      <c r="T10" s="201">
        <v>0</v>
      </c>
      <c r="U10" s="201">
        <v>1.74</v>
      </c>
      <c r="V10" s="201">
        <v>0.14000000000000001</v>
      </c>
      <c r="W10" s="201">
        <v>0.46</v>
      </c>
      <c r="X10" s="201">
        <v>1.02</v>
      </c>
      <c r="Y10" s="201">
        <v>0</v>
      </c>
      <c r="Z10" s="201">
        <v>2.62</v>
      </c>
      <c r="AA10" s="201">
        <v>0.93</v>
      </c>
      <c r="AB10" s="201">
        <v>0</v>
      </c>
      <c r="AC10" s="201">
        <v>11.25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165.77</v>
      </c>
      <c r="AP10" s="201">
        <v>0</v>
      </c>
      <c r="AQ10" s="201">
        <v>0</v>
      </c>
      <c r="AR10" s="201">
        <v>0</v>
      </c>
      <c r="AS10" s="201">
        <v>20.32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12.08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25.9</v>
      </c>
      <c r="K11" s="201">
        <v>0.31</v>
      </c>
      <c r="L11" s="201">
        <v>32.81</v>
      </c>
      <c r="M11" s="201">
        <v>0.96</v>
      </c>
      <c r="N11" s="201">
        <v>1.22</v>
      </c>
      <c r="O11" s="201">
        <v>0</v>
      </c>
      <c r="P11" s="201">
        <v>1.44</v>
      </c>
      <c r="Q11" s="201">
        <v>0.23</v>
      </c>
      <c r="R11" s="201">
        <v>0.44</v>
      </c>
      <c r="S11" s="201">
        <v>0.27</v>
      </c>
      <c r="T11" s="201">
        <v>0</v>
      </c>
      <c r="U11" s="201">
        <v>1.74</v>
      </c>
      <c r="V11" s="201">
        <v>0.14000000000000001</v>
      </c>
      <c r="W11" s="201">
        <v>0.46</v>
      </c>
      <c r="X11" s="201">
        <v>1.02</v>
      </c>
      <c r="Y11" s="201">
        <v>0</v>
      </c>
      <c r="Z11" s="201">
        <v>2.62</v>
      </c>
      <c r="AA11" s="201">
        <v>0.93</v>
      </c>
      <c r="AB11" s="201">
        <v>0</v>
      </c>
      <c r="AC11" s="201">
        <v>11.25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165.77</v>
      </c>
      <c r="AP11" s="201">
        <v>0</v>
      </c>
      <c r="AQ11" s="201">
        <v>0</v>
      </c>
      <c r="AR11" s="201">
        <v>0</v>
      </c>
      <c r="AS11" s="201">
        <v>20.32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12.08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25.9</v>
      </c>
      <c r="K12" s="201">
        <v>0.31</v>
      </c>
      <c r="L12" s="201">
        <v>5.16</v>
      </c>
      <c r="M12" s="201">
        <v>0.96</v>
      </c>
      <c r="N12" s="201">
        <v>1.22</v>
      </c>
      <c r="O12" s="201">
        <v>0</v>
      </c>
      <c r="P12" s="201">
        <v>1.44</v>
      </c>
      <c r="Q12" s="201">
        <v>0.23</v>
      </c>
      <c r="R12" s="201">
        <v>0.44</v>
      </c>
      <c r="S12" s="201">
        <v>0.27</v>
      </c>
      <c r="T12" s="201">
        <v>0</v>
      </c>
      <c r="U12" s="201">
        <v>1.74</v>
      </c>
      <c r="V12" s="201">
        <v>0.14000000000000001</v>
      </c>
      <c r="W12" s="201">
        <v>0.46</v>
      </c>
      <c r="X12" s="201">
        <v>1.02</v>
      </c>
      <c r="Y12" s="201">
        <v>0</v>
      </c>
      <c r="Z12" s="201">
        <v>2.62</v>
      </c>
      <c r="AA12" s="201">
        <v>0.93</v>
      </c>
      <c r="AB12" s="201">
        <v>0</v>
      </c>
      <c r="AC12" s="201">
        <v>11.25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165.77</v>
      </c>
      <c r="AP12" s="201">
        <v>0</v>
      </c>
      <c r="AQ12" s="201">
        <v>0</v>
      </c>
      <c r="AR12" s="201">
        <v>0</v>
      </c>
      <c r="AS12" s="201">
        <v>20.32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12.08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25.9</v>
      </c>
      <c r="K13" s="201">
        <v>0.31</v>
      </c>
      <c r="L13" s="201">
        <v>5.16</v>
      </c>
      <c r="M13" s="201">
        <v>0.96</v>
      </c>
      <c r="N13" s="201">
        <v>1.22</v>
      </c>
      <c r="O13" s="201">
        <v>0</v>
      </c>
      <c r="P13" s="201">
        <v>1.44</v>
      </c>
      <c r="Q13" s="201">
        <v>0.23</v>
      </c>
      <c r="R13" s="201">
        <v>0.44</v>
      </c>
      <c r="S13" s="201">
        <v>0.27</v>
      </c>
      <c r="T13" s="201">
        <v>0</v>
      </c>
      <c r="U13" s="201">
        <v>1.74</v>
      </c>
      <c r="V13" s="201">
        <v>0.14000000000000001</v>
      </c>
      <c r="W13" s="201">
        <v>0.46</v>
      </c>
      <c r="X13" s="201">
        <v>1.02</v>
      </c>
      <c r="Y13" s="201">
        <v>0</v>
      </c>
      <c r="Z13" s="201">
        <v>2.62</v>
      </c>
      <c r="AA13" s="201">
        <v>0.93</v>
      </c>
      <c r="AB13" s="201">
        <v>0</v>
      </c>
      <c r="AC13" s="201">
        <v>11.25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165.77</v>
      </c>
      <c r="AP13" s="201">
        <v>0</v>
      </c>
      <c r="AQ13" s="201">
        <v>0</v>
      </c>
      <c r="AR13" s="201">
        <v>0</v>
      </c>
      <c r="AS13" s="201">
        <v>20.32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12.08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25.9</v>
      </c>
      <c r="K14" s="201">
        <v>0.31</v>
      </c>
      <c r="L14" s="201">
        <v>5.16</v>
      </c>
      <c r="M14" s="201">
        <v>0.96</v>
      </c>
      <c r="N14" s="201">
        <v>1.22</v>
      </c>
      <c r="O14" s="201">
        <v>0</v>
      </c>
      <c r="P14" s="201">
        <v>1.44</v>
      </c>
      <c r="Q14" s="201">
        <v>0.23</v>
      </c>
      <c r="R14" s="201">
        <v>0.44</v>
      </c>
      <c r="S14" s="201">
        <v>0.27</v>
      </c>
      <c r="T14" s="201">
        <v>0</v>
      </c>
      <c r="U14" s="201">
        <v>1.74</v>
      </c>
      <c r="V14" s="201">
        <v>0.14000000000000001</v>
      </c>
      <c r="W14" s="201">
        <v>0.46</v>
      </c>
      <c r="X14" s="201">
        <v>1.02</v>
      </c>
      <c r="Y14" s="201">
        <v>0</v>
      </c>
      <c r="Z14" s="201">
        <v>2.62</v>
      </c>
      <c r="AA14" s="201">
        <v>0.93</v>
      </c>
      <c r="AB14" s="201">
        <v>0</v>
      </c>
      <c r="AC14" s="201">
        <v>11.25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165.77</v>
      </c>
      <c r="AP14" s="201">
        <v>0</v>
      </c>
      <c r="AQ14" s="201">
        <v>0</v>
      </c>
      <c r="AR14" s="201">
        <v>0</v>
      </c>
      <c r="AS14" s="201">
        <v>20.32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12.08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26.23</v>
      </c>
      <c r="K15" s="201">
        <v>0.31</v>
      </c>
      <c r="L15" s="201">
        <v>5.16</v>
      </c>
      <c r="M15" s="201">
        <v>0.96</v>
      </c>
      <c r="N15" s="201">
        <v>1.22</v>
      </c>
      <c r="O15" s="201">
        <v>0</v>
      </c>
      <c r="P15" s="201">
        <v>1.44</v>
      </c>
      <c r="Q15" s="201">
        <v>0.23</v>
      </c>
      <c r="R15" s="201">
        <v>0.42</v>
      </c>
      <c r="S15" s="201">
        <v>0.27</v>
      </c>
      <c r="T15" s="201">
        <v>0</v>
      </c>
      <c r="U15" s="201">
        <v>1.74</v>
      </c>
      <c r="V15" s="201">
        <v>0.14000000000000001</v>
      </c>
      <c r="W15" s="201">
        <v>0.46</v>
      </c>
      <c r="X15" s="201">
        <v>1.02</v>
      </c>
      <c r="Y15" s="201">
        <v>0</v>
      </c>
      <c r="Z15" s="201">
        <v>2.62</v>
      </c>
      <c r="AA15" s="201">
        <v>0.93</v>
      </c>
      <c r="AB15" s="201">
        <v>0</v>
      </c>
      <c r="AC15" s="201">
        <v>11.25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165.77</v>
      </c>
      <c r="AP15" s="201">
        <v>0</v>
      </c>
      <c r="AQ15" s="201">
        <v>0</v>
      </c>
      <c r="AR15" s="201">
        <v>0</v>
      </c>
      <c r="AS15" s="201">
        <v>20.52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12.08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26.23</v>
      </c>
      <c r="K16" s="201">
        <v>0.31</v>
      </c>
      <c r="L16" s="201">
        <v>5.16</v>
      </c>
      <c r="M16" s="201">
        <v>0.96</v>
      </c>
      <c r="N16" s="201">
        <v>1.22</v>
      </c>
      <c r="O16" s="201">
        <v>0</v>
      </c>
      <c r="P16" s="201">
        <v>1.44</v>
      </c>
      <c r="Q16" s="201">
        <v>0.23</v>
      </c>
      <c r="R16" s="201">
        <v>0.44</v>
      </c>
      <c r="S16" s="201">
        <v>0.27</v>
      </c>
      <c r="T16" s="201">
        <v>0</v>
      </c>
      <c r="U16" s="201">
        <v>1.74</v>
      </c>
      <c r="V16" s="201">
        <v>0.14000000000000001</v>
      </c>
      <c r="W16" s="201">
        <v>0.46</v>
      </c>
      <c r="X16" s="201">
        <v>1.02</v>
      </c>
      <c r="Y16" s="201">
        <v>0</v>
      </c>
      <c r="Z16" s="201">
        <v>2.62</v>
      </c>
      <c r="AA16" s="201">
        <v>0.93</v>
      </c>
      <c r="AB16" s="201">
        <v>0</v>
      </c>
      <c r="AC16" s="201">
        <v>11.25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165.77</v>
      </c>
      <c r="AP16" s="201">
        <v>0</v>
      </c>
      <c r="AQ16" s="201">
        <v>0</v>
      </c>
      <c r="AR16" s="201">
        <v>0</v>
      </c>
      <c r="AS16" s="201">
        <v>20.52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12.08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26.23</v>
      </c>
      <c r="K17" s="201">
        <v>0.31</v>
      </c>
      <c r="L17" s="201">
        <v>5.16</v>
      </c>
      <c r="M17" s="201">
        <v>0.96</v>
      </c>
      <c r="N17" s="201">
        <v>1.22</v>
      </c>
      <c r="O17" s="201">
        <v>0</v>
      </c>
      <c r="P17" s="201">
        <v>1.44</v>
      </c>
      <c r="Q17" s="201">
        <v>0.23</v>
      </c>
      <c r="R17" s="201">
        <v>0.44</v>
      </c>
      <c r="S17" s="201">
        <v>0.27</v>
      </c>
      <c r="T17" s="201">
        <v>0</v>
      </c>
      <c r="U17" s="201">
        <v>1.74</v>
      </c>
      <c r="V17" s="201">
        <v>0.14000000000000001</v>
      </c>
      <c r="W17" s="201">
        <v>0.46</v>
      </c>
      <c r="X17" s="201">
        <v>1.02</v>
      </c>
      <c r="Y17" s="201">
        <v>0</v>
      </c>
      <c r="Z17" s="201">
        <v>2.62</v>
      </c>
      <c r="AA17" s="201">
        <v>0.93</v>
      </c>
      <c r="AB17" s="201">
        <v>0</v>
      </c>
      <c r="AC17" s="201">
        <v>11.25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165.77</v>
      </c>
      <c r="AP17" s="201">
        <v>0</v>
      </c>
      <c r="AQ17" s="201">
        <v>0</v>
      </c>
      <c r="AR17" s="201">
        <v>0</v>
      </c>
      <c r="AS17" s="201">
        <v>20.52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12.08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26.23</v>
      </c>
      <c r="K18" s="201">
        <v>0.31</v>
      </c>
      <c r="L18" s="201">
        <v>5.16</v>
      </c>
      <c r="M18" s="201">
        <v>0.96</v>
      </c>
      <c r="N18" s="201">
        <v>1.22</v>
      </c>
      <c r="O18" s="201">
        <v>0</v>
      </c>
      <c r="P18" s="201">
        <v>1.44</v>
      </c>
      <c r="Q18" s="201">
        <v>0.23</v>
      </c>
      <c r="R18" s="201">
        <v>0.44</v>
      </c>
      <c r="S18" s="201">
        <v>0.27</v>
      </c>
      <c r="T18" s="201">
        <v>0</v>
      </c>
      <c r="U18" s="201">
        <v>1.74</v>
      </c>
      <c r="V18" s="201">
        <v>0.14000000000000001</v>
      </c>
      <c r="W18" s="201">
        <v>0.46</v>
      </c>
      <c r="X18" s="201">
        <v>1.02</v>
      </c>
      <c r="Y18" s="201">
        <v>0</v>
      </c>
      <c r="Z18" s="201">
        <v>2.62</v>
      </c>
      <c r="AA18" s="201">
        <v>0.93</v>
      </c>
      <c r="AB18" s="201">
        <v>0</v>
      </c>
      <c r="AC18" s="201">
        <v>11.25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165.77</v>
      </c>
      <c r="AP18" s="201">
        <v>0</v>
      </c>
      <c r="AQ18" s="201">
        <v>0</v>
      </c>
      <c r="AR18" s="201">
        <v>0</v>
      </c>
      <c r="AS18" s="201">
        <v>20.52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12.08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26.23</v>
      </c>
      <c r="K19" s="201">
        <v>0.31</v>
      </c>
      <c r="L19" s="201">
        <v>10.17</v>
      </c>
      <c r="M19" s="201">
        <v>0.96</v>
      </c>
      <c r="N19" s="201">
        <v>1.22</v>
      </c>
      <c r="O19" s="201">
        <v>0</v>
      </c>
      <c r="P19" s="201">
        <v>1.44</v>
      </c>
      <c r="Q19" s="201">
        <v>0.23</v>
      </c>
      <c r="R19" s="201">
        <v>0.44</v>
      </c>
      <c r="S19" s="201">
        <v>0.27</v>
      </c>
      <c r="T19" s="201">
        <v>0</v>
      </c>
      <c r="U19" s="201">
        <v>1.74</v>
      </c>
      <c r="V19" s="201">
        <v>0.14000000000000001</v>
      </c>
      <c r="W19" s="201">
        <v>0.46</v>
      </c>
      <c r="X19" s="201">
        <v>1.02</v>
      </c>
      <c r="Y19" s="201">
        <v>0</v>
      </c>
      <c r="Z19" s="201">
        <v>2.62</v>
      </c>
      <c r="AA19" s="201">
        <v>0.93</v>
      </c>
      <c r="AB19" s="201">
        <v>0</v>
      </c>
      <c r="AC19" s="201">
        <v>11.25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165.77</v>
      </c>
      <c r="AP19" s="201">
        <v>0</v>
      </c>
      <c r="AQ19" s="201">
        <v>0</v>
      </c>
      <c r="AR19" s="201">
        <v>0</v>
      </c>
      <c r="AS19" s="201">
        <v>20.52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12.08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26.23</v>
      </c>
      <c r="K20" s="201">
        <v>0.31</v>
      </c>
      <c r="L20" s="201">
        <v>32.07</v>
      </c>
      <c r="M20" s="201">
        <v>0.96</v>
      </c>
      <c r="N20" s="201">
        <v>1.22</v>
      </c>
      <c r="O20" s="201">
        <v>0</v>
      </c>
      <c r="P20" s="201">
        <v>1.44</v>
      </c>
      <c r="Q20" s="201">
        <v>0.23</v>
      </c>
      <c r="R20" s="201">
        <v>0.42</v>
      </c>
      <c r="S20" s="201">
        <v>0.27</v>
      </c>
      <c r="T20" s="201">
        <v>0</v>
      </c>
      <c r="U20" s="201">
        <v>1.74</v>
      </c>
      <c r="V20" s="201">
        <v>0.14000000000000001</v>
      </c>
      <c r="W20" s="201">
        <v>0.46</v>
      </c>
      <c r="X20" s="201">
        <v>1.02</v>
      </c>
      <c r="Y20" s="201">
        <v>0</v>
      </c>
      <c r="Z20" s="201">
        <v>2.62</v>
      </c>
      <c r="AA20" s="201">
        <v>0.93</v>
      </c>
      <c r="AB20" s="201">
        <v>0</v>
      </c>
      <c r="AC20" s="201">
        <v>11.25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165.77</v>
      </c>
      <c r="AP20" s="201">
        <v>0</v>
      </c>
      <c r="AQ20" s="201">
        <v>0</v>
      </c>
      <c r="AR20" s="201">
        <v>0</v>
      </c>
      <c r="AS20" s="201">
        <v>20.52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12.08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26.23</v>
      </c>
      <c r="K21" s="201">
        <v>0.31</v>
      </c>
      <c r="L21" s="201">
        <v>61.07</v>
      </c>
      <c r="M21" s="201">
        <v>0.96</v>
      </c>
      <c r="N21" s="201">
        <v>1.22</v>
      </c>
      <c r="O21" s="201">
        <v>0</v>
      </c>
      <c r="P21" s="201">
        <v>1.44</v>
      </c>
      <c r="Q21" s="201">
        <v>0.23</v>
      </c>
      <c r="R21" s="201">
        <v>0.42</v>
      </c>
      <c r="S21" s="201">
        <v>0.27</v>
      </c>
      <c r="T21" s="201">
        <v>0</v>
      </c>
      <c r="U21" s="201">
        <v>1.74</v>
      </c>
      <c r="V21" s="201">
        <v>0.14000000000000001</v>
      </c>
      <c r="W21" s="201">
        <v>0.46</v>
      </c>
      <c r="X21" s="201">
        <v>1.02</v>
      </c>
      <c r="Y21" s="201">
        <v>0</v>
      </c>
      <c r="Z21" s="201">
        <v>2.62</v>
      </c>
      <c r="AA21" s="201">
        <v>0.93</v>
      </c>
      <c r="AB21" s="201">
        <v>0</v>
      </c>
      <c r="AC21" s="201">
        <v>11.25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165.77</v>
      </c>
      <c r="AP21" s="201">
        <v>0</v>
      </c>
      <c r="AQ21" s="201">
        <v>0</v>
      </c>
      <c r="AR21" s="201">
        <v>0</v>
      </c>
      <c r="AS21" s="201">
        <v>20.52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12.08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26.23</v>
      </c>
      <c r="K22" s="201">
        <v>0.31</v>
      </c>
      <c r="L22" s="201">
        <v>80.39</v>
      </c>
      <c r="M22" s="201">
        <v>0.96</v>
      </c>
      <c r="N22" s="201">
        <v>1.22</v>
      </c>
      <c r="O22" s="201">
        <v>0</v>
      </c>
      <c r="P22" s="201">
        <v>1.44</v>
      </c>
      <c r="Q22" s="201">
        <v>0.23</v>
      </c>
      <c r="R22" s="201">
        <v>0.42</v>
      </c>
      <c r="S22" s="201">
        <v>0.27</v>
      </c>
      <c r="T22" s="201">
        <v>0</v>
      </c>
      <c r="U22" s="201">
        <v>1.74</v>
      </c>
      <c r="V22" s="201">
        <v>0.14000000000000001</v>
      </c>
      <c r="W22" s="201">
        <v>0.46</v>
      </c>
      <c r="X22" s="201">
        <v>1.02</v>
      </c>
      <c r="Y22" s="201">
        <v>0</v>
      </c>
      <c r="Z22" s="201">
        <v>2.62</v>
      </c>
      <c r="AA22" s="201">
        <v>0.93</v>
      </c>
      <c r="AB22" s="201">
        <v>0</v>
      </c>
      <c r="AC22" s="201">
        <v>11.25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165.77</v>
      </c>
      <c r="AP22" s="201">
        <v>0</v>
      </c>
      <c r="AQ22" s="201">
        <v>0</v>
      </c>
      <c r="AR22" s="201">
        <v>0</v>
      </c>
      <c r="AS22" s="201">
        <v>20.52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12.08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26.23</v>
      </c>
      <c r="K23" s="201">
        <v>0.31</v>
      </c>
      <c r="L23" s="201">
        <v>99.72</v>
      </c>
      <c r="M23" s="201">
        <v>0.96</v>
      </c>
      <c r="N23" s="201">
        <v>1.22</v>
      </c>
      <c r="O23" s="201">
        <v>0</v>
      </c>
      <c r="P23" s="201">
        <v>1.44</v>
      </c>
      <c r="Q23" s="201">
        <v>0.23</v>
      </c>
      <c r="R23" s="201">
        <v>0.42</v>
      </c>
      <c r="S23" s="201">
        <v>0.27</v>
      </c>
      <c r="T23" s="201">
        <v>0</v>
      </c>
      <c r="U23" s="201">
        <v>1.74</v>
      </c>
      <c r="V23" s="201">
        <v>0.14000000000000001</v>
      </c>
      <c r="W23" s="201">
        <v>0.46</v>
      </c>
      <c r="X23" s="201">
        <v>1.02</v>
      </c>
      <c r="Y23" s="201">
        <v>0</v>
      </c>
      <c r="Z23" s="201">
        <v>2.62</v>
      </c>
      <c r="AA23" s="201">
        <v>0.93</v>
      </c>
      <c r="AB23" s="201">
        <v>0</v>
      </c>
      <c r="AC23" s="201">
        <v>11.25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165.77</v>
      </c>
      <c r="AP23" s="201">
        <v>0</v>
      </c>
      <c r="AQ23" s="201">
        <v>0</v>
      </c>
      <c r="AR23" s="201">
        <v>0</v>
      </c>
      <c r="AS23" s="201">
        <v>20.52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12.08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26.23</v>
      </c>
      <c r="K24" s="201">
        <v>0.31</v>
      </c>
      <c r="L24" s="201">
        <v>148.04</v>
      </c>
      <c r="M24" s="201">
        <v>0.96</v>
      </c>
      <c r="N24" s="201">
        <v>1.22</v>
      </c>
      <c r="O24" s="201">
        <v>0</v>
      </c>
      <c r="P24" s="201">
        <v>1.44</v>
      </c>
      <c r="Q24" s="201">
        <v>0.23</v>
      </c>
      <c r="R24" s="201">
        <v>0.42</v>
      </c>
      <c r="S24" s="201">
        <v>0.27</v>
      </c>
      <c r="T24" s="201">
        <v>0</v>
      </c>
      <c r="U24" s="201">
        <v>1.74</v>
      </c>
      <c r="V24" s="201">
        <v>0.14000000000000001</v>
      </c>
      <c r="W24" s="201">
        <v>0.46</v>
      </c>
      <c r="X24" s="201">
        <v>1.02</v>
      </c>
      <c r="Y24" s="201">
        <v>0</v>
      </c>
      <c r="Z24" s="201">
        <v>2.62</v>
      </c>
      <c r="AA24" s="201">
        <v>0.93</v>
      </c>
      <c r="AB24" s="201">
        <v>0</v>
      </c>
      <c r="AC24" s="201">
        <v>11.25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165.77</v>
      </c>
      <c r="AP24" s="201">
        <v>0</v>
      </c>
      <c r="AQ24" s="201">
        <v>0</v>
      </c>
      <c r="AR24" s="201">
        <v>0</v>
      </c>
      <c r="AS24" s="201">
        <v>20.52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12.08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26.23</v>
      </c>
      <c r="K25" s="201">
        <v>0.31</v>
      </c>
      <c r="L25" s="201">
        <v>177.03</v>
      </c>
      <c r="M25" s="201">
        <v>0.96</v>
      </c>
      <c r="N25" s="201">
        <v>1.22</v>
      </c>
      <c r="O25" s="201">
        <v>0</v>
      </c>
      <c r="P25" s="201">
        <v>1.44</v>
      </c>
      <c r="Q25" s="201">
        <v>0.23</v>
      </c>
      <c r="R25" s="201">
        <v>0.42</v>
      </c>
      <c r="S25" s="201">
        <v>0.27</v>
      </c>
      <c r="T25" s="201">
        <v>0</v>
      </c>
      <c r="U25" s="201">
        <v>1.74</v>
      </c>
      <c r="V25" s="201">
        <v>0.14000000000000001</v>
      </c>
      <c r="W25" s="201">
        <v>0.46</v>
      </c>
      <c r="X25" s="201">
        <v>1.02</v>
      </c>
      <c r="Y25" s="201">
        <v>0</v>
      </c>
      <c r="Z25" s="201">
        <v>2.62</v>
      </c>
      <c r="AA25" s="201">
        <v>0.93</v>
      </c>
      <c r="AB25" s="201">
        <v>0</v>
      </c>
      <c r="AC25" s="201">
        <v>11.25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165.77</v>
      </c>
      <c r="AP25" s="201">
        <v>0</v>
      </c>
      <c r="AQ25" s="201">
        <v>0</v>
      </c>
      <c r="AR25" s="201">
        <v>0</v>
      </c>
      <c r="AS25" s="201">
        <v>20.52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12.08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26.23</v>
      </c>
      <c r="K26" s="201">
        <v>4.3899999999999997</v>
      </c>
      <c r="L26" s="201">
        <v>177.04</v>
      </c>
      <c r="M26" s="201">
        <v>0.96</v>
      </c>
      <c r="N26" s="201">
        <v>1.22</v>
      </c>
      <c r="O26" s="201">
        <v>0</v>
      </c>
      <c r="P26" s="201">
        <v>1.44</v>
      </c>
      <c r="Q26" s="201">
        <v>0.23</v>
      </c>
      <c r="R26" s="201">
        <v>0.42</v>
      </c>
      <c r="S26" s="201">
        <v>0.27</v>
      </c>
      <c r="T26" s="201">
        <v>0</v>
      </c>
      <c r="U26" s="201">
        <v>1.74</v>
      </c>
      <c r="V26" s="201">
        <v>0.14000000000000001</v>
      </c>
      <c r="W26" s="201">
        <v>0.46</v>
      </c>
      <c r="X26" s="201">
        <v>1.02</v>
      </c>
      <c r="Y26" s="201">
        <v>0</v>
      </c>
      <c r="Z26" s="201">
        <v>2.62</v>
      </c>
      <c r="AA26" s="201">
        <v>0.93</v>
      </c>
      <c r="AB26" s="201">
        <v>0</v>
      </c>
      <c r="AC26" s="201">
        <v>11.25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165.77</v>
      </c>
      <c r="AP26" s="201">
        <v>0</v>
      </c>
      <c r="AQ26" s="201">
        <v>0</v>
      </c>
      <c r="AR26" s="201">
        <v>0</v>
      </c>
      <c r="AS26" s="201">
        <v>20.52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25.9</v>
      </c>
      <c r="K27" s="201">
        <v>4.37</v>
      </c>
      <c r="L27" s="201">
        <v>175.58</v>
      </c>
      <c r="M27" s="201">
        <v>0.96</v>
      </c>
      <c r="N27" s="201">
        <v>1.22</v>
      </c>
      <c r="O27" s="201">
        <v>0</v>
      </c>
      <c r="P27" s="201">
        <v>1.44</v>
      </c>
      <c r="Q27" s="201">
        <v>0.23</v>
      </c>
      <c r="R27" s="201">
        <v>0.43</v>
      </c>
      <c r="S27" s="201">
        <v>0.27</v>
      </c>
      <c r="T27" s="201">
        <v>0</v>
      </c>
      <c r="U27" s="201">
        <v>1.74</v>
      </c>
      <c r="V27" s="201">
        <v>0.34</v>
      </c>
      <c r="W27" s="201">
        <v>0.46</v>
      </c>
      <c r="X27" s="201">
        <v>1.02</v>
      </c>
      <c r="Y27" s="201">
        <v>0</v>
      </c>
      <c r="Z27" s="201">
        <v>2.62</v>
      </c>
      <c r="AA27" s="201">
        <v>0.93</v>
      </c>
      <c r="AB27" s="201">
        <v>0</v>
      </c>
      <c r="AC27" s="201">
        <v>11.25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165.77</v>
      </c>
      <c r="AP27" s="201">
        <v>0</v>
      </c>
      <c r="AQ27" s="201">
        <v>0</v>
      </c>
      <c r="AR27" s="201">
        <v>0</v>
      </c>
      <c r="AS27" s="201">
        <v>20.52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25.9</v>
      </c>
      <c r="K28" s="201">
        <v>4.3899999999999997</v>
      </c>
      <c r="L28" s="201">
        <v>175.73</v>
      </c>
      <c r="M28" s="201">
        <v>0.96</v>
      </c>
      <c r="N28" s="201">
        <v>1.22</v>
      </c>
      <c r="O28" s="201">
        <v>0</v>
      </c>
      <c r="P28" s="201">
        <v>1.44</v>
      </c>
      <c r="Q28" s="201">
        <v>0.23</v>
      </c>
      <c r="R28" s="201">
        <v>0.42</v>
      </c>
      <c r="S28" s="201">
        <v>0.27</v>
      </c>
      <c r="T28" s="201">
        <v>0</v>
      </c>
      <c r="U28" s="201">
        <v>1.74</v>
      </c>
      <c r="V28" s="201">
        <v>0.34</v>
      </c>
      <c r="W28" s="201">
        <v>0.46</v>
      </c>
      <c r="X28" s="201">
        <v>1.02</v>
      </c>
      <c r="Y28" s="201">
        <v>0</v>
      </c>
      <c r="Z28" s="201">
        <v>2.62</v>
      </c>
      <c r="AA28" s="201">
        <v>0.93</v>
      </c>
      <c r="AB28" s="201">
        <v>0</v>
      </c>
      <c r="AC28" s="201">
        <v>11.25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165.77</v>
      </c>
      <c r="AP28" s="201">
        <v>0</v>
      </c>
      <c r="AQ28" s="201">
        <v>0</v>
      </c>
      <c r="AR28" s="201">
        <v>0</v>
      </c>
      <c r="AS28" s="201">
        <v>20.52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25.9</v>
      </c>
      <c r="K29" s="201">
        <v>4.3899999999999997</v>
      </c>
      <c r="L29" s="201">
        <v>211.32</v>
      </c>
      <c r="M29" s="201">
        <v>0.96</v>
      </c>
      <c r="N29" s="201">
        <v>1.22</v>
      </c>
      <c r="O29" s="201">
        <v>0</v>
      </c>
      <c r="P29" s="201">
        <v>1.44</v>
      </c>
      <c r="Q29" s="201">
        <v>0.23</v>
      </c>
      <c r="R29" s="201">
        <v>0.44</v>
      </c>
      <c r="S29" s="201">
        <v>0.27</v>
      </c>
      <c r="T29" s="201">
        <v>0</v>
      </c>
      <c r="U29" s="201">
        <v>1.74</v>
      </c>
      <c r="V29" s="201">
        <v>0.34</v>
      </c>
      <c r="W29" s="201">
        <v>0.46</v>
      </c>
      <c r="X29" s="201">
        <v>1.02</v>
      </c>
      <c r="Y29" s="201">
        <v>0</v>
      </c>
      <c r="Z29" s="201">
        <v>2.62</v>
      </c>
      <c r="AA29" s="201">
        <v>0.93</v>
      </c>
      <c r="AB29" s="201">
        <v>0</v>
      </c>
      <c r="AC29" s="201">
        <v>11.25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165.77</v>
      </c>
      <c r="AP29" s="201">
        <v>0</v>
      </c>
      <c r="AQ29" s="201">
        <v>0</v>
      </c>
      <c r="AR29" s="201">
        <v>0</v>
      </c>
      <c r="AS29" s="201">
        <v>20.52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25.9</v>
      </c>
      <c r="K30" s="201">
        <v>4.3899999999999997</v>
      </c>
      <c r="L30" s="201">
        <v>211.32</v>
      </c>
      <c r="M30" s="201">
        <v>0.96</v>
      </c>
      <c r="N30" s="201">
        <v>1.22</v>
      </c>
      <c r="O30" s="201">
        <v>0</v>
      </c>
      <c r="P30" s="201">
        <v>1.44</v>
      </c>
      <c r="Q30" s="201">
        <v>0.23</v>
      </c>
      <c r="R30" s="201">
        <v>0.44</v>
      </c>
      <c r="S30" s="201">
        <v>0.27</v>
      </c>
      <c r="T30" s="201">
        <v>0</v>
      </c>
      <c r="U30" s="201">
        <v>1.74</v>
      </c>
      <c r="V30" s="201">
        <v>0.34</v>
      </c>
      <c r="W30" s="201">
        <v>0.46</v>
      </c>
      <c r="X30" s="201">
        <v>1.02</v>
      </c>
      <c r="Y30" s="201">
        <v>0</v>
      </c>
      <c r="Z30" s="201">
        <v>2.62</v>
      </c>
      <c r="AA30" s="201">
        <v>0.93</v>
      </c>
      <c r="AB30" s="201">
        <v>0</v>
      </c>
      <c r="AC30" s="201">
        <v>11.25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165.77</v>
      </c>
      <c r="AP30" s="201">
        <v>0</v>
      </c>
      <c r="AQ30" s="201">
        <v>0</v>
      </c>
      <c r="AR30" s="201">
        <v>0</v>
      </c>
      <c r="AS30" s="201">
        <v>20.52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25.56</v>
      </c>
      <c r="K31" s="201">
        <v>4.3899999999999997</v>
      </c>
      <c r="L31" s="201">
        <v>215.41</v>
      </c>
      <c r="M31" s="201">
        <v>0.96</v>
      </c>
      <c r="N31" s="201">
        <v>1.22</v>
      </c>
      <c r="O31" s="201">
        <v>0</v>
      </c>
      <c r="P31" s="201">
        <v>1.44</v>
      </c>
      <c r="Q31" s="201">
        <v>2.83</v>
      </c>
      <c r="R31" s="201">
        <v>6.24</v>
      </c>
      <c r="S31" s="201">
        <v>4.2300000000000004</v>
      </c>
      <c r="T31" s="201">
        <v>0</v>
      </c>
      <c r="U31" s="201">
        <v>1.74</v>
      </c>
      <c r="V31" s="201">
        <v>0.34</v>
      </c>
      <c r="W31" s="201">
        <v>0.46</v>
      </c>
      <c r="X31" s="201">
        <v>1.02</v>
      </c>
      <c r="Y31" s="201">
        <v>0</v>
      </c>
      <c r="Z31" s="201">
        <v>2.62</v>
      </c>
      <c r="AA31" s="201">
        <v>19.940000000000001</v>
      </c>
      <c r="AB31" s="201">
        <v>0</v>
      </c>
      <c r="AC31" s="201">
        <v>11.25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165.77</v>
      </c>
      <c r="AP31" s="201">
        <v>0</v>
      </c>
      <c r="AQ31" s="201">
        <v>0</v>
      </c>
      <c r="AR31" s="201">
        <v>0</v>
      </c>
      <c r="AS31" s="201">
        <v>20.52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25.56</v>
      </c>
      <c r="K32" s="201">
        <v>4.3899999999999997</v>
      </c>
      <c r="L32" s="201">
        <v>215.41</v>
      </c>
      <c r="M32" s="201">
        <v>0.96</v>
      </c>
      <c r="N32" s="201">
        <v>1.22</v>
      </c>
      <c r="O32" s="201">
        <v>0</v>
      </c>
      <c r="P32" s="201">
        <v>1.44</v>
      </c>
      <c r="Q32" s="201">
        <v>2.83</v>
      </c>
      <c r="R32" s="201">
        <v>6.25</v>
      </c>
      <c r="S32" s="201">
        <v>4.2300000000000004</v>
      </c>
      <c r="T32" s="201">
        <v>0</v>
      </c>
      <c r="U32" s="201">
        <v>1.74</v>
      </c>
      <c r="V32" s="201">
        <v>0.34</v>
      </c>
      <c r="W32" s="201">
        <v>0.46</v>
      </c>
      <c r="X32" s="201">
        <v>1.02</v>
      </c>
      <c r="Y32" s="201">
        <v>0</v>
      </c>
      <c r="Z32" s="201">
        <v>57.44</v>
      </c>
      <c r="AA32" s="201">
        <v>19.940000000000001</v>
      </c>
      <c r="AB32" s="201">
        <v>0</v>
      </c>
      <c r="AC32" s="201">
        <v>11.25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165.77</v>
      </c>
      <c r="AP32" s="201">
        <v>0</v>
      </c>
      <c r="AQ32" s="201">
        <v>0</v>
      </c>
      <c r="AR32" s="201">
        <v>0</v>
      </c>
      <c r="AS32" s="201">
        <v>20.52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25.56</v>
      </c>
      <c r="K33" s="201">
        <v>4.22</v>
      </c>
      <c r="L33" s="201">
        <v>215.41</v>
      </c>
      <c r="M33" s="201">
        <v>0.96</v>
      </c>
      <c r="N33" s="201">
        <v>1.22</v>
      </c>
      <c r="O33" s="201">
        <v>0</v>
      </c>
      <c r="P33" s="201">
        <v>1.44</v>
      </c>
      <c r="Q33" s="201">
        <v>2.83</v>
      </c>
      <c r="R33" s="201">
        <v>6.25</v>
      </c>
      <c r="S33" s="201">
        <v>4.2300000000000004</v>
      </c>
      <c r="T33" s="201">
        <v>0</v>
      </c>
      <c r="U33" s="201">
        <v>1.74</v>
      </c>
      <c r="V33" s="201">
        <v>1.85</v>
      </c>
      <c r="W33" s="201">
        <v>0.46</v>
      </c>
      <c r="X33" s="201">
        <v>1.02</v>
      </c>
      <c r="Y33" s="201">
        <v>0</v>
      </c>
      <c r="Z33" s="201">
        <v>58.62</v>
      </c>
      <c r="AA33" s="201">
        <v>19.93</v>
      </c>
      <c r="AB33" s="201">
        <v>0</v>
      </c>
      <c r="AC33" s="201">
        <v>11.25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165.77</v>
      </c>
      <c r="AP33" s="201">
        <v>0</v>
      </c>
      <c r="AQ33" s="201">
        <v>0</v>
      </c>
      <c r="AR33" s="201">
        <v>0</v>
      </c>
      <c r="AS33" s="201">
        <v>20.52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25.56</v>
      </c>
      <c r="K34" s="201">
        <v>4.22</v>
      </c>
      <c r="L34" s="201">
        <v>215.41</v>
      </c>
      <c r="M34" s="201">
        <v>0.96</v>
      </c>
      <c r="N34" s="201">
        <v>1.22</v>
      </c>
      <c r="O34" s="201">
        <v>0</v>
      </c>
      <c r="P34" s="201">
        <v>1.44</v>
      </c>
      <c r="Q34" s="201">
        <v>2.83</v>
      </c>
      <c r="R34" s="201">
        <v>6.25</v>
      </c>
      <c r="S34" s="201">
        <v>4.2300000000000004</v>
      </c>
      <c r="T34" s="201">
        <v>0</v>
      </c>
      <c r="U34" s="201">
        <v>1.74</v>
      </c>
      <c r="V34" s="201">
        <v>1.85</v>
      </c>
      <c r="W34" s="201">
        <v>0.46</v>
      </c>
      <c r="X34" s="201">
        <v>1.02</v>
      </c>
      <c r="Y34" s="201">
        <v>0</v>
      </c>
      <c r="Z34" s="201">
        <v>58.62</v>
      </c>
      <c r="AA34" s="201">
        <v>19.93</v>
      </c>
      <c r="AB34" s="201">
        <v>0</v>
      </c>
      <c r="AC34" s="201">
        <v>11.25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165.77</v>
      </c>
      <c r="AP34" s="201">
        <v>0</v>
      </c>
      <c r="AQ34" s="201">
        <v>0</v>
      </c>
      <c r="AR34" s="201">
        <v>0</v>
      </c>
      <c r="AS34" s="201">
        <v>20.32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25.56</v>
      </c>
      <c r="K35" s="201">
        <v>3.77</v>
      </c>
      <c r="L35" s="201">
        <v>263.27999999999997</v>
      </c>
      <c r="M35" s="201">
        <v>0.96</v>
      </c>
      <c r="N35" s="201">
        <v>1.22</v>
      </c>
      <c r="O35" s="201">
        <v>0</v>
      </c>
      <c r="P35" s="201">
        <v>1.44</v>
      </c>
      <c r="Q35" s="201">
        <v>2.83</v>
      </c>
      <c r="R35" s="201">
        <v>6.01</v>
      </c>
      <c r="S35" s="201">
        <v>3.67</v>
      </c>
      <c r="T35" s="201">
        <v>0</v>
      </c>
      <c r="U35" s="201">
        <v>1.74</v>
      </c>
      <c r="V35" s="201">
        <v>0.8</v>
      </c>
      <c r="W35" s="201">
        <v>0.46</v>
      </c>
      <c r="X35" s="201">
        <v>1.02</v>
      </c>
      <c r="Y35" s="201">
        <v>0</v>
      </c>
      <c r="Z35" s="201">
        <v>58.62</v>
      </c>
      <c r="AA35" s="201">
        <v>9.9700000000000006</v>
      </c>
      <c r="AB35" s="201">
        <v>0</v>
      </c>
      <c r="AC35" s="201">
        <v>11.25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165.77</v>
      </c>
      <c r="AP35" s="201">
        <v>0</v>
      </c>
      <c r="AQ35" s="201">
        <v>0</v>
      </c>
      <c r="AR35" s="201">
        <v>0</v>
      </c>
      <c r="AS35" s="201">
        <v>20.32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25.56</v>
      </c>
      <c r="K36" s="201">
        <v>3.78</v>
      </c>
      <c r="L36" s="201">
        <v>263.27999999999997</v>
      </c>
      <c r="M36" s="201">
        <v>0.96</v>
      </c>
      <c r="N36" s="201">
        <v>1.22</v>
      </c>
      <c r="O36" s="201">
        <v>0</v>
      </c>
      <c r="P36" s="201">
        <v>1.44</v>
      </c>
      <c r="Q36" s="201">
        <v>2.84</v>
      </c>
      <c r="R36" s="201">
        <v>6.18</v>
      </c>
      <c r="S36" s="201">
        <v>3.78</v>
      </c>
      <c r="T36" s="201">
        <v>0</v>
      </c>
      <c r="U36" s="201">
        <v>1.74</v>
      </c>
      <c r="V36" s="201">
        <v>0.8</v>
      </c>
      <c r="W36" s="201">
        <v>0.46</v>
      </c>
      <c r="X36" s="201">
        <v>1.02</v>
      </c>
      <c r="Y36" s="201">
        <v>0</v>
      </c>
      <c r="Z36" s="201">
        <v>58.62</v>
      </c>
      <c r="AA36" s="201">
        <v>9.9700000000000006</v>
      </c>
      <c r="AB36" s="201">
        <v>0</v>
      </c>
      <c r="AC36" s="201">
        <v>11.25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165.77</v>
      </c>
      <c r="AP36" s="201">
        <v>0</v>
      </c>
      <c r="AQ36" s="201">
        <v>0</v>
      </c>
      <c r="AR36" s="201">
        <v>0</v>
      </c>
      <c r="AS36" s="201">
        <v>20.32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25.56</v>
      </c>
      <c r="K37" s="201">
        <v>3.78</v>
      </c>
      <c r="L37" s="201">
        <v>263.27999999999997</v>
      </c>
      <c r="M37" s="201">
        <v>0.96</v>
      </c>
      <c r="N37" s="201">
        <v>1.22</v>
      </c>
      <c r="O37" s="201">
        <v>0</v>
      </c>
      <c r="P37" s="201">
        <v>1.44</v>
      </c>
      <c r="Q37" s="201">
        <v>2.84</v>
      </c>
      <c r="R37" s="201">
        <v>6.17</v>
      </c>
      <c r="S37" s="201">
        <v>3.78</v>
      </c>
      <c r="T37" s="201">
        <v>0</v>
      </c>
      <c r="U37" s="201">
        <v>1.74</v>
      </c>
      <c r="V37" s="201">
        <v>0.8</v>
      </c>
      <c r="W37" s="201">
        <v>0.46</v>
      </c>
      <c r="X37" s="201">
        <v>1.02</v>
      </c>
      <c r="Y37" s="201">
        <v>0</v>
      </c>
      <c r="Z37" s="201">
        <v>58.62</v>
      </c>
      <c r="AA37" s="201">
        <v>9.9700000000000006</v>
      </c>
      <c r="AB37" s="201">
        <v>0</v>
      </c>
      <c r="AC37" s="201">
        <v>11.25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165.77</v>
      </c>
      <c r="AP37" s="201">
        <v>0</v>
      </c>
      <c r="AQ37" s="201">
        <v>0</v>
      </c>
      <c r="AR37" s="201">
        <v>0</v>
      </c>
      <c r="AS37" s="201">
        <v>20.32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25.56</v>
      </c>
      <c r="K38" s="201">
        <v>3.78</v>
      </c>
      <c r="L38" s="201">
        <v>263.27999999999997</v>
      </c>
      <c r="M38" s="201">
        <v>0.96</v>
      </c>
      <c r="N38" s="201">
        <v>1.22</v>
      </c>
      <c r="O38" s="201">
        <v>0</v>
      </c>
      <c r="P38" s="201">
        <v>1.44</v>
      </c>
      <c r="Q38" s="201">
        <v>2.84</v>
      </c>
      <c r="R38" s="201">
        <v>6.18</v>
      </c>
      <c r="S38" s="201">
        <v>3.78</v>
      </c>
      <c r="T38" s="201">
        <v>0</v>
      </c>
      <c r="U38" s="201">
        <v>1.74</v>
      </c>
      <c r="V38" s="201">
        <v>0.8</v>
      </c>
      <c r="W38" s="201">
        <v>6.36</v>
      </c>
      <c r="X38" s="201">
        <v>14.21</v>
      </c>
      <c r="Y38" s="201">
        <v>0</v>
      </c>
      <c r="Z38" s="201">
        <v>58.62</v>
      </c>
      <c r="AA38" s="201">
        <v>9.9700000000000006</v>
      </c>
      <c r="AB38" s="201">
        <v>0</v>
      </c>
      <c r="AC38" s="201">
        <v>11.57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165.77</v>
      </c>
      <c r="AP38" s="201">
        <v>0</v>
      </c>
      <c r="AQ38" s="201">
        <v>0</v>
      </c>
      <c r="AR38" s="201">
        <v>0</v>
      </c>
      <c r="AS38" s="201">
        <v>20.32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25.23</v>
      </c>
      <c r="K39" s="201">
        <v>4.2300000000000004</v>
      </c>
      <c r="L39" s="201">
        <v>263.27999999999997</v>
      </c>
      <c r="M39" s="201">
        <v>0.96</v>
      </c>
      <c r="N39" s="201">
        <v>1.22</v>
      </c>
      <c r="O39" s="201">
        <v>0</v>
      </c>
      <c r="P39" s="201">
        <v>1.44</v>
      </c>
      <c r="Q39" s="201">
        <v>2.84</v>
      </c>
      <c r="R39" s="201">
        <v>6.24</v>
      </c>
      <c r="S39" s="201">
        <v>4.08</v>
      </c>
      <c r="T39" s="201">
        <v>0</v>
      </c>
      <c r="U39" s="201">
        <v>1.74</v>
      </c>
      <c r="V39" s="201">
        <v>0.8</v>
      </c>
      <c r="W39" s="201">
        <v>0.46</v>
      </c>
      <c r="X39" s="201">
        <v>1.02</v>
      </c>
      <c r="Y39" s="201">
        <v>0</v>
      </c>
      <c r="Z39" s="201">
        <v>58.62</v>
      </c>
      <c r="AA39" s="201">
        <v>9.9700000000000006</v>
      </c>
      <c r="AB39" s="201">
        <v>0</v>
      </c>
      <c r="AC39" s="201">
        <v>11.57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161.41999999999999</v>
      </c>
      <c r="AP39" s="201">
        <v>0</v>
      </c>
      <c r="AQ39" s="201">
        <v>0</v>
      </c>
      <c r="AR39" s="201">
        <v>0</v>
      </c>
      <c r="AS39" s="201">
        <v>19.989999999999998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25.23</v>
      </c>
      <c r="K40" s="201">
        <v>4.29</v>
      </c>
      <c r="L40" s="201">
        <v>263.27999999999997</v>
      </c>
      <c r="M40" s="201">
        <v>0.96</v>
      </c>
      <c r="N40" s="201">
        <v>1.22</v>
      </c>
      <c r="O40" s="201">
        <v>0</v>
      </c>
      <c r="P40" s="201">
        <v>1.44</v>
      </c>
      <c r="Q40" s="201">
        <v>2.84</v>
      </c>
      <c r="R40" s="201">
        <v>6.24</v>
      </c>
      <c r="S40" s="201">
        <v>4.08</v>
      </c>
      <c r="T40" s="201">
        <v>0</v>
      </c>
      <c r="U40" s="201">
        <v>1.74</v>
      </c>
      <c r="V40" s="201">
        <v>0.8</v>
      </c>
      <c r="W40" s="201">
        <v>0.46</v>
      </c>
      <c r="X40" s="201">
        <v>1.02</v>
      </c>
      <c r="Y40" s="201">
        <v>0</v>
      </c>
      <c r="Z40" s="201">
        <v>58.62</v>
      </c>
      <c r="AA40" s="201">
        <v>9.9700000000000006</v>
      </c>
      <c r="AB40" s="201">
        <v>0</v>
      </c>
      <c r="AC40" s="201">
        <v>11.57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161.41999999999999</v>
      </c>
      <c r="AP40" s="201">
        <v>0</v>
      </c>
      <c r="AQ40" s="201">
        <v>0</v>
      </c>
      <c r="AR40" s="201">
        <v>0</v>
      </c>
      <c r="AS40" s="201">
        <v>19.989999999999998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25.23</v>
      </c>
      <c r="K41" s="201">
        <v>4.29</v>
      </c>
      <c r="L41" s="201">
        <v>263.27999999999997</v>
      </c>
      <c r="M41" s="201">
        <v>0.96</v>
      </c>
      <c r="N41" s="201">
        <v>1.22</v>
      </c>
      <c r="O41" s="201">
        <v>0</v>
      </c>
      <c r="P41" s="201">
        <v>1.44</v>
      </c>
      <c r="Q41" s="201">
        <v>2.84</v>
      </c>
      <c r="R41" s="201">
        <v>6.24</v>
      </c>
      <c r="S41" s="201">
        <v>4.08</v>
      </c>
      <c r="T41" s="201">
        <v>0</v>
      </c>
      <c r="U41" s="201">
        <v>1.74</v>
      </c>
      <c r="V41" s="201">
        <v>0</v>
      </c>
      <c r="W41" s="201">
        <v>0.46</v>
      </c>
      <c r="X41" s="201">
        <v>1.02</v>
      </c>
      <c r="Y41" s="201">
        <v>0</v>
      </c>
      <c r="Z41" s="201">
        <v>29.63</v>
      </c>
      <c r="AA41" s="201">
        <v>9.9700000000000006</v>
      </c>
      <c r="AB41" s="201">
        <v>0</v>
      </c>
      <c r="AC41" s="201">
        <v>11.57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161.41999999999999</v>
      </c>
      <c r="AP41" s="201">
        <v>0</v>
      </c>
      <c r="AQ41" s="201">
        <v>0</v>
      </c>
      <c r="AR41" s="201">
        <v>0</v>
      </c>
      <c r="AS41" s="201">
        <v>19.989999999999998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25.23</v>
      </c>
      <c r="K42" s="201">
        <v>4.29</v>
      </c>
      <c r="L42" s="201">
        <v>263.27999999999997</v>
      </c>
      <c r="M42" s="201">
        <v>0.96</v>
      </c>
      <c r="N42" s="201">
        <v>1.22</v>
      </c>
      <c r="O42" s="201">
        <v>0</v>
      </c>
      <c r="P42" s="201">
        <v>1.44</v>
      </c>
      <c r="Q42" s="201">
        <v>0.23</v>
      </c>
      <c r="R42" s="201">
        <v>0.44</v>
      </c>
      <c r="S42" s="201">
        <v>0.28000000000000003</v>
      </c>
      <c r="T42" s="201">
        <v>0</v>
      </c>
      <c r="U42" s="201">
        <v>1.74</v>
      </c>
      <c r="V42" s="201">
        <v>0</v>
      </c>
      <c r="W42" s="201">
        <v>0.46</v>
      </c>
      <c r="X42" s="201">
        <v>1.02</v>
      </c>
      <c r="Y42" s="201">
        <v>0</v>
      </c>
      <c r="Z42" s="201">
        <v>3.57</v>
      </c>
      <c r="AA42" s="201">
        <v>0.93</v>
      </c>
      <c r="AB42" s="201">
        <v>0</v>
      </c>
      <c r="AC42" s="201">
        <v>11.57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161.41999999999999</v>
      </c>
      <c r="AP42" s="201">
        <v>0</v>
      </c>
      <c r="AQ42" s="201">
        <v>0</v>
      </c>
      <c r="AR42" s="201">
        <v>0</v>
      </c>
      <c r="AS42" s="201">
        <v>19.989999999999998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25.23</v>
      </c>
      <c r="K43" s="201">
        <v>4.29</v>
      </c>
      <c r="L43" s="201">
        <v>263.27999999999997</v>
      </c>
      <c r="M43" s="201">
        <v>0.96</v>
      </c>
      <c r="N43" s="201">
        <v>1.22</v>
      </c>
      <c r="O43" s="201">
        <v>0</v>
      </c>
      <c r="P43" s="201">
        <v>1.44</v>
      </c>
      <c r="Q43" s="201">
        <v>0.23</v>
      </c>
      <c r="R43" s="201">
        <v>0.44</v>
      </c>
      <c r="S43" s="201">
        <v>0.28000000000000003</v>
      </c>
      <c r="T43" s="201">
        <v>0</v>
      </c>
      <c r="U43" s="201">
        <v>1.74</v>
      </c>
      <c r="V43" s="201">
        <v>0</v>
      </c>
      <c r="W43" s="201">
        <v>0.46</v>
      </c>
      <c r="X43" s="201">
        <v>1.02</v>
      </c>
      <c r="Y43" s="201">
        <v>0</v>
      </c>
      <c r="Z43" s="201">
        <v>2.62</v>
      </c>
      <c r="AA43" s="201">
        <v>0.93</v>
      </c>
      <c r="AB43" s="201">
        <v>0</v>
      </c>
      <c r="AC43" s="201">
        <v>11.57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161.41999999999999</v>
      </c>
      <c r="AP43" s="201">
        <v>0</v>
      </c>
      <c r="AQ43" s="201">
        <v>0</v>
      </c>
      <c r="AR43" s="201">
        <v>0</v>
      </c>
      <c r="AS43" s="201">
        <v>19.989999999999998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25.23</v>
      </c>
      <c r="K44" s="201">
        <v>4.29</v>
      </c>
      <c r="L44" s="201">
        <v>263.27999999999997</v>
      </c>
      <c r="M44" s="201">
        <v>0.96</v>
      </c>
      <c r="N44" s="201">
        <v>1.22</v>
      </c>
      <c r="O44" s="201">
        <v>0</v>
      </c>
      <c r="P44" s="201">
        <v>1.44</v>
      </c>
      <c r="Q44" s="201">
        <v>0.23</v>
      </c>
      <c r="R44" s="201">
        <v>0.44</v>
      </c>
      <c r="S44" s="201">
        <v>0.28000000000000003</v>
      </c>
      <c r="T44" s="201">
        <v>0</v>
      </c>
      <c r="U44" s="201">
        <v>1.74</v>
      </c>
      <c r="V44" s="201">
        <v>0.14000000000000001</v>
      </c>
      <c r="W44" s="201">
        <v>0.46</v>
      </c>
      <c r="X44" s="201">
        <v>1.02</v>
      </c>
      <c r="Y44" s="201">
        <v>0</v>
      </c>
      <c r="Z44" s="201">
        <v>2.62</v>
      </c>
      <c r="AA44" s="201">
        <v>0.93</v>
      </c>
      <c r="AB44" s="201">
        <v>0</v>
      </c>
      <c r="AC44" s="201">
        <v>11.88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161.41999999999999</v>
      </c>
      <c r="AP44" s="201">
        <v>0</v>
      </c>
      <c r="AQ44" s="201">
        <v>0</v>
      </c>
      <c r="AR44" s="201">
        <v>0</v>
      </c>
      <c r="AS44" s="201">
        <v>19.989999999999998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25.23</v>
      </c>
      <c r="K45" s="201">
        <v>4.3899999999999997</v>
      </c>
      <c r="L45" s="201">
        <v>263.27999999999997</v>
      </c>
      <c r="M45" s="201">
        <v>0.96</v>
      </c>
      <c r="N45" s="201">
        <v>1.22</v>
      </c>
      <c r="O45" s="201">
        <v>0</v>
      </c>
      <c r="P45" s="201">
        <v>1.44</v>
      </c>
      <c r="Q45" s="201">
        <v>0.22</v>
      </c>
      <c r="R45" s="201">
        <v>0.43</v>
      </c>
      <c r="S45" s="201">
        <v>0.27</v>
      </c>
      <c r="T45" s="201">
        <v>0</v>
      </c>
      <c r="U45" s="201">
        <v>1.74</v>
      </c>
      <c r="V45" s="201">
        <v>0.14000000000000001</v>
      </c>
      <c r="W45" s="201">
        <v>0.46</v>
      </c>
      <c r="X45" s="201">
        <v>1.02</v>
      </c>
      <c r="Y45" s="201">
        <v>0</v>
      </c>
      <c r="Z45" s="201">
        <v>2.62</v>
      </c>
      <c r="AA45" s="201">
        <v>0.93</v>
      </c>
      <c r="AB45" s="201">
        <v>0</v>
      </c>
      <c r="AC45" s="201">
        <v>11.88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161.41999999999999</v>
      </c>
      <c r="AP45" s="201">
        <v>0</v>
      </c>
      <c r="AQ45" s="201">
        <v>0</v>
      </c>
      <c r="AR45" s="201">
        <v>0</v>
      </c>
      <c r="AS45" s="201">
        <v>19.989999999999998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25.23</v>
      </c>
      <c r="K46" s="201">
        <v>4.3899999999999997</v>
      </c>
      <c r="L46" s="201">
        <v>263.27999999999997</v>
      </c>
      <c r="M46" s="201">
        <v>0.96</v>
      </c>
      <c r="N46" s="201">
        <v>1.22</v>
      </c>
      <c r="O46" s="201">
        <v>0</v>
      </c>
      <c r="P46" s="201">
        <v>1.44</v>
      </c>
      <c r="Q46" s="201">
        <v>0.22</v>
      </c>
      <c r="R46" s="201">
        <v>0.43</v>
      </c>
      <c r="S46" s="201">
        <v>0.27</v>
      </c>
      <c r="T46" s="201">
        <v>0</v>
      </c>
      <c r="U46" s="201">
        <v>1.74</v>
      </c>
      <c r="V46" s="201">
        <v>0.14000000000000001</v>
      </c>
      <c r="W46" s="201">
        <v>0.46</v>
      </c>
      <c r="X46" s="201">
        <v>1.02</v>
      </c>
      <c r="Y46" s="201">
        <v>0</v>
      </c>
      <c r="Z46" s="201">
        <v>2.62</v>
      </c>
      <c r="AA46" s="201">
        <v>0.93</v>
      </c>
      <c r="AB46" s="201">
        <v>0</v>
      </c>
      <c r="AC46" s="201">
        <v>11.88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161.41999999999999</v>
      </c>
      <c r="AP46" s="201">
        <v>0</v>
      </c>
      <c r="AQ46" s="201">
        <v>0</v>
      </c>
      <c r="AR46" s="201">
        <v>0</v>
      </c>
      <c r="AS46" s="201">
        <v>19.989999999999998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24.89</v>
      </c>
      <c r="K47" s="201">
        <v>4.3899999999999997</v>
      </c>
      <c r="L47" s="201">
        <v>263.27999999999997</v>
      </c>
      <c r="M47" s="201">
        <v>0.96</v>
      </c>
      <c r="N47" s="201">
        <v>1.22</v>
      </c>
      <c r="O47" s="201">
        <v>0</v>
      </c>
      <c r="P47" s="201">
        <v>1.44</v>
      </c>
      <c r="Q47" s="201">
        <v>0.22</v>
      </c>
      <c r="R47" s="201">
        <v>0.43</v>
      </c>
      <c r="S47" s="201">
        <v>0.27</v>
      </c>
      <c r="T47" s="201">
        <v>0</v>
      </c>
      <c r="U47" s="201">
        <v>1.74</v>
      </c>
      <c r="V47" s="201">
        <v>0.14000000000000001</v>
      </c>
      <c r="W47" s="201">
        <v>0.46</v>
      </c>
      <c r="X47" s="201">
        <v>1.02</v>
      </c>
      <c r="Y47" s="201">
        <v>0</v>
      </c>
      <c r="Z47" s="201">
        <v>2.62</v>
      </c>
      <c r="AA47" s="201">
        <v>0.93</v>
      </c>
      <c r="AB47" s="201">
        <v>0</v>
      </c>
      <c r="AC47" s="201">
        <v>11.88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161.41999999999999</v>
      </c>
      <c r="AP47" s="201">
        <v>0</v>
      </c>
      <c r="AQ47" s="201">
        <v>0</v>
      </c>
      <c r="AR47" s="201">
        <v>0</v>
      </c>
      <c r="AS47" s="201">
        <v>19.989999999999998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24.89</v>
      </c>
      <c r="K48" s="201">
        <v>4.3899999999999997</v>
      </c>
      <c r="L48" s="201">
        <v>263.27999999999997</v>
      </c>
      <c r="M48" s="201">
        <v>0.96</v>
      </c>
      <c r="N48" s="201">
        <v>1.22</v>
      </c>
      <c r="O48" s="201">
        <v>0</v>
      </c>
      <c r="P48" s="201">
        <v>1.44</v>
      </c>
      <c r="Q48" s="201">
        <v>0.22</v>
      </c>
      <c r="R48" s="201">
        <v>0.43</v>
      </c>
      <c r="S48" s="201">
        <v>0.27</v>
      </c>
      <c r="T48" s="201">
        <v>0</v>
      </c>
      <c r="U48" s="201">
        <v>1.74</v>
      </c>
      <c r="V48" s="201">
        <v>0.14000000000000001</v>
      </c>
      <c r="W48" s="201">
        <v>0.46</v>
      </c>
      <c r="X48" s="201">
        <v>1.02</v>
      </c>
      <c r="Y48" s="201">
        <v>0</v>
      </c>
      <c r="Z48" s="201">
        <v>2.62</v>
      </c>
      <c r="AA48" s="201">
        <v>0.93</v>
      </c>
      <c r="AB48" s="201">
        <v>0</v>
      </c>
      <c r="AC48" s="201">
        <v>11.88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161.41999999999999</v>
      </c>
      <c r="AP48" s="201">
        <v>0</v>
      </c>
      <c r="AQ48" s="201">
        <v>0</v>
      </c>
      <c r="AR48" s="201">
        <v>0</v>
      </c>
      <c r="AS48" s="201">
        <v>19.989999999999998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24.89</v>
      </c>
      <c r="K49" s="201">
        <v>4.3899999999999997</v>
      </c>
      <c r="L49" s="201">
        <v>263.27999999999997</v>
      </c>
      <c r="M49" s="201">
        <v>0.96</v>
      </c>
      <c r="N49" s="201">
        <v>1.22</v>
      </c>
      <c r="O49" s="201">
        <v>0</v>
      </c>
      <c r="P49" s="201">
        <v>1.44</v>
      </c>
      <c r="Q49" s="201">
        <v>0.22</v>
      </c>
      <c r="R49" s="201">
        <v>0.44</v>
      </c>
      <c r="S49" s="201">
        <v>0.27</v>
      </c>
      <c r="T49" s="201">
        <v>0</v>
      </c>
      <c r="U49" s="201">
        <v>1.74</v>
      </c>
      <c r="V49" s="201">
        <v>0.14000000000000001</v>
      </c>
      <c r="W49" s="201">
        <v>0.46</v>
      </c>
      <c r="X49" s="201">
        <v>1.02</v>
      </c>
      <c r="Y49" s="201">
        <v>0</v>
      </c>
      <c r="Z49" s="201">
        <v>2.62</v>
      </c>
      <c r="AA49" s="201">
        <v>0.93</v>
      </c>
      <c r="AB49" s="201">
        <v>0</v>
      </c>
      <c r="AC49" s="201">
        <v>11.88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161.41999999999999</v>
      </c>
      <c r="AP49" s="201">
        <v>0</v>
      </c>
      <c r="AQ49" s="201">
        <v>0</v>
      </c>
      <c r="AR49" s="201">
        <v>0</v>
      </c>
      <c r="AS49" s="201">
        <v>19.989999999999998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24.89</v>
      </c>
      <c r="K50" s="201">
        <v>4.3899999999999997</v>
      </c>
      <c r="L50" s="201">
        <v>263.27999999999997</v>
      </c>
      <c r="M50" s="201">
        <v>0.96</v>
      </c>
      <c r="N50" s="201">
        <v>1.22</v>
      </c>
      <c r="O50" s="201">
        <v>0</v>
      </c>
      <c r="P50" s="201">
        <v>1.44</v>
      </c>
      <c r="Q50" s="201">
        <v>0.22</v>
      </c>
      <c r="R50" s="201">
        <v>0.44</v>
      </c>
      <c r="S50" s="201">
        <v>0.27</v>
      </c>
      <c r="T50" s="201">
        <v>0</v>
      </c>
      <c r="U50" s="201">
        <v>1.74</v>
      </c>
      <c r="V50" s="201">
        <v>0.14000000000000001</v>
      </c>
      <c r="W50" s="201">
        <v>0.46</v>
      </c>
      <c r="X50" s="201">
        <v>1.02</v>
      </c>
      <c r="Y50" s="201">
        <v>0</v>
      </c>
      <c r="Z50" s="201">
        <v>2.62</v>
      </c>
      <c r="AA50" s="201">
        <v>0.93</v>
      </c>
      <c r="AB50" s="201">
        <v>0</v>
      </c>
      <c r="AC50" s="201">
        <v>11.88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161.41999999999999</v>
      </c>
      <c r="AP50" s="201">
        <v>0</v>
      </c>
      <c r="AQ50" s="201">
        <v>0</v>
      </c>
      <c r="AR50" s="201">
        <v>0</v>
      </c>
      <c r="AS50" s="201">
        <v>19.989999999999998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24.89</v>
      </c>
      <c r="K51" s="201">
        <v>4.3899999999999997</v>
      </c>
      <c r="L51" s="201">
        <v>263.88</v>
      </c>
      <c r="M51" s="201">
        <v>0.96</v>
      </c>
      <c r="N51" s="201">
        <v>1.22</v>
      </c>
      <c r="O51" s="201">
        <v>0</v>
      </c>
      <c r="P51" s="201">
        <v>1.44</v>
      </c>
      <c r="Q51" s="201">
        <v>0.23</v>
      </c>
      <c r="R51" s="201">
        <v>0.43</v>
      </c>
      <c r="S51" s="201">
        <v>0.27</v>
      </c>
      <c r="T51" s="201">
        <v>0</v>
      </c>
      <c r="U51" s="201">
        <v>3.92</v>
      </c>
      <c r="V51" s="201">
        <v>0.14000000000000001</v>
      </c>
      <c r="W51" s="201">
        <v>0.46</v>
      </c>
      <c r="X51" s="201">
        <v>1.02</v>
      </c>
      <c r="Y51" s="201">
        <v>0</v>
      </c>
      <c r="Z51" s="201">
        <v>2.62</v>
      </c>
      <c r="AA51" s="201">
        <v>0.93</v>
      </c>
      <c r="AB51" s="201">
        <v>0</v>
      </c>
      <c r="AC51" s="201">
        <v>11.88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157.07</v>
      </c>
      <c r="AP51" s="201">
        <v>0</v>
      </c>
      <c r="AQ51" s="201">
        <v>0</v>
      </c>
      <c r="AR51" s="201">
        <v>0</v>
      </c>
      <c r="AS51" s="201">
        <v>19.66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24.89</v>
      </c>
      <c r="K52" s="201">
        <v>4.3899999999999997</v>
      </c>
      <c r="L52" s="201">
        <v>263.88</v>
      </c>
      <c r="M52" s="201">
        <v>0.96</v>
      </c>
      <c r="N52" s="201">
        <v>1.22</v>
      </c>
      <c r="O52" s="201">
        <v>0</v>
      </c>
      <c r="P52" s="201">
        <v>1.44</v>
      </c>
      <c r="Q52" s="201">
        <v>0.23</v>
      </c>
      <c r="R52" s="201">
        <v>0.44</v>
      </c>
      <c r="S52" s="201">
        <v>0.27</v>
      </c>
      <c r="T52" s="201">
        <v>0</v>
      </c>
      <c r="U52" s="201">
        <v>2.36</v>
      </c>
      <c r="V52" s="201">
        <v>0.14000000000000001</v>
      </c>
      <c r="W52" s="201">
        <v>0.46</v>
      </c>
      <c r="X52" s="201">
        <v>1.02</v>
      </c>
      <c r="Y52" s="201">
        <v>0</v>
      </c>
      <c r="Z52" s="201">
        <v>2.62</v>
      </c>
      <c r="AA52" s="201">
        <v>0.93</v>
      </c>
      <c r="AB52" s="201">
        <v>0</v>
      </c>
      <c r="AC52" s="201">
        <v>11.88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157.07</v>
      </c>
      <c r="AP52" s="201">
        <v>0</v>
      </c>
      <c r="AQ52" s="201">
        <v>0</v>
      </c>
      <c r="AR52" s="201">
        <v>0</v>
      </c>
      <c r="AS52" s="201">
        <v>19.66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24.89</v>
      </c>
      <c r="K53" s="201">
        <v>4.3899999999999997</v>
      </c>
      <c r="L53" s="201">
        <v>263.88</v>
      </c>
      <c r="M53" s="201">
        <v>0.96</v>
      </c>
      <c r="N53" s="201">
        <v>1.22</v>
      </c>
      <c r="O53" s="201">
        <v>0</v>
      </c>
      <c r="P53" s="201">
        <v>1.44</v>
      </c>
      <c r="Q53" s="201">
        <v>0.23</v>
      </c>
      <c r="R53" s="201">
        <v>0.44</v>
      </c>
      <c r="S53" s="201">
        <v>0.27</v>
      </c>
      <c r="T53" s="201">
        <v>0</v>
      </c>
      <c r="U53" s="201">
        <v>2.0699999999999998</v>
      </c>
      <c r="V53" s="201">
        <v>0.14000000000000001</v>
      </c>
      <c r="W53" s="201">
        <v>0.46</v>
      </c>
      <c r="X53" s="201">
        <v>1.02</v>
      </c>
      <c r="Y53" s="201">
        <v>0</v>
      </c>
      <c r="Z53" s="201">
        <v>2.62</v>
      </c>
      <c r="AA53" s="201">
        <v>0.93</v>
      </c>
      <c r="AB53" s="201">
        <v>0</v>
      </c>
      <c r="AC53" s="201">
        <v>12.2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157.07</v>
      </c>
      <c r="AP53" s="201">
        <v>0</v>
      </c>
      <c r="AQ53" s="201">
        <v>0</v>
      </c>
      <c r="AR53" s="201">
        <v>0</v>
      </c>
      <c r="AS53" s="201">
        <v>19.66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24.89</v>
      </c>
      <c r="K54" s="201">
        <v>4.3899999999999997</v>
      </c>
      <c r="L54" s="201">
        <v>263.88</v>
      </c>
      <c r="M54" s="201">
        <v>0.96</v>
      </c>
      <c r="N54" s="201">
        <v>1.22</v>
      </c>
      <c r="O54" s="201">
        <v>0</v>
      </c>
      <c r="P54" s="201">
        <v>1.44</v>
      </c>
      <c r="Q54" s="201">
        <v>0.23</v>
      </c>
      <c r="R54" s="201">
        <v>0.44</v>
      </c>
      <c r="S54" s="201">
        <v>0.27</v>
      </c>
      <c r="T54" s="201">
        <v>0</v>
      </c>
      <c r="U54" s="201">
        <v>2.48</v>
      </c>
      <c r="V54" s="201">
        <v>0.14000000000000001</v>
      </c>
      <c r="W54" s="201">
        <v>0.46</v>
      </c>
      <c r="X54" s="201">
        <v>1.02</v>
      </c>
      <c r="Y54" s="201">
        <v>0</v>
      </c>
      <c r="Z54" s="201">
        <v>2.62</v>
      </c>
      <c r="AA54" s="201">
        <v>0.93</v>
      </c>
      <c r="AB54" s="201">
        <v>0</v>
      </c>
      <c r="AC54" s="201">
        <v>12.2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157.07</v>
      </c>
      <c r="AP54" s="201">
        <v>0</v>
      </c>
      <c r="AQ54" s="201">
        <v>0</v>
      </c>
      <c r="AR54" s="201">
        <v>0</v>
      </c>
      <c r="AS54" s="201">
        <v>19.66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24.89</v>
      </c>
      <c r="K55" s="201">
        <v>4.3899999999999997</v>
      </c>
      <c r="L55" s="201">
        <v>263.88</v>
      </c>
      <c r="M55" s="201">
        <v>0.96</v>
      </c>
      <c r="N55" s="201">
        <v>1.22</v>
      </c>
      <c r="O55" s="201">
        <v>0</v>
      </c>
      <c r="P55" s="201">
        <v>1.44</v>
      </c>
      <c r="Q55" s="201">
        <v>0.23</v>
      </c>
      <c r="R55" s="201">
        <v>0.44</v>
      </c>
      <c r="S55" s="201">
        <v>0.27</v>
      </c>
      <c r="T55" s="201">
        <v>0</v>
      </c>
      <c r="U55" s="201">
        <v>2.98</v>
      </c>
      <c r="V55" s="201">
        <v>0.14000000000000001</v>
      </c>
      <c r="W55" s="201">
        <v>0.46</v>
      </c>
      <c r="X55" s="201">
        <v>1.02</v>
      </c>
      <c r="Y55" s="201">
        <v>0</v>
      </c>
      <c r="Z55" s="201">
        <v>2.62</v>
      </c>
      <c r="AA55" s="201">
        <v>0.93</v>
      </c>
      <c r="AB55" s="201">
        <v>0</v>
      </c>
      <c r="AC55" s="201">
        <v>12.2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157.07</v>
      </c>
      <c r="AP55" s="201">
        <v>0</v>
      </c>
      <c r="AQ55" s="201">
        <v>0</v>
      </c>
      <c r="AR55" s="201">
        <v>0</v>
      </c>
      <c r="AS55" s="201">
        <v>19.66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24.89</v>
      </c>
      <c r="K56" s="201">
        <v>4.3899999999999997</v>
      </c>
      <c r="L56" s="201">
        <v>263.88</v>
      </c>
      <c r="M56" s="201">
        <v>0.96</v>
      </c>
      <c r="N56" s="201">
        <v>1.22</v>
      </c>
      <c r="O56" s="201">
        <v>0</v>
      </c>
      <c r="P56" s="201">
        <v>1.44</v>
      </c>
      <c r="Q56" s="201">
        <v>0.23</v>
      </c>
      <c r="R56" s="201">
        <v>0.44</v>
      </c>
      <c r="S56" s="201">
        <v>0.27</v>
      </c>
      <c r="T56" s="201">
        <v>0</v>
      </c>
      <c r="U56" s="201">
        <v>2.67</v>
      </c>
      <c r="V56" s="201">
        <v>0.14000000000000001</v>
      </c>
      <c r="W56" s="201">
        <v>0.46</v>
      </c>
      <c r="X56" s="201">
        <v>1.02</v>
      </c>
      <c r="Y56" s="201">
        <v>0</v>
      </c>
      <c r="Z56" s="201">
        <v>2.62</v>
      </c>
      <c r="AA56" s="201">
        <v>0.93</v>
      </c>
      <c r="AB56" s="201">
        <v>0</v>
      </c>
      <c r="AC56" s="201">
        <v>12.2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157.07</v>
      </c>
      <c r="AP56" s="201">
        <v>0</v>
      </c>
      <c r="AQ56" s="201">
        <v>0</v>
      </c>
      <c r="AR56" s="201">
        <v>0</v>
      </c>
      <c r="AS56" s="201">
        <v>19.66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24.89</v>
      </c>
      <c r="K57" s="201">
        <v>4.41</v>
      </c>
      <c r="L57" s="201">
        <v>263.88</v>
      </c>
      <c r="M57" s="201">
        <v>0.96</v>
      </c>
      <c r="N57" s="201">
        <v>1.22</v>
      </c>
      <c r="O57" s="201">
        <v>0</v>
      </c>
      <c r="P57" s="201">
        <v>1.44</v>
      </c>
      <c r="Q57" s="201">
        <v>0.23</v>
      </c>
      <c r="R57" s="201">
        <v>0.44</v>
      </c>
      <c r="S57" s="201">
        <v>0.27</v>
      </c>
      <c r="T57" s="201">
        <v>0</v>
      </c>
      <c r="U57" s="201">
        <v>2.4700000000000002</v>
      </c>
      <c r="V57" s="201">
        <v>0.14000000000000001</v>
      </c>
      <c r="W57" s="201">
        <v>0.46</v>
      </c>
      <c r="X57" s="201">
        <v>1.02</v>
      </c>
      <c r="Y57" s="201">
        <v>0</v>
      </c>
      <c r="Z57" s="201">
        <v>2.62</v>
      </c>
      <c r="AA57" s="201">
        <v>0.93</v>
      </c>
      <c r="AB57" s="201">
        <v>0</v>
      </c>
      <c r="AC57" s="201">
        <v>12.2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157.07</v>
      </c>
      <c r="AP57" s="201">
        <v>0</v>
      </c>
      <c r="AQ57" s="201">
        <v>0</v>
      </c>
      <c r="AR57" s="201">
        <v>0</v>
      </c>
      <c r="AS57" s="201">
        <v>19.66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24.89</v>
      </c>
      <c r="K58" s="201">
        <v>4.3899999999999997</v>
      </c>
      <c r="L58" s="201">
        <v>263.88</v>
      </c>
      <c r="M58" s="201">
        <v>0.96</v>
      </c>
      <c r="N58" s="201">
        <v>1.22</v>
      </c>
      <c r="O58" s="201">
        <v>0</v>
      </c>
      <c r="P58" s="201">
        <v>1.44</v>
      </c>
      <c r="Q58" s="201">
        <v>0.23</v>
      </c>
      <c r="R58" s="201">
        <v>0.44</v>
      </c>
      <c r="S58" s="201">
        <v>0.27</v>
      </c>
      <c r="T58" s="201">
        <v>0</v>
      </c>
      <c r="U58" s="201">
        <v>2.4700000000000002</v>
      </c>
      <c r="V58" s="201">
        <v>0.14000000000000001</v>
      </c>
      <c r="W58" s="201">
        <v>0.46</v>
      </c>
      <c r="X58" s="201">
        <v>1.02</v>
      </c>
      <c r="Y58" s="201">
        <v>0</v>
      </c>
      <c r="Z58" s="201">
        <v>2.62</v>
      </c>
      <c r="AA58" s="201">
        <v>0.93</v>
      </c>
      <c r="AB58" s="201">
        <v>0</v>
      </c>
      <c r="AC58" s="201">
        <v>12.2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157.07</v>
      </c>
      <c r="AP58" s="201">
        <v>0</v>
      </c>
      <c r="AQ58" s="201">
        <v>0</v>
      </c>
      <c r="AR58" s="201">
        <v>0</v>
      </c>
      <c r="AS58" s="201">
        <v>19.66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24.55</v>
      </c>
      <c r="K59" s="201">
        <v>0</v>
      </c>
      <c r="L59" s="201">
        <v>254.21</v>
      </c>
      <c r="M59" s="201">
        <v>0.96</v>
      </c>
      <c r="N59" s="201">
        <v>1.22</v>
      </c>
      <c r="O59" s="201">
        <v>0</v>
      </c>
      <c r="P59" s="201">
        <v>1.44</v>
      </c>
      <c r="Q59" s="201">
        <v>0.23</v>
      </c>
      <c r="R59" s="201">
        <v>0.44</v>
      </c>
      <c r="S59" s="201">
        <v>0.27</v>
      </c>
      <c r="T59" s="201">
        <v>0</v>
      </c>
      <c r="U59" s="201">
        <v>11.22</v>
      </c>
      <c r="V59" s="201">
        <v>0.14000000000000001</v>
      </c>
      <c r="W59" s="201">
        <v>0.46</v>
      </c>
      <c r="X59" s="201">
        <v>1.02</v>
      </c>
      <c r="Y59" s="201">
        <v>0</v>
      </c>
      <c r="Z59" s="201">
        <v>2.62</v>
      </c>
      <c r="AA59" s="201">
        <v>0.93</v>
      </c>
      <c r="AB59" s="201">
        <v>0</v>
      </c>
      <c r="AC59" s="201">
        <v>12.2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157.07</v>
      </c>
      <c r="AP59" s="201">
        <v>0</v>
      </c>
      <c r="AQ59" s="201">
        <v>0</v>
      </c>
      <c r="AR59" s="201">
        <v>0</v>
      </c>
      <c r="AS59" s="201">
        <v>19.66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24.55</v>
      </c>
      <c r="K60" s="201">
        <v>0.31</v>
      </c>
      <c r="L60" s="201">
        <v>244.55</v>
      </c>
      <c r="M60" s="201">
        <v>0.96</v>
      </c>
      <c r="N60" s="201">
        <v>1.22</v>
      </c>
      <c r="O60" s="201">
        <v>0</v>
      </c>
      <c r="P60" s="201">
        <v>1.44</v>
      </c>
      <c r="Q60" s="201">
        <v>0.23</v>
      </c>
      <c r="R60" s="201">
        <v>0.44</v>
      </c>
      <c r="S60" s="201">
        <v>0.27</v>
      </c>
      <c r="T60" s="201">
        <v>0</v>
      </c>
      <c r="U60" s="201">
        <v>11.22</v>
      </c>
      <c r="V60" s="201">
        <v>0.14000000000000001</v>
      </c>
      <c r="W60" s="201">
        <v>0.46</v>
      </c>
      <c r="X60" s="201">
        <v>1.02</v>
      </c>
      <c r="Y60" s="201">
        <v>0</v>
      </c>
      <c r="Z60" s="201">
        <v>2.62</v>
      </c>
      <c r="AA60" s="201">
        <v>0.93</v>
      </c>
      <c r="AB60" s="201">
        <v>0</v>
      </c>
      <c r="AC60" s="201">
        <v>12.2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157.07</v>
      </c>
      <c r="AP60" s="201">
        <v>0</v>
      </c>
      <c r="AQ60" s="201">
        <v>0</v>
      </c>
      <c r="AR60" s="201">
        <v>0</v>
      </c>
      <c r="AS60" s="201">
        <v>19.66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24.55</v>
      </c>
      <c r="K61" s="201">
        <v>0.31</v>
      </c>
      <c r="L61" s="201">
        <v>244.55</v>
      </c>
      <c r="M61" s="201">
        <v>0.96</v>
      </c>
      <c r="N61" s="201">
        <v>1.22</v>
      </c>
      <c r="O61" s="201">
        <v>0</v>
      </c>
      <c r="P61" s="201">
        <v>1.44</v>
      </c>
      <c r="Q61" s="201">
        <v>0.23</v>
      </c>
      <c r="R61" s="201">
        <v>0.44</v>
      </c>
      <c r="S61" s="201">
        <v>0.27</v>
      </c>
      <c r="T61" s="201">
        <v>0</v>
      </c>
      <c r="U61" s="201">
        <v>11.22</v>
      </c>
      <c r="V61" s="201">
        <v>0.14000000000000001</v>
      </c>
      <c r="W61" s="201">
        <v>0.46</v>
      </c>
      <c r="X61" s="201">
        <v>1.02</v>
      </c>
      <c r="Y61" s="201">
        <v>0</v>
      </c>
      <c r="Z61" s="201">
        <v>2.62</v>
      </c>
      <c r="AA61" s="201">
        <v>0.93</v>
      </c>
      <c r="AB61" s="201">
        <v>0</v>
      </c>
      <c r="AC61" s="201">
        <v>12.2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157.07</v>
      </c>
      <c r="AP61" s="201">
        <v>0</v>
      </c>
      <c r="AQ61" s="201">
        <v>0</v>
      </c>
      <c r="AR61" s="201">
        <v>0</v>
      </c>
      <c r="AS61" s="201">
        <v>19.66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24.55</v>
      </c>
      <c r="K62" s="201">
        <v>0.31</v>
      </c>
      <c r="L62" s="201">
        <v>244.55</v>
      </c>
      <c r="M62" s="201">
        <v>0.96</v>
      </c>
      <c r="N62" s="201">
        <v>1.22</v>
      </c>
      <c r="O62" s="201">
        <v>0</v>
      </c>
      <c r="P62" s="201">
        <v>1.44</v>
      </c>
      <c r="Q62" s="201">
        <v>0.23</v>
      </c>
      <c r="R62" s="201">
        <v>0.44</v>
      </c>
      <c r="S62" s="201">
        <v>0.27</v>
      </c>
      <c r="T62" s="201">
        <v>0</v>
      </c>
      <c r="U62" s="201">
        <v>11.22</v>
      </c>
      <c r="V62" s="201">
        <v>0.14000000000000001</v>
      </c>
      <c r="W62" s="201">
        <v>0.46</v>
      </c>
      <c r="X62" s="201">
        <v>1.02</v>
      </c>
      <c r="Y62" s="201">
        <v>0</v>
      </c>
      <c r="Z62" s="201">
        <v>2.62</v>
      </c>
      <c r="AA62" s="201">
        <v>0.93</v>
      </c>
      <c r="AB62" s="201">
        <v>0</v>
      </c>
      <c r="AC62" s="201">
        <v>12.2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157.07</v>
      </c>
      <c r="AP62" s="201">
        <v>0</v>
      </c>
      <c r="AQ62" s="201">
        <v>0</v>
      </c>
      <c r="AR62" s="201">
        <v>0</v>
      </c>
      <c r="AS62" s="201">
        <v>19.66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24.55</v>
      </c>
      <c r="K63" s="201">
        <v>0.31</v>
      </c>
      <c r="L63" s="201">
        <v>196.23</v>
      </c>
      <c r="M63" s="201">
        <v>0.96</v>
      </c>
      <c r="N63" s="201">
        <v>1.22</v>
      </c>
      <c r="O63" s="201">
        <v>0</v>
      </c>
      <c r="P63" s="201">
        <v>1.44</v>
      </c>
      <c r="Q63" s="201">
        <v>0.23</v>
      </c>
      <c r="R63" s="201">
        <v>0.44</v>
      </c>
      <c r="S63" s="201">
        <v>0.27</v>
      </c>
      <c r="T63" s="201">
        <v>0</v>
      </c>
      <c r="U63" s="201">
        <v>10.06</v>
      </c>
      <c r="V63" s="201">
        <v>0.14000000000000001</v>
      </c>
      <c r="W63" s="201">
        <v>0.46</v>
      </c>
      <c r="X63" s="201">
        <v>1.02</v>
      </c>
      <c r="Y63" s="201">
        <v>0</v>
      </c>
      <c r="Z63" s="201">
        <v>2.62</v>
      </c>
      <c r="AA63" s="201">
        <v>0.93</v>
      </c>
      <c r="AB63" s="201">
        <v>0</v>
      </c>
      <c r="AC63" s="201">
        <v>12.2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157.07</v>
      </c>
      <c r="AP63" s="201">
        <v>0</v>
      </c>
      <c r="AQ63" s="201">
        <v>0</v>
      </c>
      <c r="AR63" s="201">
        <v>0</v>
      </c>
      <c r="AS63" s="201">
        <v>19.66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24.55</v>
      </c>
      <c r="K64" s="201">
        <v>0.31</v>
      </c>
      <c r="L64" s="201">
        <v>196.23</v>
      </c>
      <c r="M64" s="201">
        <v>0.96</v>
      </c>
      <c r="N64" s="201">
        <v>1.22</v>
      </c>
      <c r="O64" s="201">
        <v>0</v>
      </c>
      <c r="P64" s="201">
        <v>1.44</v>
      </c>
      <c r="Q64" s="201">
        <v>0.23</v>
      </c>
      <c r="R64" s="201">
        <v>0.44</v>
      </c>
      <c r="S64" s="201">
        <v>0.27</v>
      </c>
      <c r="T64" s="201">
        <v>0</v>
      </c>
      <c r="U64" s="201">
        <v>9.44</v>
      </c>
      <c r="V64" s="201">
        <v>0.14000000000000001</v>
      </c>
      <c r="W64" s="201">
        <v>0.46</v>
      </c>
      <c r="X64" s="201">
        <v>1.02</v>
      </c>
      <c r="Y64" s="201">
        <v>0</v>
      </c>
      <c r="Z64" s="201">
        <v>2.62</v>
      </c>
      <c r="AA64" s="201">
        <v>0.93</v>
      </c>
      <c r="AB64" s="201">
        <v>0</v>
      </c>
      <c r="AC64" s="201">
        <v>12.2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157.07</v>
      </c>
      <c r="AP64" s="201">
        <v>0</v>
      </c>
      <c r="AQ64" s="201">
        <v>0</v>
      </c>
      <c r="AR64" s="201">
        <v>0</v>
      </c>
      <c r="AS64" s="201">
        <v>19.66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24.55</v>
      </c>
      <c r="K65" s="201">
        <v>0.31</v>
      </c>
      <c r="L65" s="201">
        <v>196.23</v>
      </c>
      <c r="M65" s="201">
        <v>0.96</v>
      </c>
      <c r="N65" s="201">
        <v>1.22</v>
      </c>
      <c r="O65" s="201">
        <v>0</v>
      </c>
      <c r="P65" s="201">
        <v>1.44</v>
      </c>
      <c r="Q65" s="201">
        <v>0.23</v>
      </c>
      <c r="R65" s="201">
        <v>0.44</v>
      </c>
      <c r="S65" s="201">
        <v>0.27</v>
      </c>
      <c r="T65" s="201">
        <v>0</v>
      </c>
      <c r="U65" s="201">
        <v>9.44</v>
      </c>
      <c r="V65" s="201">
        <v>0.14000000000000001</v>
      </c>
      <c r="W65" s="201">
        <v>0.46</v>
      </c>
      <c r="X65" s="201">
        <v>1.02</v>
      </c>
      <c r="Y65" s="201">
        <v>0</v>
      </c>
      <c r="Z65" s="201">
        <v>2.62</v>
      </c>
      <c r="AA65" s="201">
        <v>0.93</v>
      </c>
      <c r="AB65" s="201">
        <v>0</v>
      </c>
      <c r="AC65" s="201">
        <v>12.2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157.07</v>
      </c>
      <c r="AP65" s="201">
        <v>0</v>
      </c>
      <c r="AQ65" s="201">
        <v>0</v>
      </c>
      <c r="AR65" s="201">
        <v>0</v>
      </c>
      <c r="AS65" s="201">
        <v>19.66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24.55</v>
      </c>
      <c r="K66" s="201">
        <v>0.31</v>
      </c>
      <c r="L66" s="201">
        <v>196.23</v>
      </c>
      <c r="M66" s="201">
        <v>0.96</v>
      </c>
      <c r="N66" s="201">
        <v>1.22</v>
      </c>
      <c r="O66" s="201">
        <v>0</v>
      </c>
      <c r="P66" s="201">
        <v>1.44</v>
      </c>
      <c r="Q66" s="201">
        <v>0.23</v>
      </c>
      <c r="R66" s="201">
        <v>0.44</v>
      </c>
      <c r="S66" s="201">
        <v>0.27</v>
      </c>
      <c r="T66" s="201">
        <v>0</v>
      </c>
      <c r="U66" s="201">
        <v>9.44</v>
      </c>
      <c r="V66" s="201">
        <v>0.14000000000000001</v>
      </c>
      <c r="W66" s="201">
        <v>0.46</v>
      </c>
      <c r="X66" s="201">
        <v>1.02</v>
      </c>
      <c r="Y66" s="201">
        <v>0</v>
      </c>
      <c r="Z66" s="201">
        <v>2.62</v>
      </c>
      <c r="AA66" s="201">
        <v>0.93</v>
      </c>
      <c r="AB66" s="201">
        <v>0</v>
      </c>
      <c r="AC66" s="201">
        <v>12.2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157.07</v>
      </c>
      <c r="AP66" s="201">
        <v>0</v>
      </c>
      <c r="AQ66" s="201">
        <v>0</v>
      </c>
      <c r="AR66" s="201">
        <v>0</v>
      </c>
      <c r="AS66" s="201">
        <v>19.66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24.22</v>
      </c>
      <c r="K67" s="201">
        <v>0.31</v>
      </c>
      <c r="L67" s="201">
        <v>196.23</v>
      </c>
      <c r="M67" s="201">
        <v>0.96</v>
      </c>
      <c r="N67" s="201">
        <v>1.22</v>
      </c>
      <c r="O67" s="201">
        <v>0</v>
      </c>
      <c r="P67" s="201">
        <v>1.44</v>
      </c>
      <c r="Q67" s="201">
        <v>0.23</v>
      </c>
      <c r="R67" s="201">
        <v>0.44</v>
      </c>
      <c r="S67" s="201">
        <v>0.27</v>
      </c>
      <c r="T67" s="201">
        <v>0</v>
      </c>
      <c r="U67" s="201">
        <v>9.44</v>
      </c>
      <c r="V67" s="201">
        <v>0.14000000000000001</v>
      </c>
      <c r="W67" s="201">
        <v>0.46</v>
      </c>
      <c r="X67" s="201">
        <v>1.02</v>
      </c>
      <c r="Y67" s="201">
        <v>0</v>
      </c>
      <c r="Z67" s="201">
        <v>2.62</v>
      </c>
      <c r="AA67" s="201">
        <v>0.93</v>
      </c>
      <c r="AB67" s="201">
        <v>0</v>
      </c>
      <c r="AC67" s="201">
        <v>12.2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157.07</v>
      </c>
      <c r="AP67" s="201">
        <v>0</v>
      </c>
      <c r="AQ67" s="201">
        <v>0</v>
      </c>
      <c r="AR67" s="201">
        <v>0</v>
      </c>
      <c r="AS67" s="201">
        <v>19.66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24.22</v>
      </c>
      <c r="K68" s="201">
        <v>0.31</v>
      </c>
      <c r="L68" s="201">
        <v>196.23</v>
      </c>
      <c r="M68" s="201">
        <v>0.96</v>
      </c>
      <c r="N68" s="201">
        <v>1.22</v>
      </c>
      <c r="O68" s="201">
        <v>0</v>
      </c>
      <c r="P68" s="201">
        <v>1.44</v>
      </c>
      <c r="Q68" s="201">
        <v>0.23</v>
      </c>
      <c r="R68" s="201">
        <v>0.44</v>
      </c>
      <c r="S68" s="201">
        <v>0.27</v>
      </c>
      <c r="T68" s="201">
        <v>0</v>
      </c>
      <c r="U68" s="201">
        <v>9.44</v>
      </c>
      <c r="V68" s="201">
        <v>0.14000000000000001</v>
      </c>
      <c r="W68" s="201">
        <v>0.46</v>
      </c>
      <c r="X68" s="201">
        <v>1.02</v>
      </c>
      <c r="Y68" s="201">
        <v>0</v>
      </c>
      <c r="Z68" s="201">
        <v>2.62</v>
      </c>
      <c r="AA68" s="201">
        <v>0.93</v>
      </c>
      <c r="AB68" s="201">
        <v>0</v>
      </c>
      <c r="AC68" s="201">
        <v>12.2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157.07</v>
      </c>
      <c r="AP68" s="201">
        <v>0</v>
      </c>
      <c r="AQ68" s="201">
        <v>0</v>
      </c>
      <c r="AR68" s="201">
        <v>0</v>
      </c>
      <c r="AS68" s="201">
        <v>19.66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24.22</v>
      </c>
      <c r="K69" s="201">
        <v>0.31</v>
      </c>
      <c r="L69" s="201">
        <v>196.23</v>
      </c>
      <c r="M69" s="201">
        <v>0.96</v>
      </c>
      <c r="N69" s="201">
        <v>1.22</v>
      </c>
      <c r="O69" s="201">
        <v>0</v>
      </c>
      <c r="P69" s="201">
        <v>1.44</v>
      </c>
      <c r="Q69" s="201">
        <v>0.2</v>
      </c>
      <c r="R69" s="201">
        <v>0.44</v>
      </c>
      <c r="S69" s="201">
        <v>0.27</v>
      </c>
      <c r="T69" s="201">
        <v>0</v>
      </c>
      <c r="U69" s="201">
        <v>9.44</v>
      </c>
      <c r="V69" s="201">
        <v>0.14000000000000001</v>
      </c>
      <c r="W69" s="201">
        <v>0.46</v>
      </c>
      <c r="X69" s="201">
        <v>1.02</v>
      </c>
      <c r="Y69" s="201">
        <v>0</v>
      </c>
      <c r="Z69" s="201">
        <v>2.62</v>
      </c>
      <c r="AA69" s="201">
        <v>0.93</v>
      </c>
      <c r="AB69" s="201">
        <v>0</v>
      </c>
      <c r="AC69" s="201">
        <v>12.2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157.07</v>
      </c>
      <c r="AP69" s="201">
        <v>0</v>
      </c>
      <c r="AQ69" s="201">
        <v>0</v>
      </c>
      <c r="AR69" s="201">
        <v>0</v>
      </c>
      <c r="AS69" s="201">
        <v>19.66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24.22</v>
      </c>
      <c r="K70" s="201">
        <v>0.31</v>
      </c>
      <c r="L70" s="201">
        <v>196.23</v>
      </c>
      <c r="M70" s="201">
        <v>0.96</v>
      </c>
      <c r="N70" s="201">
        <v>1.22</v>
      </c>
      <c r="O70" s="201">
        <v>0</v>
      </c>
      <c r="P70" s="201">
        <v>1.44</v>
      </c>
      <c r="Q70" s="201">
        <v>0.2</v>
      </c>
      <c r="R70" s="201">
        <v>0.44</v>
      </c>
      <c r="S70" s="201">
        <v>0.27</v>
      </c>
      <c r="T70" s="201">
        <v>0</v>
      </c>
      <c r="U70" s="201">
        <v>9.44</v>
      </c>
      <c r="V70" s="201">
        <v>0.14000000000000001</v>
      </c>
      <c r="W70" s="201">
        <v>0.46</v>
      </c>
      <c r="X70" s="201">
        <v>1.02</v>
      </c>
      <c r="Y70" s="201">
        <v>0</v>
      </c>
      <c r="Z70" s="201">
        <v>2.62</v>
      </c>
      <c r="AA70" s="201">
        <v>0.93</v>
      </c>
      <c r="AB70" s="201">
        <v>0</v>
      </c>
      <c r="AC70" s="201">
        <v>12.2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157.07</v>
      </c>
      <c r="AP70" s="201">
        <v>0</v>
      </c>
      <c r="AQ70" s="201">
        <v>0</v>
      </c>
      <c r="AR70" s="201">
        <v>0</v>
      </c>
      <c r="AS70" s="201">
        <v>19.66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24.22</v>
      </c>
      <c r="K71" s="201">
        <v>0.31</v>
      </c>
      <c r="L71" s="201">
        <v>196.23</v>
      </c>
      <c r="M71" s="201">
        <v>0.96</v>
      </c>
      <c r="N71" s="201">
        <v>1.22</v>
      </c>
      <c r="O71" s="201">
        <v>0</v>
      </c>
      <c r="P71" s="201">
        <v>1.44</v>
      </c>
      <c r="Q71" s="201">
        <v>0.2</v>
      </c>
      <c r="R71" s="201">
        <v>0.44</v>
      </c>
      <c r="S71" s="201">
        <v>0.27</v>
      </c>
      <c r="T71" s="201">
        <v>0</v>
      </c>
      <c r="U71" s="201">
        <v>9.44</v>
      </c>
      <c r="V71" s="201">
        <v>0.14000000000000001</v>
      </c>
      <c r="W71" s="201">
        <v>0.46</v>
      </c>
      <c r="X71" s="201">
        <v>1.02</v>
      </c>
      <c r="Y71" s="201">
        <v>0</v>
      </c>
      <c r="Z71" s="201">
        <v>2.62</v>
      </c>
      <c r="AA71" s="201">
        <v>0.93</v>
      </c>
      <c r="AB71" s="201">
        <v>0</v>
      </c>
      <c r="AC71" s="201">
        <v>12.2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157.07</v>
      </c>
      <c r="AP71" s="201">
        <v>0</v>
      </c>
      <c r="AQ71" s="201">
        <v>0</v>
      </c>
      <c r="AR71" s="201">
        <v>0</v>
      </c>
      <c r="AS71" s="201">
        <v>19.66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24.22</v>
      </c>
      <c r="K72" s="201">
        <v>0.31</v>
      </c>
      <c r="L72" s="201">
        <v>99.59</v>
      </c>
      <c r="M72" s="201">
        <v>0.96</v>
      </c>
      <c r="N72" s="201">
        <v>1.22</v>
      </c>
      <c r="O72" s="201">
        <v>0</v>
      </c>
      <c r="P72" s="201">
        <v>1.44</v>
      </c>
      <c r="Q72" s="201">
        <v>0.2</v>
      </c>
      <c r="R72" s="201">
        <v>0.44</v>
      </c>
      <c r="S72" s="201">
        <v>0.27</v>
      </c>
      <c r="T72" s="201">
        <v>0</v>
      </c>
      <c r="U72" s="201">
        <v>9.44</v>
      </c>
      <c r="V72" s="201">
        <v>0.14000000000000001</v>
      </c>
      <c r="W72" s="201">
        <v>0.46</v>
      </c>
      <c r="X72" s="201">
        <v>1.02</v>
      </c>
      <c r="Y72" s="201">
        <v>0</v>
      </c>
      <c r="Z72" s="201">
        <v>2.62</v>
      </c>
      <c r="AA72" s="201">
        <v>0.93</v>
      </c>
      <c r="AB72" s="201">
        <v>0</v>
      </c>
      <c r="AC72" s="201">
        <v>12.2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157.07</v>
      </c>
      <c r="AP72" s="201">
        <v>0</v>
      </c>
      <c r="AQ72" s="201">
        <v>0</v>
      </c>
      <c r="AR72" s="201">
        <v>0</v>
      </c>
      <c r="AS72" s="201">
        <v>19.66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24.22</v>
      </c>
      <c r="K73" s="201">
        <v>0.31</v>
      </c>
      <c r="L73" s="201">
        <v>80.260000000000005</v>
      </c>
      <c r="M73" s="201">
        <v>0.96</v>
      </c>
      <c r="N73" s="201">
        <v>1.22</v>
      </c>
      <c r="O73" s="201">
        <v>0</v>
      </c>
      <c r="P73" s="201">
        <v>1.44</v>
      </c>
      <c r="Q73" s="201">
        <v>0.2</v>
      </c>
      <c r="R73" s="201">
        <v>0.44</v>
      </c>
      <c r="S73" s="201">
        <v>0.27</v>
      </c>
      <c r="T73" s="201">
        <v>0</v>
      </c>
      <c r="U73" s="201">
        <v>9.44</v>
      </c>
      <c r="V73" s="201">
        <v>0.14000000000000001</v>
      </c>
      <c r="W73" s="201">
        <v>0.33</v>
      </c>
      <c r="X73" s="201">
        <v>1.02</v>
      </c>
      <c r="Y73" s="201">
        <v>0</v>
      </c>
      <c r="Z73" s="201">
        <v>2.62</v>
      </c>
      <c r="AA73" s="201">
        <v>0.93</v>
      </c>
      <c r="AB73" s="201">
        <v>0</v>
      </c>
      <c r="AC73" s="201">
        <v>12.2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157.07</v>
      </c>
      <c r="AP73" s="201">
        <v>0</v>
      </c>
      <c r="AQ73" s="201">
        <v>0</v>
      </c>
      <c r="AR73" s="201">
        <v>0</v>
      </c>
      <c r="AS73" s="201">
        <v>19.66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24.22</v>
      </c>
      <c r="K74" s="201">
        <v>0.31</v>
      </c>
      <c r="L74" s="201">
        <v>80.260000000000005</v>
      </c>
      <c r="M74" s="201">
        <v>0.96</v>
      </c>
      <c r="N74" s="201">
        <v>1.22</v>
      </c>
      <c r="O74" s="201">
        <v>0</v>
      </c>
      <c r="P74" s="201">
        <v>1.44</v>
      </c>
      <c r="Q74" s="201">
        <v>0.2</v>
      </c>
      <c r="R74" s="201">
        <v>0.44</v>
      </c>
      <c r="S74" s="201">
        <v>0.27</v>
      </c>
      <c r="T74" s="201">
        <v>0</v>
      </c>
      <c r="U74" s="201">
        <v>9.44</v>
      </c>
      <c r="V74" s="201">
        <v>0.14000000000000001</v>
      </c>
      <c r="W74" s="201">
        <v>0.33</v>
      </c>
      <c r="X74" s="201">
        <v>1.02</v>
      </c>
      <c r="Y74" s="201">
        <v>0</v>
      </c>
      <c r="Z74" s="201">
        <v>2.62</v>
      </c>
      <c r="AA74" s="201">
        <v>0.93</v>
      </c>
      <c r="AB74" s="201">
        <v>0</v>
      </c>
      <c r="AC74" s="201">
        <v>12.2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157.07</v>
      </c>
      <c r="AP74" s="201">
        <v>0</v>
      </c>
      <c r="AQ74" s="201">
        <v>0</v>
      </c>
      <c r="AR74" s="201">
        <v>0</v>
      </c>
      <c r="AS74" s="201">
        <v>19.66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24.22</v>
      </c>
      <c r="K75" s="201">
        <v>0.46</v>
      </c>
      <c r="L75" s="201">
        <v>109.26</v>
      </c>
      <c r="M75" s="201">
        <v>0.96</v>
      </c>
      <c r="N75" s="201">
        <v>1.22</v>
      </c>
      <c r="O75" s="201">
        <v>0</v>
      </c>
      <c r="P75" s="201">
        <v>1.44</v>
      </c>
      <c r="Q75" s="201">
        <v>0.2</v>
      </c>
      <c r="R75" s="201">
        <v>0.44</v>
      </c>
      <c r="S75" s="201">
        <v>0.27</v>
      </c>
      <c r="T75" s="201">
        <v>0</v>
      </c>
      <c r="U75" s="201">
        <v>9.44</v>
      </c>
      <c r="V75" s="201">
        <v>0.14000000000000001</v>
      </c>
      <c r="W75" s="201">
        <v>0.33</v>
      </c>
      <c r="X75" s="201">
        <v>1.02</v>
      </c>
      <c r="Y75" s="201">
        <v>0</v>
      </c>
      <c r="Z75" s="201">
        <v>2.62</v>
      </c>
      <c r="AA75" s="201">
        <v>0.93</v>
      </c>
      <c r="AB75" s="201">
        <v>0</v>
      </c>
      <c r="AC75" s="201">
        <v>12.2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163.59</v>
      </c>
      <c r="AP75" s="201">
        <v>0</v>
      </c>
      <c r="AQ75" s="201">
        <v>0</v>
      </c>
      <c r="AR75" s="201">
        <v>0</v>
      </c>
      <c r="AS75" s="201">
        <v>19.329999999999998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24.22</v>
      </c>
      <c r="K76" s="201">
        <v>0.31</v>
      </c>
      <c r="L76" s="201">
        <v>147.91</v>
      </c>
      <c r="M76" s="201">
        <v>0.96</v>
      </c>
      <c r="N76" s="201">
        <v>1.22</v>
      </c>
      <c r="O76" s="201">
        <v>0</v>
      </c>
      <c r="P76" s="201">
        <v>1.44</v>
      </c>
      <c r="Q76" s="201">
        <v>0.2</v>
      </c>
      <c r="R76" s="201">
        <v>0.44</v>
      </c>
      <c r="S76" s="201">
        <v>0.27</v>
      </c>
      <c r="T76" s="201">
        <v>0</v>
      </c>
      <c r="U76" s="201">
        <v>9.44</v>
      </c>
      <c r="V76" s="201">
        <v>0.14000000000000001</v>
      </c>
      <c r="W76" s="201">
        <v>0.33</v>
      </c>
      <c r="X76" s="201">
        <v>1.02</v>
      </c>
      <c r="Y76" s="201">
        <v>0</v>
      </c>
      <c r="Z76" s="201">
        <v>2.62</v>
      </c>
      <c r="AA76" s="201">
        <v>0.93</v>
      </c>
      <c r="AB76" s="201">
        <v>0</v>
      </c>
      <c r="AC76" s="201">
        <v>12.2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163.59</v>
      </c>
      <c r="AP76" s="201">
        <v>0</v>
      </c>
      <c r="AQ76" s="201">
        <v>0</v>
      </c>
      <c r="AR76" s="201">
        <v>0</v>
      </c>
      <c r="AS76" s="201">
        <v>19.329999999999998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24.22</v>
      </c>
      <c r="K77" s="201">
        <v>0.31</v>
      </c>
      <c r="L77" s="201">
        <v>167.24</v>
      </c>
      <c r="M77" s="201">
        <v>0.96</v>
      </c>
      <c r="N77" s="201">
        <v>1.22</v>
      </c>
      <c r="O77" s="201">
        <v>0</v>
      </c>
      <c r="P77" s="201">
        <v>1.44</v>
      </c>
      <c r="Q77" s="201">
        <v>0.2</v>
      </c>
      <c r="R77" s="201">
        <v>0.44</v>
      </c>
      <c r="S77" s="201">
        <v>0.27</v>
      </c>
      <c r="T77" s="201">
        <v>0</v>
      </c>
      <c r="U77" s="201">
        <v>9.44</v>
      </c>
      <c r="V77" s="201">
        <v>0.14000000000000001</v>
      </c>
      <c r="W77" s="201">
        <v>0.33</v>
      </c>
      <c r="X77" s="201">
        <v>1.02</v>
      </c>
      <c r="Y77" s="201">
        <v>0</v>
      </c>
      <c r="Z77" s="201">
        <v>2.62</v>
      </c>
      <c r="AA77" s="201">
        <v>0.93</v>
      </c>
      <c r="AB77" s="201">
        <v>0</v>
      </c>
      <c r="AC77" s="201">
        <v>12.2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163.59</v>
      </c>
      <c r="AP77" s="201">
        <v>0</v>
      </c>
      <c r="AQ77" s="201">
        <v>0</v>
      </c>
      <c r="AR77" s="201">
        <v>0</v>
      </c>
      <c r="AS77" s="201">
        <v>19.329999999999998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24.22</v>
      </c>
      <c r="K78" s="201">
        <v>0.31</v>
      </c>
      <c r="L78" s="201">
        <v>107.45</v>
      </c>
      <c r="M78" s="201">
        <v>0.96</v>
      </c>
      <c r="N78" s="201">
        <v>1.22</v>
      </c>
      <c r="O78" s="201">
        <v>0</v>
      </c>
      <c r="P78" s="201">
        <v>1.44</v>
      </c>
      <c r="Q78" s="201">
        <v>0.2</v>
      </c>
      <c r="R78" s="201">
        <v>0.44</v>
      </c>
      <c r="S78" s="201">
        <v>0.27</v>
      </c>
      <c r="T78" s="201">
        <v>0</v>
      </c>
      <c r="U78" s="201">
        <v>9.44</v>
      </c>
      <c r="V78" s="201">
        <v>0.14000000000000001</v>
      </c>
      <c r="W78" s="201">
        <v>0.33</v>
      </c>
      <c r="X78" s="201">
        <v>1.02</v>
      </c>
      <c r="Y78" s="201">
        <v>0</v>
      </c>
      <c r="Z78" s="201">
        <v>2.62</v>
      </c>
      <c r="AA78" s="201">
        <v>0.93</v>
      </c>
      <c r="AB78" s="201">
        <v>0</v>
      </c>
      <c r="AC78" s="201">
        <v>12.2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163.59</v>
      </c>
      <c r="AP78" s="201">
        <v>0</v>
      </c>
      <c r="AQ78" s="201">
        <v>0</v>
      </c>
      <c r="AR78" s="201">
        <v>0</v>
      </c>
      <c r="AS78" s="201">
        <v>19.329999999999998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24.22</v>
      </c>
      <c r="K79" s="201">
        <v>0</v>
      </c>
      <c r="L79" s="201">
        <v>11.18</v>
      </c>
      <c r="M79" s="201">
        <v>0.96</v>
      </c>
      <c r="N79" s="201">
        <v>1.22</v>
      </c>
      <c r="O79" s="201">
        <v>0</v>
      </c>
      <c r="P79" s="201">
        <v>1.44</v>
      </c>
      <c r="Q79" s="201">
        <v>0.2</v>
      </c>
      <c r="R79" s="201">
        <v>0.44</v>
      </c>
      <c r="S79" s="201">
        <v>0.27</v>
      </c>
      <c r="T79" s="201">
        <v>0</v>
      </c>
      <c r="U79" s="201">
        <v>9.44</v>
      </c>
      <c r="V79" s="201">
        <v>0.14000000000000001</v>
      </c>
      <c r="W79" s="201">
        <v>0.33</v>
      </c>
      <c r="X79" s="201">
        <v>1.02</v>
      </c>
      <c r="Y79" s="201">
        <v>0</v>
      </c>
      <c r="Z79" s="201">
        <v>2.62</v>
      </c>
      <c r="AA79" s="201">
        <v>0.93</v>
      </c>
      <c r="AB79" s="201">
        <v>0</v>
      </c>
      <c r="AC79" s="201">
        <v>11.88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163.59</v>
      </c>
      <c r="AP79" s="201">
        <v>0</v>
      </c>
      <c r="AQ79" s="201">
        <v>0</v>
      </c>
      <c r="AR79" s="201">
        <v>0</v>
      </c>
      <c r="AS79" s="201">
        <v>19.329999999999998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24.22</v>
      </c>
      <c r="K80" s="201">
        <v>0.31</v>
      </c>
      <c r="L80" s="201">
        <v>11.18</v>
      </c>
      <c r="M80" s="201">
        <v>0.96</v>
      </c>
      <c r="N80" s="201">
        <v>1.22</v>
      </c>
      <c r="O80" s="201">
        <v>0</v>
      </c>
      <c r="P80" s="201">
        <v>1.44</v>
      </c>
      <c r="Q80" s="201">
        <v>0.2</v>
      </c>
      <c r="R80" s="201">
        <v>0.44</v>
      </c>
      <c r="S80" s="201">
        <v>0.27</v>
      </c>
      <c r="T80" s="201">
        <v>0</v>
      </c>
      <c r="U80" s="201">
        <v>9.44</v>
      </c>
      <c r="V80" s="201">
        <v>0.14000000000000001</v>
      </c>
      <c r="W80" s="201">
        <v>0.33</v>
      </c>
      <c r="X80" s="201">
        <v>1.02</v>
      </c>
      <c r="Y80" s="201">
        <v>0</v>
      </c>
      <c r="Z80" s="201">
        <v>2.62</v>
      </c>
      <c r="AA80" s="201">
        <v>0.93</v>
      </c>
      <c r="AB80" s="201">
        <v>0</v>
      </c>
      <c r="AC80" s="201">
        <v>11.88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163.59</v>
      </c>
      <c r="AP80" s="201">
        <v>0</v>
      </c>
      <c r="AQ80" s="201">
        <v>0</v>
      </c>
      <c r="AR80" s="201">
        <v>0</v>
      </c>
      <c r="AS80" s="201">
        <v>19.329999999999998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24.22</v>
      </c>
      <c r="K81" s="201">
        <v>0.31</v>
      </c>
      <c r="L81" s="201">
        <v>11.18</v>
      </c>
      <c r="M81" s="201">
        <v>0.96</v>
      </c>
      <c r="N81" s="201">
        <v>1.22</v>
      </c>
      <c r="O81" s="201">
        <v>0</v>
      </c>
      <c r="P81" s="201">
        <v>1.44</v>
      </c>
      <c r="Q81" s="201">
        <v>0.2</v>
      </c>
      <c r="R81" s="201">
        <v>0.44</v>
      </c>
      <c r="S81" s="201">
        <v>0.27</v>
      </c>
      <c r="T81" s="201">
        <v>0</v>
      </c>
      <c r="U81" s="201">
        <v>9.44</v>
      </c>
      <c r="V81" s="201">
        <v>0.14000000000000001</v>
      </c>
      <c r="W81" s="201">
        <v>0.33</v>
      </c>
      <c r="X81" s="201">
        <v>1.02</v>
      </c>
      <c r="Y81" s="201">
        <v>0</v>
      </c>
      <c r="Z81" s="201">
        <v>2.62</v>
      </c>
      <c r="AA81" s="201">
        <v>0.93</v>
      </c>
      <c r="AB81" s="201">
        <v>0</v>
      </c>
      <c r="AC81" s="201">
        <v>11.88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163.59</v>
      </c>
      <c r="AP81" s="201">
        <v>0</v>
      </c>
      <c r="AQ81" s="201">
        <v>0</v>
      </c>
      <c r="AR81" s="201">
        <v>0</v>
      </c>
      <c r="AS81" s="201">
        <v>19.329999999999998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24.22</v>
      </c>
      <c r="K82" s="201">
        <v>0.31</v>
      </c>
      <c r="L82" s="201">
        <v>11.18</v>
      </c>
      <c r="M82" s="201">
        <v>0.96</v>
      </c>
      <c r="N82" s="201">
        <v>1.22</v>
      </c>
      <c r="O82" s="201">
        <v>0</v>
      </c>
      <c r="P82" s="201">
        <v>1.44</v>
      </c>
      <c r="Q82" s="201">
        <v>0.2</v>
      </c>
      <c r="R82" s="201">
        <v>0.44</v>
      </c>
      <c r="S82" s="201">
        <v>0.27</v>
      </c>
      <c r="T82" s="201">
        <v>0</v>
      </c>
      <c r="U82" s="201">
        <v>9.44</v>
      </c>
      <c r="V82" s="201">
        <v>0.14000000000000001</v>
      </c>
      <c r="W82" s="201">
        <v>0.33</v>
      </c>
      <c r="X82" s="201">
        <v>1.02</v>
      </c>
      <c r="Y82" s="201">
        <v>0</v>
      </c>
      <c r="Z82" s="201">
        <v>2.62</v>
      </c>
      <c r="AA82" s="201">
        <v>0.93</v>
      </c>
      <c r="AB82" s="201">
        <v>0</v>
      </c>
      <c r="AC82" s="201">
        <v>11.88</v>
      </c>
      <c r="AD82" s="201">
        <v>0</v>
      </c>
      <c r="AE82" s="201">
        <v>0</v>
      </c>
      <c r="AF82" s="201">
        <v>0</v>
      </c>
      <c r="AG82" s="201">
        <v>3.28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163.59</v>
      </c>
      <c r="AP82" s="201">
        <v>0</v>
      </c>
      <c r="AQ82" s="201">
        <v>0</v>
      </c>
      <c r="AR82" s="201">
        <v>0</v>
      </c>
      <c r="AS82" s="201">
        <v>19.329999999999998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24.22</v>
      </c>
      <c r="K83" s="201">
        <v>0.31</v>
      </c>
      <c r="L83" s="201">
        <v>11.18</v>
      </c>
      <c r="M83" s="201">
        <v>0.96</v>
      </c>
      <c r="N83" s="201">
        <v>1.22</v>
      </c>
      <c r="O83" s="201">
        <v>0</v>
      </c>
      <c r="P83" s="201">
        <v>1.44</v>
      </c>
      <c r="Q83" s="201">
        <v>0.2</v>
      </c>
      <c r="R83" s="201">
        <v>0.44</v>
      </c>
      <c r="S83" s="201">
        <v>0.27</v>
      </c>
      <c r="T83" s="201">
        <v>0</v>
      </c>
      <c r="U83" s="201">
        <v>9.44</v>
      </c>
      <c r="V83" s="201">
        <v>0.56999999999999995</v>
      </c>
      <c r="W83" s="201">
        <v>0.33</v>
      </c>
      <c r="X83" s="201">
        <v>1.02</v>
      </c>
      <c r="Y83" s="201">
        <v>0</v>
      </c>
      <c r="Z83" s="201">
        <v>2.62</v>
      </c>
      <c r="AA83" s="201">
        <v>0.93</v>
      </c>
      <c r="AB83" s="201">
        <v>0</v>
      </c>
      <c r="AC83" s="201">
        <v>11.88</v>
      </c>
      <c r="AD83" s="201">
        <v>0</v>
      </c>
      <c r="AE83" s="201">
        <v>0</v>
      </c>
      <c r="AF83" s="201">
        <v>0</v>
      </c>
      <c r="AG83" s="201">
        <v>-0.15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163.59</v>
      </c>
      <c r="AP83" s="201">
        <v>0</v>
      </c>
      <c r="AQ83" s="201">
        <v>0</v>
      </c>
      <c r="AR83" s="201">
        <v>0</v>
      </c>
      <c r="AS83" s="201">
        <v>19.329999999999998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24.22</v>
      </c>
      <c r="K84" s="201">
        <v>0.31</v>
      </c>
      <c r="L84" s="201">
        <v>11.18</v>
      </c>
      <c r="M84" s="201">
        <v>0.96</v>
      </c>
      <c r="N84" s="201">
        <v>1.22</v>
      </c>
      <c r="O84" s="201">
        <v>0</v>
      </c>
      <c r="P84" s="201">
        <v>1.44</v>
      </c>
      <c r="Q84" s="201">
        <v>0.2</v>
      </c>
      <c r="R84" s="201">
        <v>0.44</v>
      </c>
      <c r="S84" s="201">
        <v>0.27</v>
      </c>
      <c r="T84" s="201">
        <v>0</v>
      </c>
      <c r="U84" s="201">
        <v>9.44</v>
      </c>
      <c r="V84" s="201">
        <v>0.56999999999999995</v>
      </c>
      <c r="W84" s="201">
        <v>0.33</v>
      </c>
      <c r="X84" s="201">
        <v>1.02</v>
      </c>
      <c r="Y84" s="201">
        <v>0</v>
      </c>
      <c r="Z84" s="201">
        <v>2.62</v>
      </c>
      <c r="AA84" s="201">
        <v>0.93</v>
      </c>
      <c r="AB84" s="201">
        <v>0</v>
      </c>
      <c r="AC84" s="201">
        <v>11.88</v>
      </c>
      <c r="AD84" s="201">
        <v>0</v>
      </c>
      <c r="AE84" s="201">
        <v>0</v>
      </c>
      <c r="AF84" s="201">
        <v>0</v>
      </c>
      <c r="AG84" s="201">
        <v>-0.15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163.59</v>
      </c>
      <c r="AP84" s="201">
        <v>0</v>
      </c>
      <c r="AQ84" s="201">
        <v>0</v>
      </c>
      <c r="AR84" s="201">
        <v>0</v>
      </c>
      <c r="AS84" s="201">
        <v>19.329999999999998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24.22</v>
      </c>
      <c r="K85" s="201">
        <v>0.56000000000000005</v>
      </c>
      <c r="L85" s="201">
        <v>11.18</v>
      </c>
      <c r="M85" s="201">
        <v>0.96</v>
      </c>
      <c r="N85" s="201">
        <v>1.22</v>
      </c>
      <c r="O85" s="201">
        <v>0</v>
      </c>
      <c r="P85" s="201">
        <v>1.44</v>
      </c>
      <c r="Q85" s="201">
        <v>0.2</v>
      </c>
      <c r="R85" s="201">
        <v>0.44</v>
      </c>
      <c r="S85" s="201">
        <v>0.27</v>
      </c>
      <c r="T85" s="201">
        <v>0</v>
      </c>
      <c r="U85" s="201">
        <v>9.44</v>
      </c>
      <c r="V85" s="201">
        <v>0.56999999999999995</v>
      </c>
      <c r="W85" s="201">
        <v>0.33</v>
      </c>
      <c r="X85" s="201">
        <v>1.02</v>
      </c>
      <c r="Y85" s="201">
        <v>0</v>
      </c>
      <c r="Z85" s="201">
        <v>2.62</v>
      </c>
      <c r="AA85" s="201">
        <v>0.93</v>
      </c>
      <c r="AB85" s="201">
        <v>0</v>
      </c>
      <c r="AC85" s="201">
        <v>11.88</v>
      </c>
      <c r="AD85" s="201">
        <v>0</v>
      </c>
      <c r="AE85" s="201">
        <v>0</v>
      </c>
      <c r="AF85" s="201">
        <v>0</v>
      </c>
      <c r="AG85" s="201">
        <v>-0.15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163.59</v>
      </c>
      <c r="AP85" s="201">
        <v>0</v>
      </c>
      <c r="AQ85" s="201">
        <v>0</v>
      </c>
      <c r="AR85" s="201">
        <v>0</v>
      </c>
      <c r="AS85" s="201">
        <v>19.329999999999998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24.22</v>
      </c>
      <c r="K86" s="201">
        <v>0.31</v>
      </c>
      <c r="L86" s="201">
        <v>11.18</v>
      </c>
      <c r="M86" s="201">
        <v>0.96</v>
      </c>
      <c r="N86" s="201">
        <v>1.22</v>
      </c>
      <c r="O86" s="201">
        <v>0</v>
      </c>
      <c r="P86" s="201">
        <v>1.44</v>
      </c>
      <c r="Q86" s="201">
        <v>0.2</v>
      </c>
      <c r="R86" s="201">
        <v>0.44</v>
      </c>
      <c r="S86" s="201">
        <v>0.27</v>
      </c>
      <c r="T86" s="201">
        <v>0</v>
      </c>
      <c r="U86" s="201">
        <v>9.44</v>
      </c>
      <c r="V86" s="201">
        <v>0.56999999999999995</v>
      </c>
      <c r="W86" s="201">
        <v>0.33</v>
      </c>
      <c r="X86" s="201">
        <v>1.02</v>
      </c>
      <c r="Y86" s="201">
        <v>0</v>
      </c>
      <c r="Z86" s="201">
        <v>2.62</v>
      </c>
      <c r="AA86" s="201">
        <v>0.93</v>
      </c>
      <c r="AB86" s="201">
        <v>0</v>
      </c>
      <c r="AC86" s="201">
        <v>11.88</v>
      </c>
      <c r="AD86" s="201">
        <v>0</v>
      </c>
      <c r="AE86" s="201">
        <v>0</v>
      </c>
      <c r="AF86" s="201">
        <v>0</v>
      </c>
      <c r="AG86" s="201">
        <v>-0.15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163.59</v>
      </c>
      <c r="AP86" s="201">
        <v>0</v>
      </c>
      <c r="AQ86" s="201">
        <v>0</v>
      </c>
      <c r="AR86" s="201">
        <v>0</v>
      </c>
      <c r="AS86" s="201">
        <v>19.329999999999998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24.22</v>
      </c>
      <c r="K87" s="201">
        <v>0.31</v>
      </c>
      <c r="L87" s="201">
        <v>11.18</v>
      </c>
      <c r="M87" s="201">
        <v>0.96</v>
      </c>
      <c r="N87" s="201">
        <v>1.22</v>
      </c>
      <c r="O87" s="201">
        <v>0</v>
      </c>
      <c r="P87" s="201">
        <v>1.44</v>
      </c>
      <c r="Q87" s="201">
        <v>1.1100000000000001</v>
      </c>
      <c r="R87" s="201">
        <v>0.44</v>
      </c>
      <c r="S87" s="201">
        <v>0.27</v>
      </c>
      <c r="T87" s="201">
        <v>0</v>
      </c>
      <c r="U87" s="201">
        <v>9.44</v>
      </c>
      <c r="V87" s="201">
        <v>0.56999999999999995</v>
      </c>
      <c r="W87" s="201">
        <v>0.33</v>
      </c>
      <c r="X87" s="201">
        <v>1.02</v>
      </c>
      <c r="Y87" s="201">
        <v>0</v>
      </c>
      <c r="Z87" s="201">
        <v>2.62</v>
      </c>
      <c r="AA87" s="201">
        <v>0.93</v>
      </c>
      <c r="AB87" s="201">
        <v>0</v>
      </c>
      <c r="AC87" s="201">
        <v>11.57</v>
      </c>
      <c r="AD87" s="201">
        <v>0</v>
      </c>
      <c r="AE87" s="201">
        <v>0</v>
      </c>
      <c r="AF87" s="201">
        <v>0</v>
      </c>
      <c r="AG87" s="201">
        <v>-0.15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163.59</v>
      </c>
      <c r="AP87" s="201">
        <v>0</v>
      </c>
      <c r="AQ87" s="201">
        <v>0</v>
      </c>
      <c r="AR87" s="201">
        <v>0</v>
      </c>
      <c r="AS87" s="201">
        <v>19.329999999999998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24.22</v>
      </c>
      <c r="K88" s="201">
        <v>0.31</v>
      </c>
      <c r="L88" s="201">
        <v>11.18</v>
      </c>
      <c r="M88" s="201">
        <v>0.96</v>
      </c>
      <c r="N88" s="201">
        <v>1.22</v>
      </c>
      <c r="O88" s="201">
        <v>0</v>
      </c>
      <c r="P88" s="201">
        <v>1.44</v>
      </c>
      <c r="Q88" s="201">
        <v>1.1100000000000001</v>
      </c>
      <c r="R88" s="201">
        <v>0.44</v>
      </c>
      <c r="S88" s="201">
        <v>0.27</v>
      </c>
      <c r="T88" s="201">
        <v>0</v>
      </c>
      <c r="U88" s="201">
        <v>9.44</v>
      </c>
      <c r="V88" s="201">
        <v>0.56999999999999995</v>
      </c>
      <c r="W88" s="201">
        <v>0.33</v>
      </c>
      <c r="X88" s="201">
        <v>1.02</v>
      </c>
      <c r="Y88" s="201">
        <v>0</v>
      </c>
      <c r="Z88" s="201">
        <v>2.62</v>
      </c>
      <c r="AA88" s="201">
        <v>0.93</v>
      </c>
      <c r="AB88" s="201">
        <v>0</v>
      </c>
      <c r="AC88" s="201">
        <v>11.57</v>
      </c>
      <c r="AD88" s="201">
        <v>0</v>
      </c>
      <c r="AE88" s="201">
        <v>0</v>
      </c>
      <c r="AF88" s="201">
        <v>0</v>
      </c>
      <c r="AG88" s="201">
        <v>-0.15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163.59</v>
      </c>
      <c r="AP88" s="201">
        <v>0</v>
      </c>
      <c r="AQ88" s="201">
        <v>0</v>
      </c>
      <c r="AR88" s="201">
        <v>0</v>
      </c>
      <c r="AS88" s="201">
        <v>19.329999999999998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24.22</v>
      </c>
      <c r="K89" s="201">
        <v>0.31</v>
      </c>
      <c r="L89" s="201">
        <v>11.18</v>
      </c>
      <c r="M89" s="201">
        <v>0.96</v>
      </c>
      <c r="N89" s="201">
        <v>1.22</v>
      </c>
      <c r="O89" s="201">
        <v>0</v>
      </c>
      <c r="P89" s="201">
        <v>1.44</v>
      </c>
      <c r="Q89" s="201">
        <v>0.23</v>
      </c>
      <c r="R89" s="201">
        <v>0.44</v>
      </c>
      <c r="S89" s="201">
        <v>0.27</v>
      </c>
      <c r="T89" s="201">
        <v>0</v>
      </c>
      <c r="U89" s="201">
        <v>10.19</v>
      </c>
      <c r="V89" s="201">
        <v>0.56999999999999995</v>
      </c>
      <c r="W89" s="201">
        <v>0.33</v>
      </c>
      <c r="X89" s="201">
        <v>1.02</v>
      </c>
      <c r="Y89" s="201">
        <v>0</v>
      </c>
      <c r="Z89" s="201">
        <v>2.62</v>
      </c>
      <c r="AA89" s="201">
        <v>0.93</v>
      </c>
      <c r="AB89" s="201">
        <v>0</v>
      </c>
      <c r="AC89" s="201">
        <v>11.57</v>
      </c>
      <c r="AD89" s="201">
        <v>0</v>
      </c>
      <c r="AE89" s="201">
        <v>0</v>
      </c>
      <c r="AF89" s="201">
        <v>0</v>
      </c>
      <c r="AG89" s="201">
        <v>-0.15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163.59</v>
      </c>
      <c r="AP89" s="201">
        <v>0</v>
      </c>
      <c r="AQ89" s="201">
        <v>0</v>
      </c>
      <c r="AR89" s="201">
        <v>0</v>
      </c>
      <c r="AS89" s="201">
        <v>19.329999999999998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24.22</v>
      </c>
      <c r="K90" s="201">
        <v>0.31</v>
      </c>
      <c r="L90" s="201">
        <v>11.18</v>
      </c>
      <c r="M90" s="201">
        <v>0.96</v>
      </c>
      <c r="N90" s="201">
        <v>1.22</v>
      </c>
      <c r="O90" s="201">
        <v>0</v>
      </c>
      <c r="P90" s="201">
        <v>1.44</v>
      </c>
      <c r="Q90" s="201">
        <v>0.23</v>
      </c>
      <c r="R90" s="201">
        <v>0.44</v>
      </c>
      <c r="S90" s="201">
        <v>0.27</v>
      </c>
      <c r="T90" s="201">
        <v>0</v>
      </c>
      <c r="U90" s="201">
        <v>10.19</v>
      </c>
      <c r="V90" s="201">
        <v>0.56999999999999995</v>
      </c>
      <c r="W90" s="201">
        <v>0.33</v>
      </c>
      <c r="X90" s="201">
        <v>1.02</v>
      </c>
      <c r="Y90" s="201">
        <v>0</v>
      </c>
      <c r="Z90" s="201">
        <v>2.62</v>
      </c>
      <c r="AA90" s="201">
        <v>0.93</v>
      </c>
      <c r="AB90" s="201">
        <v>0</v>
      </c>
      <c r="AC90" s="201">
        <v>11.57</v>
      </c>
      <c r="AD90" s="201">
        <v>0</v>
      </c>
      <c r="AE90" s="201">
        <v>0</v>
      </c>
      <c r="AF90" s="201">
        <v>0</v>
      </c>
      <c r="AG90" s="201">
        <v>-0.15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163.59</v>
      </c>
      <c r="AP90" s="201">
        <v>0</v>
      </c>
      <c r="AQ90" s="201">
        <v>0</v>
      </c>
      <c r="AR90" s="201">
        <v>0</v>
      </c>
      <c r="AS90" s="201">
        <v>19.329999999999998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11.92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24.22</v>
      </c>
      <c r="K91" s="201">
        <v>0.31</v>
      </c>
      <c r="L91" s="201">
        <v>11.18</v>
      </c>
      <c r="M91" s="201">
        <v>0.96</v>
      </c>
      <c r="N91" s="201">
        <v>1.22</v>
      </c>
      <c r="O91" s="201">
        <v>0</v>
      </c>
      <c r="P91" s="201">
        <v>1.44</v>
      </c>
      <c r="Q91" s="201">
        <v>0.23</v>
      </c>
      <c r="R91" s="201">
        <v>0.44</v>
      </c>
      <c r="S91" s="201">
        <v>0.27</v>
      </c>
      <c r="T91" s="201">
        <v>0</v>
      </c>
      <c r="U91" s="201">
        <v>10.19</v>
      </c>
      <c r="V91" s="201">
        <v>0.56999999999999995</v>
      </c>
      <c r="W91" s="201">
        <v>0.33</v>
      </c>
      <c r="X91" s="201">
        <v>1.02</v>
      </c>
      <c r="Y91" s="201">
        <v>0</v>
      </c>
      <c r="Z91" s="201">
        <v>2.62</v>
      </c>
      <c r="AA91" s="201">
        <v>0.93</v>
      </c>
      <c r="AB91" s="201">
        <v>0</v>
      </c>
      <c r="AC91" s="201">
        <v>11.57</v>
      </c>
      <c r="AD91" s="201">
        <v>0</v>
      </c>
      <c r="AE91" s="201">
        <v>0</v>
      </c>
      <c r="AF91" s="201">
        <v>0</v>
      </c>
      <c r="AG91" s="201">
        <v>-0.15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163.59</v>
      </c>
      <c r="AP91" s="201">
        <v>0</v>
      </c>
      <c r="AQ91" s="201">
        <v>0</v>
      </c>
      <c r="AR91" s="201">
        <v>0</v>
      </c>
      <c r="AS91" s="201">
        <v>19.329999999999998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11.92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24.22</v>
      </c>
      <c r="K92" s="201">
        <v>0.31</v>
      </c>
      <c r="L92" s="201">
        <v>11.18</v>
      </c>
      <c r="M92" s="201">
        <v>0.96</v>
      </c>
      <c r="N92" s="201">
        <v>1.22</v>
      </c>
      <c r="O92" s="201">
        <v>0</v>
      </c>
      <c r="P92" s="201">
        <v>1.44</v>
      </c>
      <c r="Q92" s="201">
        <v>0.23</v>
      </c>
      <c r="R92" s="201">
        <v>0.44</v>
      </c>
      <c r="S92" s="201">
        <v>0.27</v>
      </c>
      <c r="T92" s="201">
        <v>0</v>
      </c>
      <c r="U92" s="201">
        <v>10.19</v>
      </c>
      <c r="V92" s="201">
        <v>0.56999999999999995</v>
      </c>
      <c r="W92" s="201">
        <v>0.33</v>
      </c>
      <c r="X92" s="201">
        <v>1.02</v>
      </c>
      <c r="Y92" s="201">
        <v>0</v>
      </c>
      <c r="Z92" s="201">
        <v>2.62</v>
      </c>
      <c r="AA92" s="201">
        <v>0.93</v>
      </c>
      <c r="AB92" s="201">
        <v>0</v>
      </c>
      <c r="AC92" s="201">
        <v>11.57</v>
      </c>
      <c r="AD92" s="201">
        <v>0</v>
      </c>
      <c r="AE92" s="201">
        <v>0</v>
      </c>
      <c r="AF92" s="201">
        <v>0</v>
      </c>
      <c r="AG92" s="201">
        <v>-0.15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163.59</v>
      </c>
      <c r="AP92" s="201">
        <v>0</v>
      </c>
      <c r="AQ92" s="201">
        <v>0</v>
      </c>
      <c r="AR92" s="201">
        <v>0</v>
      </c>
      <c r="AS92" s="201">
        <v>19.329999999999998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11.92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24.22</v>
      </c>
      <c r="K93" s="201">
        <v>0.31</v>
      </c>
      <c r="L93" s="201">
        <v>11.18</v>
      </c>
      <c r="M93" s="201">
        <v>0.96</v>
      </c>
      <c r="N93" s="201">
        <v>1.22</v>
      </c>
      <c r="O93" s="201">
        <v>0</v>
      </c>
      <c r="P93" s="201">
        <v>1.44</v>
      </c>
      <c r="Q93" s="201">
        <v>0.23</v>
      </c>
      <c r="R93" s="201">
        <v>0.44</v>
      </c>
      <c r="S93" s="201">
        <v>0.27</v>
      </c>
      <c r="T93" s="201">
        <v>0</v>
      </c>
      <c r="U93" s="201">
        <v>10.19</v>
      </c>
      <c r="V93" s="201">
        <v>0.56999999999999995</v>
      </c>
      <c r="W93" s="201">
        <v>0.33</v>
      </c>
      <c r="X93" s="201">
        <v>1.02</v>
      </c>
      <c r="Y93" s="201">
        <v>0</v>
      </c>
      <c r="Z93" s="201">
        <v>2.62</v>
      </c>
      <c r="AA93" s="201">
        <v>0.93</v>
      </c>
      <c r="AB93" s="201">
        <v>0</v>
      </c>
      <c r="AC93" s="201">
        <v>11.57</v>
      </c>
      <c r="AD93" s="201">
        <v>0</v>
      </c>
      <c r="AE93" s="201">
        <v>0</v>
      </c>
      <c r="AF93" s="201">
        <v>0</v>
      </c>
      <c r="AG93" s="201">
        <v>-0.15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166.05</v>
      </c>
      <c r="AP93" s="201">
        <v>0</v>
      </c>
      <c r="AQ93" s="201">
        <v>0</v>
      </c>
      <c r="AR93" s="201">
        <v>0</v>
      </c>
      <c r="AS93" s="201">
        <v>19.329999999999998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11.92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24.22</v>
      </c>
      <c r="K94" s="201">
        <v>0.31</v>
      </c>
      <c r="L94" s="201">
        <v>11.18</v>
      </c>
      <c r="M94" s="201">
        <v>0.96</v>
      </c>
      <c r="N94" s="201">
        <v>1.22</v>
      </c>
      <c r="O94" s="201">
        <v>0</v>
      </c>
      <c r="P94" s="201">
        <v>1.44</v>
      </c>
      <c r="Q94" s="201">
        <v>0.23</v>
      </c>
      <c r="R94" s="201">
        <v>0.44</v>
      </c>
      <c r="S94" s="201">
        <v>0.27</v>
      </c>
      <c r="T94" s="201">
        <v>0</v>
      </c>
      <c r="U94" s="201">
        <v>10.19</v>
      </c>
      <c r="V94" s="201">
        <v>0.56999999999999995</v>
      </c>
      <c r="W94" s="201">
        <v>0.33</v>
      </c>
      <c r="X94" s="201">
        <v>1.02</v>
      </c>
      <c r="Y94" s="201">
        <v>0</v>
      </c>
      <c r="Z94" s="201">
        <v>2.62</v>
      </c>
      <c r="AA94" s="201">
        <v>0.93</v>
      </c>
      <c r="AB94" s="201">
        <v>0</v>
      </c>
      <c r="AC94" s="201">
        <v>11.57</v>
      </c>
      <c r="AD94" s="201">
        <v>0</v>
      </c>
      <c r="AE94" s="201">
        <v>0</v>
      </c>
      <c r="AF94" s="201">
        <v>0</v>
      </c>
      <c r="AG94" s="201">
        <v>-0.15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133.29</v>
      </c>
      <c r="AP94" s="201">
        <v>0</v>
      </c>
      <c r="AQ94" s="201">
        <v>0</v>
      </c>
      <c r="AR94" s="201">
        <v>0</v>
      </c>
      <c r="AS94" s="201">
        <v>19.329999999999998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11.92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24.22</v>
      </c>
      <c r="K95" s="201">
        <v>0.31</v>
      </c>
      <c r="L95" s="201">
        <v>11.18</v>
      </c>
      <c r="M95" s="201">
        <v>0.96</v>
      </c>
      <c r="N95" s="201">
        <v>1.22</v>
      </c>
      <c r="O95" s="201">
        <v>0</v>
      </c>
      <c r="P95" s="201">
        <v>1.44</v>
      </c>
      <c r="Q95" s="201">
        <v>0.23</v>
      </c>
      <c r="R95" s="201">
        <v>0.44</v>
      </c>
      <c r="S95" s="201">
        <v>0.27</v>
      </c>
      <c r="T95" s="201">
        <v>0</v>
      </c>
      <c r="U95" s="201">
        <v>10.19</v>
      </c>
      <c r="V95" s="201">
        <v>0.56999999999999995</v>
      </c>
      <c r="W95" s="201">
        <v>0.33</v>
      </c>
      <c r="X95" s="201">
        <v>1.02</v>
      </c>
      <c r="Y95" s="201">
        <v>0</v>
      </c>
      <c r="Z95" s="201">
        <v>2.62</v>
      </c>
      <c r="AA95" s="201">
        <v>0.93</v>
      </c>
      <c r="AB95" s="201">
        <v>0</v>
      </c>
      <c r="AC95" s="201">
        <v>11.57</v>
      </c>
      <c r="AD95" s="201">
        <v>0</v>
      </c>
      <c r="AE95" s="201">
        <v>0</v>
      </c>
      <c r="AF95" s="201">
        <v>0</v>
      </c>
      <c r="AG95" s="201">
        <v>-0.15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133.29</v>
      </c>
      <c r="AP95" s="201">
        <v>0</v>
      </c>
      <c r="AQ95" s="201">
        <v>0</v>
      </c>
      <c r="AR95" s="201">
        <v>0</v>
      </c>
      <c r="AS95" s="201">
        <v>19.329999999999998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11.92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24.22</v>
      </c>
      <c r="K96" s="201">
        <v>0.31</v>
      </c>
      <c r="L96" s="201">
        <v>11.18</v>
      </c>
      <c r="M96" s="201">
        <v>0.96</v>
      </c>
      <c r="N96" s="201">
        <v>1.22</v>
      </c>
      <c r="O96" s="201">
        <v>0</v>
      </c>
      <c r="P96" s="201">
        <v>1.44</v>
      </c>
      <c r="Q96" s="201">
        <v>0.23</v>
      </c>
      <c r="R96" s="201">
        <v>0.44</v>
      </c>
      <c r="S96" s="201">
        <v>0.27</v>
      </c>
      <c r="T96" s="201">
        <v>0</v>
      </c>
      <c r="U96" s="201">
        <v>10.19</v>
      </c>
      <c r="V96" s="201">
        <v>0.56999999999999995</v>
      </c>
      <c r="W96" s="201">
        <v>0.33</v>
      </c>
      <c r="X96" s="201">
        <v>1.02</v>
      </c>
      <c r="Y96" s="201">
        <v>0</v>
      </c>
      <c r="Z96" s="201">
        <v>2.62</v>
      </c>
      <c r="AA96" s="201">
        <v>0.93</v>
      </c>
      <c r="AB96" s="201">
        <v>0</v>
      </c>
      <c r="AC96" s="201">
        <v>11.57</v>
      </c>
      <c r="AD96" s="201">
        <v>0</v>
      </c>
      <c r="AE96" s="201">
        <v>0</v>
      </c>
      <c r="AF96" s="201">
        <v>0</v>
      </c>
      <c r="AG96" s="201">
        <v>-0.15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133.29</v>
      </c>
      <c r="AP96" s="201">
        <v>0</v>
      </c>
      <c r="AQ96" s="201">
        <v>0</v>
      </c>
      <c r="AR96" s="201">
        <v>0</v>
      </c>
      <c r="AS96" s="201">
        <v>19.329999999999998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11.92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24.22</v>
      </c>
      <c r="K97" s="201">
        <v>0.31</v>
      </c>
      <c r="L97" s="201">
        <v>11.18</v>
      </c>
      <c r="M97" s="201">
        <v>0.96</v>
      </c>
      <c r="N97" s="201">
        <v>1.22</v>
      </c>
      <c r="O97" s="201">
        <v>0</v>
      </c>
      <c r="P97" s="201">
        <v>1.44</v>
      </c>
      <c r="Q97" s="201">
        <v>0.23</v>
      </c>
      <c r="R97" s="201">
        <v>0.44</v>
      </c>
      <c r="S97" s="201">
        <v>0.27</v>
      </c>
      <c r="T97" s="201">
        <v>0</v>
      </c>
      <c r="U97" s="201">
        <v>10.19</v>
      </c>
      <c r="V97" s="201">
        <v>0.56999999999999995</v>
      </c>
      <c r="W97" s="201">
        <v>0.33</v>
      </c>
      <c r="X97" s="201">
        <v>1.02</v>
      </c>
      <c r="Y97" s="201">
        <v>0</v>
      </c>
      <c r="Z97" s="201">
        <v>2.62</v>
      </c>
      <c r="AA97" s="201">
        <v>0.93</v>
      </c>
      <c r="AB97" s="201">
        <v>0</v>
      </c>
      <c r="AC97" s="201">
        <v>11.57</v>
      </c>
      <c r="AD97" s="201">
        <v>0</v>
      </c>
      <c r="AE97" s="201">
        <v>0</v>
      </c>
      <c r="AF97" s="201">
        <v>0</v>
      </c>
      <c r="AG97" s="201">
        <v>-0.15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133.29</v>
      </c>
      <c r="AP97" s="201">
        <v>0</v>
      </c>
      <c r="AQ97" s="201">
        <v>0</v>
      </c>
      <c r="AR97" s="201">
        <v>0</v>
      </c>
      <c r="AS97" s="201">
        <v>19.329999999999998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11.92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24.22</v>
      </c>
      <c r="K98" s="201">
        <v>0.31</v>
      </c>
      <c r="L98" s="201">
        <v>11.18</v>
      </c>
      <c r="M98" s="201">
        <v>0.96</v>
      </c>
      <c r="N98" s="201">
        <v>1.22</v>
      </c>
      <c r="O98" s="201">
        <v>0</v>
      </c>
      <c r="P98" s="201">
        <v>1.44</v>
      </c>
      <c r="Q98" s="201">
        <v>0.23</v>
      </c>
      <c r="R98" s="201">
        <v>0.44</v>
      </c>
      <c r="S98" s="201">
        <v>0.27</v>
      </c>
      <c r="T98" s="201">
        <v>0</v>
      </c>
      <c r="U98" s="201">
        <v>10.19</v>
      </c>
      <c r="V98" s="201">
        <v>0.56999999999999995</v>
      </c>
      <c r="W98" s="201">
        <v>0.33</v>
      </c>
      <c r="X98" s="201">
        <v>1.02</v>
      </c>
      <c r="Y98" s="201">
        <v>0</v>
      </c>
      <c r="Z98" s="201">
        <v>2.62</v>
      </c>
      <c r="AA98" s="201">
        <v>0.93</v>
      </c>
      <c r="AB98" s="201">
        <v>0</v>
      </c>
      <c r="AC98" s="201">
        <v>11.57</v>
      </c>
      <c r="AD98" s="201">
        <v>0</v>
      </c>
      <c r="AE98" s="201">
        <v>0</v>
      </c>
      <c r="AF98" s="201">
        <v>0</v>
      </c>
      <c r="AG98" s="201">
        <v>-0.15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133.29</v>
      </c>
      <c r="AP98" s="201">
        <v>0</v>
      </c>
      <c r="AQ98" s="201">
        <v>0</v>
      </c>
      <c r="AR98" s="201">
        <v>0</v>
      </c>
      <c r="AS98" s="201">
        <v>19.329999999999998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0.28600000000000009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0.60056249999999956</v>
      </c>
      <c r="K99">
        <f t="shared" si="0"/>
        <v>4.2220000000000014E-2</v>
      </c>
      <c r="L99">
        <f t="shared" si="0"/>
        <v>3.2410874999999981</v>
      </c>
      <c r="M99">
        <f t="shared" si="0"/>
        <v>2.3039999999999967E-2</v>
      </c>
      <c r="N99">
        <f t="shared" si="0"/>
        <v>2.927999999999998E-2</v>
      </c>
      <c r="O99">
        <f t="shared" si="0"/>
        <v>0</v>
      </c>
      <c r="P99">
        <f t="shared" si="0"/>
        <v>3.4559999999999966E-2</v>
      </c>
      <c r="Q99">
        <f t="shared" si="0"/>
        <v>1.2974999999999988E-2</v>
      </c>
      <c r="R99">
        <f t="shared" si="0"/>
        <v>2.6352499999999977E-2</v>
      </c>
      <c r="S99">
        <f t="shared" si="0"/>
        <v>1.6787500000000021E-2</v>
      </c>
      <c r="T99">
        <f t="shared" si="0"/>
        <v>0</v>
      </c>
      <c r="U99">
        <f t="shared" si="0"/>
        <v>0.12444999999999998</v>
      </c>
      <c r="V99">
        <f t="shared" si="0"/>
        <v>7.1200000000000083E-3</v>
      </c>
      <c r="W99">
        <f t="shared" si="0"/>
        <v>1.167E-2</v>
      </c>
      <c r="X99">
        <f t="shared" si="0"/>
        <v>2.7777499999999965E-2</v>
      </c>
      <c r="Y99">
        <f t="shared" si="0"/>
        <v>0</v>
      </c>
      <c r="Z99">
        <f t="shared" si="0"/>
        <v>0.19557500000000008</v>
      </c>
      <c r="AA99">
        <f t="shared" si="0"/>
        <v>5.7145000000000098E-2</v>
      </c>
      <c r="AB99">
        <f t="shared" si="0"/>
        <v>0</v>
      </c>
      <c r="AC99">
        <f t="shared" si="0"/>
        <v>0.28029250000000017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2.2000000000000028E-4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3.8644800000000012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0.47740999999999995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688.31594700000005</v>
      </c>
      <c r="C3" s="174">
        <f ca="1">$B3*C$1/100</f>
        <v>511.97919955909128</v>
      </c>
      <c r="D3" s="175">
        <f t="shared" ref="D3:F18" ca="1" si="0">$B3*D$1/100</f>
        <v>164.06237453124635</v>
      </c>
      <c r="E3" s="175">
        <f t="shared" ca="1" si="0"/>
        <v>9.353535293708175</v>
      </c>
      <c r="F3" s="176">
        <f t="shared" ca="1" si="0"/>
        <v>2.9208376159543561</v>
      </c>
      <c r="G3" s="173">
        <f t="shared" ref="G3:G66" ca="1" si="1">INDIRECT("ISGS_exbus!" &amp; $V$3 &amp; X3)</f>
        <v>688.21910000000003</v>
      </c>
      <c r="H3" s="173">
        <f t="shared" ref="H3:H66" ca="1" si="2">INDIRECT("ISGS_Delhi_pp!" &amp; $V$3 &amp; X3)</f>
        <v>665.09493799999996</v>
      </c>
      <c r="I3" s="177">
        <f ca="1">INDIRECT("BRPL_EOD!" &amp; $V$3 &amp; X3)</f>
        <v>494.76</v>
      </c>
      <c r="J3" s="175">
        <f ca="1">INDIRECT("BYPL_EOD!" &amp; $V$3 &amp; X3)</f>
        <v>158.58000000000001</v>
      </c>
      <c r="K3" s="175">
        <f ca="1">INDIRECT("TPDDL_EOD!" &amp; $V$3 &amp; X3)</f>
        <v>9.0500000000000007</v>
      </c>
      <c r="L3" s="175">
        <f ca="1">INDIRECT("NDMC_EOD!" &amp; $V$3 &amp; X3)</f>
        <v>2.7</v>
      </c>
      <c r="M3" s="176">
        <f ca="1">SUM(I3:L3)</f>
        <v>665.09</v>
      </c>
      <c r="N3" s="174">
        <f ca="1">INDIRECT("BRPL_ISGS_exbus!" &amp; $V$3 &amp; X3)</f>
        <v>494.76367337485146</v>
      </c>
      <c r="O3" s="175">
        <f ca="1">INDIRECT("BYPL_ISGS_exbus!" &amp; $V$3 &amp; X3)</f>
        <v>158.58117738657924</v>
      </c>
      <c r="P3" s="175">
        <f ca="1">INDIRECT("TPDDL_ISGS_exbus!" &amp; $V$3 &amp; X3)</f>
        <v>9.0500671922596947</v>
      </c>
      <c r="Q3" s="175">
        <f ca="1">INDIRECT("NDMC_ISGS_exbus!" &amp; $V$3 &amp; X3)</f>
        <v>2.7000200463095219</v>
      </c>
      <c r="R3" s="176">
        <f ca="1">SUM(N3:Q3)</f>
        <v>665.09493799999996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688.31594700000005</v>
      </c>
      <c r="C4" s="178">
        <f t="shared" ref="C4:F35" ca="1" si="4">$B4*C$1/100</f>
        <v>511.97919955909128</v>
      </c>
      <c r="D4" s="179">
        <f t="shared" ca="1" si="0"/>
        <v>164.06237453124635</v>
      </c>
      <c r="E4" s="179">
        <f t="shared" ca="1" si="0"/>
        <v>9.353535293708175</v>
      </c>
      <c r="F4" s="180">
        <f t="shared" ca="1" si="0"/>
        <v>2.9208376159543561</v>
      </c>
      <c r="G4" s="181">
        <f t="shared" ca="1" si="1"/>
        <v>688.21910000000003</v>
      </c>
      <c r="H4" s="181">
        <f t="shared" ca="1" si="2"/>
        <v>665.09493799999996</v>
      </c>
      <c r="I4" s="182">
        <f t="shared" ref="I4:I67" ca="1" si="5">INDIRECT("BRPL_EOD!" &amp; $V$3 &amp; X4)</f>
        <v>494.76</v>
      </c>
      <c r="J4" s="179">
        <f t="shared" ref="J4:J67" ca="1" si="6">INDIRECT("BYPL_EOD!" &amp; $V$3 &amp; X4)</f>
        <v>158.58000000000001</v>
      </c>
      <c r="K4" s="179">
        <f t="shared" ref="K4:K67" ca="1" si="7">INDIRECT("TPDDL_EOD!" &amp; $V$3 &amp; X4)</f>
        <v>9.0500000000000007</v>
      </c>
      <c r="L4" s="179">
        <f t="shared" ref="L4:L67" ca="1" si="8">INDIRECT("NDMC_EOD!" &amp; $V$3 &amp; X4)</f>
        <v>2.7</v>
      </c>
      <c r="M4" s="180">
        <f t="shared" ref="M4:M67" ca="1" si="9">SUM(I4:L4)</f>
        <v>665.09</v>
      </c>
      <c r="N4" s="178">
        <f t="shared" ref="N4:N67" ca="1" si="10">INDIRECT("BRPL_ISGS_exbus!" &amp; $V$3 &amp; X4)</f>
        <v>494.76367337485146</v>
      </c>
      <c r="O4" s="179">
        <f t="shared" ref="O4:O67" ca="1" si="11">INDIRECT("BYPL_ISGS_exbus!" &amp; $V$3 &amp; X4)</f>
        <v>158.58117738657924</v>
      </c>
      <c r="P4" s="179">
        <f t="shared" ref="P4:P67" ca="1" si="12">INDIRECT("TPDDL_ISGS_exbus!" &amp; $V$3 &amp; X4)</f>
        <v>9.0500671922596947</v>
      </c>
      <c r="Q4" s="179">
        <f t="shared" ref="Q4:Q67" ca="1" si="13">INDIRECT("NDMC_ISGS_exbus!" &amp; $V$3 &amp; X4)</f>
        <v>2.7000200463095219</v>
      </c>
      <c r="R4" s="180">
        <f t="shared" ref="R4:R67" ca="1" si="14">SUM(N4:Q4)</f>
        <v>665.09493799999996</v>
      </c>
      <c r="W4" s="46"/>
      <c r="X4" s="46">
        <v>4</v>
      </c>
    </row>
    <row r="5" spans="1:24">
      <c r="A5" s="61" t="s">
        <v>47</v>
      </c>
      <c r="B5" s="173">
        <f t="shared" ca="1" si="3"/>
        <v>688.31594700000005</v>
      </c>
      <c r="C5" s="178">
        <f t="shared" ca="1" si="4"/>
        <v>511.97919955909128</v>
      </c>
      <c r="D5" s="179">
        <f t="shared" ca="1" si="0"/>
        <v>164.06237453124635</v>
      </c>
      <c r="E5" s="179">
        <f t="shared" ca="1" si="0"/>
        <v>9.353535293708175</v>
      </c>
      <c r="F5" s="180">
        <f t="shared" ca="1" si="0"/>
        <v>2.9208376159543561</v>
      </c>
      <c r="G5" s="181">
        <f t="shared" ca="1" si="1"/>
        <v>688.21910000000003</v>
      </c>
      <c r="H5" s="181">
        <f t="shared" ca="1" si="2"/>
        <v>665.09493799999996</v>
      </c>
      <c r="I5" s="182">
        <f t="shared" ca="1" si="5"/>
        <v>494.76</v>
      </c>
      <c r="J5" s="179">
        <f t="shared" ca="1" si="6"/>
        <v>158.58000000000001</v>
      </c>
      <c r="K5" s="179">
        <f t="shared" ca="1" si="7"/>
        <v>9.0500000000000007</v>
      </c>
      <c r="L5" s="179">
        <f t="shared" ca="1" si="8"/>
        <v>2.7</v>
      </c>
      <c r="M5" s="180">
        <f t="shared" ca="1" si="9"/>
        <v>665.09</v>
      </c>
      <c r="N5" s="178">
        <f t="shared" ca="1" si="10"/>
        <v>494.76367337485146</v>
      </c>
      <c r="O5" s="179">
        <f t="shared" ca="1" si="11"/>
        <v>158.58117738657924</v>
      </c>
      <c r="P5" s="179">
        <f t="shared" ca="1" si="12"/>
        <v>9.0500671922596947</v>
      </c>
      <c r="Q5" s="179">
        <f t="shared" ca="1" si="13"/>
        <v>2.7000200463095219</v>
      </c>
      <c r="R5" s="180">
        <f t="shared" ca="1" si="14"/>
        <v>665.09493799999996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688.31594700000005</v>
      </c>
      <c r="C6" s="178">
        <f t="shared" ca="1" si="4"/>
        <v>511.97919955909128</v>
      </c>
      <c r="D6" s="179">
        <f t="shared" ca="1" si="0"/>
        <v>164.06237453124635</v>
      </c>
      <c r="E6" s="179">
        <f t="shared" ca="1" si="0"/>
        <v>9.353535293708175</v>
      </c>
      <c r="F6" s="180">
        <f t="shared" ca="1" si="0"/>
        <v>2.9208376159543561</v>
      </c>
      <c r="G6" s="181">
        <f t="shared" ca="1" si="1"/>
        <v>688.21910000000003</v>
      </c>
      <c r="H6" s="181">
        <f t="shared" ca="1" si="2"/>
        <v>665.09493799999996</v>
      </c>
      <c r="I6" s="182">
        <f t="shared" ca="1" si="5"/>
        <v>494.76</v>
      </c>
      <c r="J6" s="179">
        <f t="shared" ca="1" si="6"/>
        <v>158.58000000000001</v>
      </c>
      <c r="K6" s="179">
        <f t="shared" ca="1" si="7"/>
        <v>9.0500000000000007</v>
      </c>
      <c r="L6" s="179">
        <f t="shared" ca="1" si="8"/>
        <v>2.7</v>
      </c>
      <c r="M6" s="180">
        <f t="shared" ca="1" si="9"/>
        <v>665.09</v>
      </c>
      <c r="N6" s="178">
        <f t="shared" ca="1" si="10"/>
        <v>494.76367337485146</v>
      </c>
      <c r="O6" s="179">
        <f t="shared" ca="1" si="11"/>
        <v>158.58117738657924</v>
      </c>
      <c r="P6" s="179">
        <f t="shared" ca="1" si="12"/>
        <v>9.0500671922596947</v>
      </c>
      <c r="Q6" s="179">
        <f t="shared" ca="1" si="13"/>
        <v>2.7000200463095219</v>
      </c>
      <c r="R6" s="180">
        <f t="shared" ca="1" si="14"/>
        <v>665.09493799999996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688.31594700000005</v>
      </c>
      <c r="C7" s="178">
        <f t="shared" ca="1" si="4"/>
        <v>511.97919955909128</v>
      </c>
      <c r="D7" s="179">
        <f t="shared" ca="1" si="0"/>
        <v>164.06237453124635</v>
      </c>
      <c r="E7" s="179">
        <f t="shared" ca="1" si="0"/>
        <v>9.353535293708175</v>
      </c>
      <c r="F7" s="180">
        <f t="shared" ca="1" si="0"/>
        <v>2.9208376159543561</v>
      </c>
      <c r="G7" s="181">
        <f t="shared" ca="1" si="1"/>
        <v>688.21910000000003</v>
      </c>
      <c r="H7" s="181">
        <f t="shared" ca="1" si="2"/>
        <v>665.09493799999996</v>
      </c>
      <c r="I7" s="182">
        <f t="shared" ca="1" si="5"/>
        <v>494.76</v>
      </c>
      <c r="J7" s="179">
        <f t="shared" ca="1" si="6"/>
        <v>158.58000000000001</v>
      </c>
      <c r="K7" s="179">
        <f t="shared" ca="1" si="7"/>
        <v>9.0500000000000007</v>
      </c>
      <c r="L7" s="179">
        <f t="shared" ca="1" si="8"/>
        <v>2.7</v>
      </c>
      <c r="M7" s="180">
        <f t="shared" ca="1" si="9"/>
        <v>665.09</v>
      </c>
      <c r="N7" s="178">
        <f t="shared" ca="1" si="10"/>
        <v>494.76367337485146</v>
      </c>
      <c r="O7" s="179">
        <f t="shared" ca="1" si="11"/>
        <v>158.58117738657924</v>
      </c>
      <c r="P7" s="179">
        <f t="shared" ca="1" si="12"/>
        <v>9.0500671922596947</v>
      </c>
      <c r="Q7" s="179">
        <f t="shared" ca="1" si="13"/>
        <v>2.7000200463095219</v>
      </c>
      <c r="R7" s="180">
        <f t="shared" ca="1" si="14"/>
        <v>665.09493799999996</v>
      </c>
      <c r="W7" s="46"/>
      <c r="X7" s="46">
        <v>7</v>
      </c>
    </row>
    <row r="8" spans="1:24">
      <c r="A8" s="61" t="s">
        <v>50</v>
      </c>
      <c r="B8" s="173">
        <f t="shared" ca="1" si="3"/>
        <v>688.31594700000005</v>
      </c>
      <c r="C8" s="178">
        <f t="shared" ca="1" si="4"/>
        <v>511.97919955909128</v>
      </c>
      <c r="D8" s="179">
        <f t="shared" ca="1" si="0"/>
        <v>164.06237453124635</v>
      </c>
      <c r="E8" s="179">
        <f t="shared" ca="1" si="0"/>
        <v>9.353535293708175</v>
      </c>
      <c r="F8" s="180">
        <f t="shared" ca="1" si="0"/>
        <v>2.9208376159543561</v>
      </c>
      <c r="G8" s="181">
        <f t="shared" ca="1" si="1"/>
        <v>688.21910000000003</v>
      </c>
      <c r="H8" s="181">
        <f t="shared" ca="1" si="2"/>
        <v>665.09493799999996</v>
      </c>
      <c r="I8" s="182">
        <f t="shared" ca="1" si="5"/>
        <v>494.76</v>
      </c>
      <c r="J8" s="179">
        <f t="shared" ca="1" si="6"/>
        <v>158.58000000000001</v>
      </c>
      <c r="K8" s="179">
        <f t="shared" ca="1" si="7"/>
        <v>9.0500000000000007</v>
      </c>
      <c r="L8" s="179">
        <f t="shared" ca="1" si="8"/>
        <v>2.7</v>
      </c>
      <c r="M8" s="180">
        <f t="shared" ca="1" si="9"/>
        <v>665.09</v>
      </c>
      <c r="N8" s="178">
        <f t="shared" ca="1" si="10"/>
        <v>494.76367337485146</v>
      </c>
      <c r="O8" s="179">
        <f t="shared" ca="1" si="11"/>
        <v>158.58117738657924</v>
      </c>
      <c r="P8" s="179">
        <f t="shared" ca="1" si="12"/>
        <v>9.0500671922596947</v>
      </c>
      <c r="Q8" s="179">
        <f t="shared" ca="1" si="13"/>
        <v>2.7000200463095219</v>
      </c>
      <c r="R8" s="180">
        <f t="shared" ca="1" si="14"/>
        <v>665.09493799999996</v>
      </c>
      <c r="W8" s="46"/>
      <c r="X8" s="46">
        <v>8</v>
      </c>
    </row>
    <row r="9" spans="1:24">
      <c r="A9" s="61" t="s">
        <v>51</v>
      </c>
      <c r="B9" s="173">
        <f t="shared" ca="1" si="3"/>
        <v>688.31594700000005</v>
      </c>
      <c r="C9" s="178">
        <f t="shared" ca="1" si="4"/>
        <v>511.97919955909128</v>
      </c>
      <c r="D9" s="179">
        <f t="shared" ca="1" si="0"/>
        <v>164.06237453124635</v>
      </c>
      <c r="E9" s="179">
        <f t="shared" ca="1" si="0"/>
        <v>9.353535293708175</v>
      </c>
      <c r="F9" s="180">
        <f t="shared" ca="1" si="0"/>
        <v>2.9208376159543561</v>
      </c>
      <c r="G9" s="181">
        <f t="shared" ca="1" si="1"/>
        <v>684.00789999999995</v>
      </c>
      <c r="H9" s="181">
        <f t="shared" ca="1" si="2"/>
        <v>661.02523499999995</v>
      </c>
      <c r="I9" s="182">
        <f t="shared" ca="1" si="5"/>
        <v>494.77</v>
      </c>
      <c r="J9" s="179">
        <f t="shared" ca="1" si="6"/>
        <v>158.59</v>
      </c>
      <c r="K9" s="179">
        <f t="shared" ca="1" si="7"/>
        <v>4.9800000000000004</v>
      </c>
      <c r="L9" s="179">
        <f t="shared" ca="1" si="8"/>
        <v>2.7</v>
      </c>
      <c r="M9" s="180">
        <f t="shared" ca="1" si="9"/>
        <v>661.04000000000008</v>
      </c>
      <c r="N9" s="178">
        <f t="shared" ca="1" si="10"/>
        <v>494.75894880937602</v>
      </c>
      <c r="O9" s="179">
        <f t="shared" ca="1" si="11"/>
        <v>158.58645773122652</v>
      </c>
      <c r="P9" s="179">
        <f t="shared" ca="1" si="12"/>
        <v>4.9798887666404452</v>
      </c>
      <c r="Q9" s="179">
        <f t="shared" ca="1" si="13"/>
        <v>2.6999396927568675</v>
      </c>
      <c r="R9" s="180">
        <f t="shared" ca="1" si="14"/>
        <v>661.02523499999984</v>
      </c>
      <c r="W9" s="46"/>
      <c r="X9" s="46">
        <v>9</v>
      </c>
    </row>
    <row r="10" spans="1:24">
      <c r="A10" s="61" t="s">
        <v>52</v>
      </c>
      <c r="B10" s="173">
        <f t="shared" ca="1" si="3"/>
        <v>688.71594700000003</v>
      </c>
      <c r="C10" s="178">
        <f t="shared" ca="1" si="4"/>
        <v>512.27672525309299</v>
      </c>
      <c r="D10" s="179">
        <f t="shared" ca="1" si="0"/>
        <v>164.15771584957341</v>
      </c>
      <c r="E10" s="179">
        <f t="shared" ca="1" si="0"/>
        <v>9.3589708994554925</v>
      </c>
      <c r="F10" s="180">
        <f t="shared" ca="1" si="0"/>
        <v>2.9225349978782731</v>
      </c>
      <c r="G10" s="181">
        <f t="shared" ca="1" si="1"/>
        <v>684.40070000000003</v>
      </c>
      <c r="H10" s="181">
        <f t="shared" ca="1" si="2"/>
        <v>661.40483600000005</v>
      </c>
      <c r="I10" s="182">
        <f t="shared" ca="1" si="5"/>
        <v>495.05</v>
      </c>
      <c r="J10" s="179">
        <f t="shared" ca="1" si="6"/>
        <v>158.66999999999999</v>
      </c>
      <c r="K10" s="179">
        <f t="shared" ca="1" si="7"/>
        <v>4.9800000000000004</v>
      </c>
      <c r="L10" s="179">
        <f t="shared" ca="1" si="8"/>
        <v>2.7</v>
      </c>
      <c r="M10" s="180">
        <f t="shared" ca="1" si="9"/>
        <v>661.40000000000009</v>
      </c>
      <c r="N10" s="178">
        <f t="shared" ca="1" si="10"/>
        <v>495.05361968823706</v>
      </c>
      <c r="O10" s="179">
        <f t="shared" ca="1" si="11"/>
        <v>158.67116015742363</v>
      </c>
      <c r="P10" s="179">
        <f t="shared" ca="1" si="12"/>
        <v>4.980036412579377</v>
      </c>
      <c r="Q10" s="179">
        <f t="shared" ca="1" si="13"/>
        <v>2.7000197417599034</v>
      </c>
      <c r="R10" s="180">
        <f t="shared" ca="1" si="14"/>
        <v>661.40483599999993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688.6173</v>
      </c>
      <c r="H11" s="181">
        <f t="shared" ca="1" si="2"/>
        <v>665.47975899999994</v>
      </c>
      <c r="I11" s="182">
        <f t="shared" ca="1" si="5"/>
        <v>495.06</v>
      </c>
      <c r="J11" s="179">
        <f t="shared" ca="1" si="6"/>
        <v>158.66999999999999</v>
      </c>
      <c r="K11" s="179">
        <f t="shared" ca="1" si="7"/>
        <v>9.06</v>
      </c>
      <c r="L11" s="179">
        <f t="shared" ca="1" si="8"/>
        <v>2.7</v>
      </c>
      <c r="M11" s="180">
        <f t="shared" ca="1" si="9"/>
        <v>665.49</v>
      </c>
      <c r="N11" s="178">
        <f t="shared" ca="1" si="10"/>
        <v>495.05238168949188</v>
      </c>
      <c r="O11" s="179">
        <f t="shared" ca="1" si="11"/>
        <v>158.66755828116123</v>
      </c>
      <c r="P11" s="179">
        <f t="shared" ca="1" si="12"/>
        <v>9.0598605787314614</v>
      </c>
      <c r="Q11" s="179">
        <f t="shared" ca="1" si="13"/>
        <v>2.6999584506153358</v>
      </c>
      <c r="R11" s="180">
        <f t="shared" ca="1" si="14"/>
        <v>665.47975899999983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688.6173</v>
      </c>
      <c r="H12" s="181">
        <f t="shared" ca="1" si="2"/>
        <v>665.47975899999994</v>
      </c>
      <c r="I12" s="182">
        <f t="shared" ca="1" si="5"/>
        <v>495.06</v>
      </c>
      <c r="J12" s="179">
        <f t="shared" ca="1" si="6"/>
        <v>158.66999999999999</v>
      </c>
      <c r="K12" s="179">
        <f t="shared" ca="1" si="7"/>
        <v>9.06</v>
      </c>
      <c r="L12" s="179">
        <f t="shared" ca="1" si="8"/>
        <v>2.7</v>
      </c>
      <c r="M12" s="180">
        <f t="shared" ca="1" si="9"/>
        <v>665.49</v>
      </c>
      <c r="N12" s="178">
        <f t="shared" ca="1" si="10"/>
        <v>495.05238168949188</v>
      </c>
      <c r="O12" s="179">
        <f t="shared" ca="1" si="11"/>
        <v>158.66755828116123</v>
      </c>
      <c r="P12" s="179">
        <f t="shared" ca="1" si="12"/>
        <v>9.0598605787314614</v>
      </c>
      <c r="Q12" s="179">
        <f t="shared" ca="1" si="13"/>
        <v>2.6999584506153358</v>
      </c>
      <c r="R12" s="180">
        <f t="shared" ca="1" si="14"/>
        <v>665.47975899999983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688.6173</v>
      </c>
      <c r="H13" s="181">
        <f t="shared" ca="1" si="2"/>
        <v>665.47975899999994</v>
      </c>
      <c r="I13" s="182">
        <f t="shared" ca="1" si="5"/>
        <v>495.06</v>
      </c>
      <c r="J13" s="179">
        <f t="shared" ca="1" si="6"/>
        <v>158.66999999999999</v>
      </c>
      <c r="K13" s="179">
        <f t="shared" ca="1" si="7"/>
        <v>9.06</v>
      </c>
      <c r="L13" s="179">
        <f t="shared" ca="1" si="8"/>
        <v>2.7</v>
      </c>
      <c r="M13" s="180">
        <f t="shared" ca="1" si="9"/>
        <v>665.49</v>
      </c>
      <c r="N13" s="178">
        <f t="shared" ca="1" si="10"/>
        <v>495.05238168949188</v>
      </c>
      <c r="O13" s="179">
        <f t="shared" ca="1" si="11"/>
        <v>158.66755828116123</v>
      </c>
      <c r="P13" s="179">
        <f t="shared" ca="1" si="12"/>
        <v>9.0598605787314614</v>
      </c>
      <c r="Q13" s="179">
        <f t="shared" ca="1" si="13"/>
        <v>2.6999584506153358</v>
      </c>
      <c r="R13" s="180">
        <f t="shared" ca="1" si="14"/>
        <v>665.47975899999983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688.6173</v>
      </c>
      <c r="H14" s="181">
        <f t="shared" ca="1" si="2"/>
        <v>665.47975899999994</v>
      </c>
      <c r="I14" s="182">
        <f t="shared" ca="1" si="5"/>
        <v>495.06</v>
      </c>
      <c r="J14" s="179">
        <f t="shared" ca="1" si="6"/>
        <v>158.66999999999999</v>
      </c>
      <c r="K14" s="179">
        <f t="shared" ca="1" si="7"/>
        <v>9.06</v>
      </c>
      <c r="L14" s="179">
        <f t="shared" ca="1" si="8"/>
        <v>2.7</v>
      </c>
      <c r="M14" s="180">
        <f t="shared" ca="1" si="9"/>
        <v>665.49</v>
      </c>
      <c r="N14" s="178">
        <f t="shared" ca="1" si="10"/>
        <v>495.05238168949188</v>
      </c>
      <c r="O14" s="179">
        <f t="shared" ca="1" si="11"/>
        <v>158.66755828116123</v>
      </c>
      <c r="P14" s="179">
        <f t="shared" ca="1" si="12"/>
        <v>9.0598605787314614</v>
      </c>
      <c r="Q14" s="179">
        <f t="shared" ca="1" si="13"/>
        <v>2.6999584506153358</v>
      </c>
      <c r="R14" s="180">
        <f t="shared" ca="1" si="14"/>
        <v>665.47975899999983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685.82730000000004</v>
      </c>
      <c r="H15" s="181">
        <f t="shared" ca="1" si="2"/>
        <v>662.783503</v>
      </c>
      <c r="I15" s="182">
        <f t="shared" ca="1" si="5"/>
        <v>495.05</v>
      </c>
      <c r="J15" s="179">
        <f t="shared" ca="1" si="6"/>
        <v>158.66999999999999</v>
      </c>
      <c r="K15" s="179">
        <f t="shared" ca="1" si="7"/>
        <v>9.06</v>
      </c>
      <c r="L15" s="179">
        <f t="shared" ca="1" si="8"/>
        <v>0</v>
      </c>
      <c r="M15" s="180">
        <f t="shared" ca="1" si="9"/>
        <v>662.78</v>
      </c>
      <c r="N15" s="178">
        <f t="shared" ca="1" si="10"/>
        <v>495.05261649438728</v>
      </c>
      <c r="O15" s="179">
        <f t="shared" ca="1" si="11"/>
        <v>158.67083862067352</v>
      </c>
      <c r="P15" s="179">
        <f t="shared" ca="1" si="12"/>
        <v>9.0600478849391965</v>
      </c>
      <c r="Q15" s="179">
        <f t="shared" ca="1" si="13"/>
        <v>0</v>
      </c>
      <c r="R15" s="180">
        <f t="shared" ca="1" si="14"/>
        <v>662.783503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685.82730000000004</v>
      </c>
      <c r="H16" s="181">
        <f t="shared" ca="1" si="2"/>
        <v>662.783503</v>
      </c>
      <c r="I16" s="182">
        <f t="shared" ca="1" si="5"/>
        <v>495.05</v>
      </c>
      <c r="J16" s="179">
        <f t="shared" ca="1" si="6"/>
        <v>158.66999999999999</v>
      </c>
      <c r="K16" s="179">
        <f t="shared" ca="1" si="7"/>
        <v>9.06</v>
      </c>
      <c r="L16" s="179">
        <f t="shared" ca="1" si="8"/>
        <v>0</v>
      </c>
      <c r="M16" s="180">
        <f t="shared" ca="1" si="9"/>
        <v>662.78</v>
      </c>
      <c r="N16" s="178">
        <f t="shared" ca="1" si="10"/>
        <v>495.05261649438728</v>
      </c>
      <c r="O16" s="179">
        <f t="shared" ca="1" si="11"/>
        <v>158.67083862067352</v>
      </c>
      <c r="P16" s="179">
        <f t="shared" ca="1" si="12"/>
        <v>9.0600478849391965</v>
      </c>
      <c r="Q16" s="179">
        <f t="shared" ca="1" si="13"/>
        <v>0</v>
      </c>
      <c r="R16" s="180">
        <f t="shared" ca="1" si="14"/>
        <v>662.783503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685.82730000000004</v>
      </c>
      <c r="H17" s="181">
        <f t="shared" ca="1" si="2"/>
        <v>662.783503</v>
      </c>
      <c r="I17" s="182">
        <f t="shared" ca="1" si="5"/>
        <v>495.05</v>
      </c>
      <c r="J17" s="179">
        <f t="shared" ca="1" si="6"/>
        <v>158.66999999999999</v>
      </c>
      <c r="K17" s="179">
        <f t="shared" ca="1" si="7"/>
        <v>9.06</v>
      </c>
      <c r="L17" s="179">
        <f t="shared" ca="1" si="8"/>
        <v>0</v>
      </c>
      <c r="M17" s="180">
        <f t="shared" ca="1" si="9"/>
        <v>662.78</v>
      </c>
      <c r="N17" s="178">
        <f t="shared" ca="1" si="10"/>
        <v>495.05261649438728</v>
      </c>
      <c r="O17" s="179">
        <f t="shared" ca="1" si="11"/>
        <v>158.67083862067352</v>
      </c>
      <c r="P17" s="179">
        <f t="shared" ca="1" si="12"/>
        <v>9.0600478849391965</v>
      </c>
      <c r="Q17" s="179">
        <f t="shared" ca="1" si="13"/>
        <v>0</v>
      </c>
      <c r="R17" s="180">
        <f t="shared" ca="1" si="14"/>
        <v>662.783503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685.82730000000004</v>
      </c>
      <c r="H18" s="181">
        <f t="shared" ca="1" si="2"/>
        <v>662.783503</v>
      </c>
      <c r="I18" s="182">
        <f t="shared" ca="1" si="5"/>
        <v>495.05</v>
      </c>
      <c r="J18" s="179">
        <f t="shared" ca="1" si="6"/>
        <v>158.66999999999999</v>
      </c>
      <c r="K18" s="179">
        <f t="shared" ca="1" si="7"/>
        <v>9.06</v>
      </c>
      <c r="L18" s="179">
        <f t="shared" ca="1" si="8"/>
        <v>0</v>
      </c>
      <c r="M18" s="180">
        <f t="shared" ca="1" si="9"/>
        <v>662.78</v>
      </c>
      <c r="N18" s="178">
        <f t="shared" ca="1" si="10"/>
        <v>495.05261649438728</v>
      </c>
      <c r="O18" s="179">
        <f t="shared" ca="1" si="11"/>
        <v>158.67083862067352</v>
      </c>
      <c r="P18" s="179">
        <f t="shared" ca="1" si="12"/>
        <v>9.0600478849391965</v>
      </c>
      <c r="Q18" s="179">
        <f t="shared" ca="1" si="13"/>
        <v>0</v>
      </c>
      <c r="R18" s="180">
        <f t="shared" ca="1" si="14"/>
        <v>662.783503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685.82730000000004</v>
      </c>
      <c r="H19" s="181">
        <f t="shared" ca="1" si="2"/>
        <v>662.783503</v>
      </c>
      <c r="I19" s="182">
        <f t="shared" ca="1" si="5"/>
        <v>495.05</v>
      </c>
      <c r="J19" s="179">
        <f t="shared" ca="1" si="6"/>
        <v>158.66999999999999</v>
      </c>
      <c r="K19" s="179">
        <f t="shared" ca="1" si="7"/>
        <v>9.06</v>
      </c>
      <c r="L19" s="179">
        <f t="shared" ca="1" si="8"/>
        <v>0</v>
      </c>
      <c r="M19" s="180">
        <f t="shared" ca="1" si="9"/>
        <v>662.78</v>
      </c>
      <c r="N19" s="178">
        <f t="shared" ca="1" si="10"/>
        <v>495.05261649438728</v>
      </c>
      <c r="O19" s="179">
        <f t="shared" ca="1" si="11"/>
        <v>158.67083862067352</v>
      </c>
      <c r="P19" s="179">
        <f t="shared" ca="1" si="12"/>
        <v>9.0600478849391965</v>
      </c>
      <c r="Q19" s="179">
        <f t="shared" ca="1" si="13"/>
        <v>0</v>
      </c>
      <c r="R19" s="180">
        <f t="shared" ca="1" si="14"/>
        <v>662.783503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685.82730000000004</v>
      </c>
      <c r="H20" s="181">
        <f t="shared" ca="1" si="2"/>
        <v>662.783503</v>
      </c>
      <c r="I20" s="182">
        <f t="shared" ca="1" si="5"/>
        <v>495.05</v>
      </c>
      <c r="J20" s="179">
        <f t="shared" ca="1" si="6"/>
        <v>158.66999999999999</v>
      </c>
      <c r="K20" s="179">
        <f t="shared" ca="1" si="7"/>
        <v>9.06</v>
      </c>
      <c r="L20" s="179">
        <f t="shared" ca="1" si="8"/>
        <v>0</v>
      </c>
      <c r="M20" s="180">
        <f t="shared" ca="1" si="9"/>
        <v>662.78</v>
      </c>
      <c r="N20" s="178">
        <f t="shared" ca="1" si="10"/>
        <v>495.05261649438728</v>
      </c>
      <c r="O20" s="179">
        <f t="shared" ca="1" si="11"/>
        <v>158.67083862067352</v>
      </c>
      <c r="P20" s="179">
        <f t="shared" ca="1" si="12"/>
        <v>9.0600478849391965</v>
      </c>
      <c r="Q20" s="179">
        <f t="shared" ca="1" si="13"/>
        <v>0</v>
      </c>
      <c r="R20" s="180">
        <f t="shared" ca="1" si="14"/>
        <v>662.783503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685.82730000000004</v>
      </c>
      <c r="H21" s="181">
        <f t="shared" ca="1" si="2"/>
        <v>662.783503</v>
      </c>
      <c r="I21" s="182">
        <f t="shared" ca="1" si="5"/>
        <v>495.05</v>
      </c>
      <c r="J21" s="179">
        <f t="shared" ca="1" si="6"/>
        <v>158.66999999999999</v>
      </c>
      <c r="K21" s="179">
        <f t="shared" ca="1" si="7"/>
        <v>9.06</v>
      </c>
      <c r="L21" s="179">
        <f t="shared" ca="1" si="8"/>
        <v>0</v>
      </c>
      <c r="M21" s="180">
        <f t="shared" ca="1" si="9"/>
        <v>662.78</v>
      </c>
      <c r="N21" s="178">
        <f t="shared" ca="1" si="10"/>
        <v>495.05261649438728</v>
      </c>
      <c r="O21" s="179">
        <f t="shared" ca="1" si="11"/>
        <v>158.67083862067352</v>
      </c>
      <c r="P21" s="179">
        <f t="shared" ca="1" si="12"/>
        <v>9.0600478849391965</v>
      </c>
      <c r="Q21" s="179">
        <f t="shared" ca="1" si="13"/>
        <v>0</v>
      </c>
      <c r="R21" s="180">
        <f t="shared" ca="1" si="14"/>
        <v>662.783503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685.82730000000004</v>
      </c>
      <c r="H22" s="181">
        <f t="shared" ca="1" si="2"/>
        <v>662.783503</v>
      </c>
      <c r="I22" s="182">
        <f t="shared" ca="1" si="5"/>
        <v>495.05</v>
      </c>
      <c r="J22" s="179">
        <f t="shared" ca="1" si="6"/>
        <v>158.66999999999999</v>
      </c>
      <c r="K22" s="179">
        <f t="shared" ca="1" si="7"/>
        <v>9.06</v>
      </c>
      <c r="L22" s="179">
        <f t="shared" ca="1" si="8"/>
        <v>0</v>
      </c>
      <c r="M22" s="180">
        <f t="shared" ca="1" si="9"/>
        <v>662.78</v>
      </c>
      <c r="N22" s="178">
        <f t="shared" ca="1" si="10"/>
        <v>495.05261649438728</v>
      </c>
      <c r="O22" s="179">
        <f t="shared" ca="1" si="11"/>
        <v>158.67083862067352</v>
      </c>
      <c r="P22" s="179">
        <f t="shared" ca="1" si="12"/>
        <v>9.0600478849391965</v>
      </c>
      <c r="Q22" s="179">
        <f t="shared" ca="1" si="13"/>
        <v>0</v>
      </c>
      <c r="R22" s="180">
        <f t="shared" ca="1" si="14"/>
        <v>662.783503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685.82730000000004</v>
      </c>
      <c r="H23" s="181">
        <f t="shared" ca="1" si="2"/>
        <v>662.783503</v>
      </c>
      <c r="I23" s="182">
        <f t="shared" ca="1" si="5"/>
        <v>495.05</v>
      </c>
      <c r="J23" s="179">
        <f t="shared" ca="1" si="6"/>
        <v>158.66999999999999</v>
      </c>
      <c r="K23" s="179">
        <f t="shared" ca="1" si="7"/>
        <v>9.06</v>
      </c>
      <c r="L23" s="179">
        <f t="shared" ca="1" si="8"/>
        <v>0</v>
      </c>
      <c r="M23" s="180">
        <f t="shared" ca="1" si="9"/>
        <v>662.78</v>
      </c>
      <c r="N23" s="178">
        <f t="shared" ca="1" si="10"/>
        <v>495.05261649438728</v>
      </c>
      <c r="O23" s="179">
        <f t="shared" ca="1" si="11"/>
        <v>158.67083862067352</v>
      </c>
      <c r="P23" s="179">
        <f t="shared" ca="1" si="12"/>
        <v>9.0600478849391965</v>
      </c>
      <c r="Q23" s="179">
        <f t="shared" ca="1" si="13"/>
        <v>0</v>
      </c>
      <c r="R23" s="180">
        <f t="shared" ca="1" si="14"/>
        <v>662.783503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685.82730000000004</v>
      </c>
      <c r="H24" s="181">
        <f t="shared" ca="1" si="2"/>
        <v>662.783503</v>
      </c>
      <c r="I24" s="182">
        <f t="shared" ca="1" si="5"/>
        <v>495.05</v>
      </c>
      <c r="J24" s="179">
        <f t="shared" ca="1" si="6"/>
        <v>158.66999999999999</v>
      </c>
      <c r="K24" s="179">
        <f t="shared" ca="1" si="7"/>
        <v>9.06</v>
      </c>
      <c r="L24" s="179">
        <f t="shared" ca="1" si="8"/>
        <v>0</v>
      </c>
      <c r="M24" s="180">
        <f t="shared" ca="1" si="9"/>
        <v>662.78</v>
      </c>
      <c r="N24" s="178">
        <f t="shared" ca="1" si="10"/>
        <v>495.05261649438728</v>
      </c>
      <c r="O24" s="179">
        <f t="shared" ca="1" si="11"/>
        <v>158.67083862067352</v>
      </c>
      <c r="P24" s="179">
        <f t="shared" ca="1" si="12"/>
        <v>9.0600478849391965</v>
      </c>
      <c r="Q24" s="179">
        <f t="shared" ca="1" si="13"/>
        <v>0</v>
      </c>
      <c r="R24" s="180">
        <f t="shared" ca="1" si="14"/>
        <v>662.783503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685.82730000000004</v>
      </c>
      <c r="H25" s="181">
        <f t="shared" ca="1" si="2"/>
        <v>662.783503</v>
      </c>
      <c r="I25" s="182">
        <f t="shared" ca="1" si="5"/>
        <v>495.05</v>
      </c>
      <c r="J25" s="179">
        <f t="shared" ca="1" si="6"/>
        <v>158.66999999999999</v>
      </c>
      <c r="K25" s="179">
        <f t="shared" ca="1" si="7"/>
        <v>9.06</v>
      </c>
      <c r="L25" s="179">
        <f t="shared" ca="1" si="8"/>
        <v>0</v>
      </c>
      <c r="M25" s="180">
        <f t="shared" ca="1" si="9"/>
        <v>662.78</v>
      </c>
      <c r="N25" s="178">
        <f t="shared" ca="1" si="10"/>
        <v>495.05261649438728</v>
      </c>
      <c r="O25" s="179">
        <f t="shared" ca="1" si="11"/>
        <v>158.67083862067352</v>
      </c>
      <c r="P25" s="179">
        <f t="shared" ca="1" si="12"/>
        <v>9.0600478849391965</v>
      </c>
      <c r="Q25" s="179">
        <f t="shared" ca="1" si="13"/>
        <v>0</v>
      </c>
      <c r="R25" s="180">
        <f t="shared" ca="1" si="14"/>
        <v>662.783503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681.61069999999995</v>
      </c>
      <c r="H26" s="181">
        <f t="shared" ca="1" si="2"/>
        <v>658.70857999999998</v>
      </c>
      <c r="I26" s="182">
        <f t="shared" ca="1" si="5"/>
        <v>495.06</v>
      </c>
      <c r="J26" s="179">
        <f t="shared" ca="1" si="6"/>
        <v>158.66999999999999</v>
      </c>
      <c r="K26" s="179">
        <f t="shared" ca="1" si="7"/>
        <v>4.9800000000000004</v>
      </c>
      <c r="L26" s="179">
        <f t="shared" ca="1" si="8"/>
        <v>0</v>
      </c>
      <c r="M26" s="180">
        <f t="shared" ca="1" si="9"/>
        <v>658.71</v>
      </c>
      <c r="N26" s="178">
        <f t="shared" ca="1" si="10"/>
        <v>495.05893278498883</v>
      </c>
      <c r="O26" s="179">
        <f t="shared" ca="1" si="11"/>
        <v>158.66965795053966</v>
      </c>
      <c r="P26" s="179">
        <f t="shared" ca="1" si="12"/>
        <v>4.9799892644714667</v>
      </c>
      <c r="Q26" s="179">
        <f t="shared" ca="1" si="13"/>
        <v>0</v>
      </c>
      <c r="R26" s="180">
        <f t="shared" ca="1" si="14"/>
        <v>658.70857999999998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609.86743799999999</v>
      </c>
      <c r="H27" s="181">
        <f t="shared" ca="1" si="2"/>
        <v>589.37589200000002</v>
      </c>
      <c r="I27" s="182">
        <f t="shared" ca="1" si="5"/>
        <v>497.06</v>
      </c>
      <c r="J27" s="179">
        <f t="shared" ca="1" si="6"/>
        <v>87.33</v>
      </c>
      <c r="K27" s="179">
        <f t="shared" ca="1" si="7"/>
        <v>5</v>
      </c>
      <c r="L27" s="179">
        <f t="shared" ca="1" si="8"/>
        <v>0</v>
      </c>
      <c r="M27" s="180">
        <f t="shared" ca="1" si="9"/>
        <v>589.39</v>
      </c>
      <c r="N27" s="178">
        <f t="shared" ca="1" si="10"/>
        <v>497.0481020674257</v>
      </c>
      <c r="O27" s="179">
        <f t="shared" ca="1" si="11"/>
        <v>87.327909615636514</v>
      </c>
      <c r="P27" s="179">
        <f t="shared" ca="1" si="12"/>
        <v>4.9998803169378512</v>
      </c>
      <c r="Q27" s="179">
        <f t="shared" ca="1" si="13"/>
        <v>0</v>
      </c>
      <c r="R27" s="180">
        <f t="shared" ca="1" si="14"/>
        <v>589.37589200000002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607.41989999999998</v>
      </c>
      <c r="H28" s="181">
        <f t="shared" ca="1" si="2"/>
        <v>587.01059099999998</v>
      </c>
      <c r="I28" s="182">
        <f t="shared" ca="1" si="5"/>
        <v>495.06</v>
      </c>
      <c r="J28" s="179">
        <f t="shared" ca="1" si="6"/>
        <v>86.98</v>
      </c>
      <c r="K28" s="179">
        <f t="shared" ca="1" si="7"/>
        <v>4.9800000000000004</v>
      </c>
      <c r="L28" s="179">
        <f t="shared" ca="1" si="8"/>
        <v>0</v>
      </c>
      <c r="M28" s="180">
        <f t="shared" ca="1" si="9"/>
        <v>587.02</v>
      </c>
      <c r="N28" s="178">
        <f t="shared" ca="1" si="10"/>
        <v>495.05206497301623</v>
      </c>
      <c r="O28" s="179">
        <f t="shared" ca="1" si="11"/>
        <v>86.978605848488982</v>
      </c>
      <c r="P28" s="179">
        <f t="shared" ca="1" si="12"/>
        <v>4.9799201784947709</v>
      </c>
      <c r="Q28" s="179">
        <f t="shared" ca="1" si="13"/>
        <v>0</v>
      </c>
      <c r="R28" s="180">
        <f t="shared" ca="1" si="14"/>
        <v>587.01059099999998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540.15</v>
      </c>
      <c r="H29" s="181">
        <f t="shared" ca="1" si="2"/>
        <v>522.00095999999996</v>
      </c>
      <c r="I29" s="182">
        <f t="shared" ca="1" si="5"/>
        <v>430.05</v>
      </c>
      <c r="J29" s="179">
        <f t="shared" ca="1" si="6"/>
        <v>86.98</v>
      </c>
      <c r="K29" s="179">
        <f t="shared" ca="1" si="7"/>
        <v>4.9800000000000004</v>
      </c>
      <c r="L29" s="179">
        <f t="shared" ca="1" si="8"/>
        <v>0</v>
      </c>
      <c r="M29" s="180">
        <f t="shared" ca="1" si="9"/>
        <v>522.01</v>
      </c>
      <c r="N29" s="178">
        <f t="shared" ca="1" si="10"/>
        <v>430.04255253347634</v>
      </c>
      <c r="O29" s="179">
        <f t="shared" ca="1" si="11"/>
        <v>86.978493708549649</v>
      </c>
      <c r="P29" s="179">
        <f t="shared" ca="1" si="12"/>
        <v>4.9799137579739856</v>
      </c>
      <c r="Q29" s="179">
        <f t="shared" ca="1" si="13"/>
        <v>0</v>
      </c>
      <c r="R29" s="180">
        <f t="shared" ca="1" si="14"/>
        <v>522.00095999999996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500.15</v>
      </c>
      <c r="H30" s="181">
        <f t="shared" ca="1" si="2"/>
        <v>483.34496000000001</v>
      </c>
      <c r="I30" s="182">
        <f t="shared" ca="1" si="5"/>
        <v>391.39</v>
      </c>
      <c r="J30" s="179">
        <f t="shared" ca="1" si="6"/>
        <v>86.98</v>
      </c>
      <c r="K30" s="179">
        <f t="shared" ca="1" si="7"/>
        <v>4.9800000000000004</v>
      </c>
      <c r="L30" s="179">
        <f t="shared" ca="1" si="8"/>
        <v>0</v>
      </c>
      <c r="M30" s="180">
        <f t="shared" ca="1" si="9"/>
        <v>483.35</v>
      </c>
      <c r="N30" s="178">
        <f t="shared" ca="1" si="10"/>
        <v>391.38591888776244</v>
      </c>
      <c r="O30" s="179">
        <f t="shared" ca="1" si="11"/>
        <v>86.979093039826211</v>
      </c>
      <c r="P30" s="179">
        <f t="shared" ca="1" si="12"/>
        <v>4.9799480724112968</v>
      </c>
      <c r="Q30" s="179">
        <f t="shared" ca="1" si="13"/>
        <v>0</v>
      </c>
      <c r="R30" s="180">
        <f t="shared" ca="1" si="14"/>
        <v>483.3449599999999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455.15</v>
      </c>
      <c r="H31" s="181">
        <f t="shared" ca="1" si="2"/>
        <v>439.85696000000002</v>
      </c>
      <c r="I31" s="182">
        <f t="shared" ca="1" si="5"/>
        <v>347.91</v>
      </c>
      <c r="J31" s="179">
        <f t="shared" ca="1" si="6"/>
        <v>86.98</v>
      </c>
      <c r="K31" s="179">
        <f t="shared" ca="1" si="7"/>
        <v>4.9800000000000004</v>
      </c>
      <c r="L31" s="179">
        <f t="shared" ca="1" si="8"/>
        <v>0</v>
      </c>
      <c r="M31" s="180">
        <f t="shared" ca="1" si="9"/>
        <v>439.87000000000006</v>
      </c>
      <c r="N31" s="178">
        <f t="shared" ca="1" si="10"/>
        <v>347.89968616545798</v>
      </c>
      <c r="O31" s="179">
        <f t="shared" ca="1" si="11"/>
        <v>86.977421467251688</v>
      </c>
      <c r="P31" s="179">
        <f t="shared" ca="1" si="12"/>
        <v>4.9798523672903361</v>
      </c>
      <c r="Q31" s="179">
        <f t="shared" ca="1" si="13"/>
        <v>0</v>
      </c>
      <c r="R31" s="180">
        <f t="shared" ca="1" si="14"/>
        <v>439.85696000000002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400.15</v>
      </c>
      <c r="H32" s="181">
        <f t="shared" ca="1" si="2"/>
        <v>386.70496000000003</v>
      </c>
      <c r="I32" s="182">
        <f t="shared" ca="1" si="5"/>
        <v>294.75</v>
      </c>
      <c r="J32" s="179">
        <f t="shared" ca="1" si="6"/>
        <v>86.97</v>
      </c>
      <c r="K32" s="179">
        <f t="shared" ca="1" si="7"/>
        <v>4.9800000000000004</v>
      </c>
      <c r="L32" s="179">
        <f t="shared" ca="1" si="8"/>
        <v>0</v>
      </c>
      <c r="M32" s="180">
        <f t="shared" ca="1" si="9"/>
        <v>386.70000000000005</v>
      </c>
      <c r="N32" s="178">
        <f t="shared" ca="1" si="10"/>
        <v>294.75378060512026</v>
      </c>
      <c r="O32" s="179">
        <f t="shared" ca="1" si="11"/>
        <v>86.971115519006972</v>
      </c>
      <c r="P32" s="179">
        <f t="shared" ca="1" si="12"/>
        <v>4.9800638758727702</v>
      </c>
      <c r="Q32" s="179">
        <f t="shared" ca="1" si="13"/>
        <v>0</v>
      </c>
      <c r="R32" s="180">
        <f t="shared" ca="1" si="14"/>
        <v>386.70495999999997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380</v>
      </c>
      <c r="H33" s="181">
        <f t="shared" ca="1" si="2"/>
        <v>367.23200000000003</v>
      </c>
      <c r="I33" s="182">
        <f t="shared" ca="1" si="5"/>
        <v>270.55</v>
      </c>
      <c r="J33" s="179">
        <f t="shared" ca="1" si="6"/>
        <v>90</v>
      </c>
      <c r="K33" s="179">
        <f t="shared" ca="1" si="7"/>
        <v>5.15</v>
      </c>
      <c r="L33" s="179">
        <f t="shared" ca="1" si="8"/>
        <v>1.53</v>
      </c>
      <c r="M33" s="180">
        <f t="shared" ca="1" si="9"/>
        <v>367.22999999999996</v>
      </c>
      <c r="N33" s="178">
        <f t="shared" ca="1" si="10"/>
        <v>270.55147346349708</v>
      </c>
      <c r="O33" s="179">
        <f t="shared" ca="1" si="11"/>
        <v>90.000490156033024</v>
      </c>
      <c r="P33" s="179">
        <f t="shared" ca="1" si="12"/>
        <v>5.1500280478174458</v>
      </c>
      <c r="Q33" s="179">
        <f t="shared" ca="1" si="13"/>
        <v>1.5300083326525613</v>
      </c>
      <c r="R33" s="180">
        <f t="shared" ca="1" si="14"/>
        <v>367.23200000000014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380</v>
      </c>
      <c r="H34" s="181">
        <f t="shared" ca="1" si="2"/>
        <v>367.23200000000003</v>
      </c>
      <c r="I34" s="182">
        <f t="shared" ca="1" si="5"/>
        <v>270.55</v>
      </c>
      <c r="J34" s="179">
        <f t="shared" ca="1" si="6"/>
        <v>90</v>
      </c>
      <c r="K34" s="179">
        <f t="shared" ca="1" si="7"/>
        <v>5.15</v>
      </c>
      <c r="L34" s="179">
        <f t="shared" ca="1" si="8"/>
        <v>1.53</v>
      </c>
      <c r="M34" s="180">
        <f t="shared" ca="1" si="9"/>
        <v>367.22999999999996</v>
      </c>
      <c r="N34" s="178">
        <f t="shared" ca="1" si="10"/>
        <v>270.55147346349708</v>
      </c>
      <c r="O34" s="179">
        <f t="shared" ca="1" si="11"/>
        <v>90.000490156033024</v>
      </c>
      <c r="P34" s="179">
        <f t="shared" ca="1" si="12"/>
        <v>5.1500280478174458</v>
      </c>
      <c r="Q34" s="179">
        <f t="shared" ca="1" si="13"/>
        <v>1.5300083326525613</v>
      </c>
      <c r="R34" s="180">
        <f t="shared" ca="1" si="14"/>
        <v>367.23200000000014</v>
      </c>
      <c r="W34" s="46"/>
      <c r="X34" s="46">
        <v>34</v>
      </c>
    </row>
    <row r="35" spans="1:24">
      <c r="A35" s="61" t="s">
        <v>77</v>
      </c>
      <c r="B35" s="173">
        <f t="shared" ca="1" si="3"/>
        <v>613.71594700000003</v>
      </c>
      <c r="C35" s="178">
        <f t="shared" ca="1" si="4"/>
        <v>456.49065762776763</v>
      </c>
      <c r="D35" s="179">
        <f t="shared" ca="1" si="4"/>
        <v>146.28121866325512</v>
      </c>
      <c r="E35" s="179">
        <f t="shared" ca="1" si="4"/>
        <v>8.3397948218335198</v>
      </c>
      <c r="F35" s="180">
        <f t="shared" ca="1" si="4"/>
        <v>2.6042758871437997</v>
      </c>
      <c r="G35" s="181">
        <f t="shared" ca="1" si="1"/>
        <v>380</v>
      </c>
      <c r="H35" s="181">
        <f t="shared" ca="1" si="2"/>
        <v>367.23200000000003</v>
      </c>
      <c r="I35" s="182">
        <f t="shared" ca="1" si="5"/>
        <v>261.64999999999998</v>
      </c>
      <c r="J35" s="179">
        <f t="shared" ca="1" si="6"/>
        <v>98.25</v>
      </c>
      <c r="K35" s="179">
        <f t="shared" ca="1" si="7"/>
        <v>5.6</v>
      </c>
      <c r="L35" s="179">
        <f t="shared" ca="1" si="8"/>
        <v>1.73</v>
      </c>
      <c r="M35" s="180">
        <f t="shared" ca="1" si="9"/>
        <v>367.23</v>
      </c>
      <c r="N35" s="178">
        <f t="shared" ca="1" si="10"/>
        <v>261.65142499251147</v>
      </c>
      <c r="O35" s="179">
        <f t="shared" ca="1" si="11"/>
        <v>98.250535087002703</v>
      </c>
      <c r="P35" s="179">
        <f t="shared" ca="1" si="12"/>
        <v>5.6000304985976088</v>
      </c>
      <c r="Q35" s="179">
        <f t="shared" ca="1" si="13"/>
        <v>1.7300094218881901</v>
      </c>
      <c r="R35" s="180">
        <f t="shared" ca="1" si="14"/>
        <v>367.23200000000003</v>
      </c>
      <c r="W35" s="46"/>
      <c r="X35" s="46">
        <v>35</v>
      </c>
    </row>
    <row r="36" spans="1:24">
      <c r="A36" s="61" t="s">
        <v>78</v>
      </c>
      <c r="B36" s="173">
        <f t="shared" ca="1" si="3"/>
        <v>613.71594700000003</v>
      </c>
      <c r="C36" s="178">
        <f t="shared" ref="C36:F67" ca="1" si="15">$B36*C$1/100</f>
        <v>456.49065762776763</v>
      </c>
      <c r="D36" s="179">
        <f t="shared" ca="1" si="15"/>
        <v>146.28121866325512</v>
      </c>
      <c r="E36" s="179">
        <f t="shared" ca="1" si="15"/>
        <v>8.3397948218335198</v>
      </c>
      <c r="F36" s="180">
        <f t="shared" ca="1" si="15"/>
        <v>2.6042758871437997</v>
      </c>
      <c r="G36" s="181">
        <f t="shared" ca="1" si="1"/>
        <v>380</v>
      </c>
      <c r="H36" s="181">
        <f t="shared" ca="1" si="2"/>
        <v>367.23200000000003</v>
      </c>
      <c r="I36" s="182">
        <f t="shared" ca="1" si="5"/>
        <v>260.89</v>
      </c>
      <c r="J36" s="179">
        <f t="shared" ca="1" si="6"/>
        <v>97.96</v>
      </c>
      <c r="K36" s="179">
        <f t="shared" ca="1" si="7"/>
        <v>5.59</v>
      </c>
      <c r="L36" s="179">
        <f t="shared" ca="1" si="8"/>
        <v>2.79</v>
      </c>
      <c r="M36" s="180">
        <f t="shared" ca="1" si="9"/>
        <v>367.22999999999996</v>
      </c>
      <c r="N36" s="178">
        <f t="shared" ca="1" si="10"/>
        <v>260.89142085341615</v>
      </c>
      <c r="O36" s="179">
        <f t="shared" ca="1" si="11"/>
        <v>97.960533507611046</v>
      </c>
      <c r="P36" s="179">
        <f t="shared" ca="1" si="12"/>
        <v>5.5900304441358282</v>
      </c>
      <c r="Q36" s="179">
        <f t="shared" ca="1" si="13"/>
        <v>2.79</v>
      </c>
      <c r="R36" s="180">
        <f t="shared" ca="1" si="14"/>
        <v>367.23198480516305</v>
      </c>
      <c r="W36" s="46"/>
      <c r="X36" s="46">
        <v>36</v>
      </c>
    </row>
    <row r="37" spans="1:24">
      <c r="A37" s="61" t="s">
        <v>79</v>
      </c>
      <c r="B37" s="173">
        <f t="shared" ca="1" si="3"/>
        <v>613.71594700000003</v>
      </c>
      <c r="C37" s="178">
        <f t="shared" ca="1" si="15"/>
        <v>456.49065762776763</v>
      </c>
      <c r="D37" s="179">
        <f t="shared" ca="1" si="15"/>
        <v>146.28121866325512</v>
      </c>
      <c r="E37" s="179">
        <f t="shared" ca="1" si="15"/>
        <v>8.3397948218335198</v>
      </c>
      <c r="F37" s="180">
        <f t="shared" ca="1" si="15"/>
        <v>2.6042758871437997</v>
      </c>
      <c r="G37" s="181">
        <f t="shared" ca="1" si="1"/>
        <v>380</v>
      </c>
      <c r="H37" s="181">
        <f t="shared" ca="1" si="2"/>
        <v>367.23200000000003</v>
      </c>
      <c r="I37" s="182">
        <f t="shared" ca="1" si="5"/>
        <v>260.89</v>
      </c>
      <c r="J37" s="179">
        <f t="shared" ca="1" si="6"/>
        <v>97.96</v>
      </c>
      <c r="K37" s="179">
        <f t="shared" ca="1" si="7"/>
        <v>5.59</v>
      </c>
      <c r="L37" s="179">
        <f t="shared" ca="1" si="8"/>
        <v>2.79</v>
      </c>
      <c r="M37" s="180">
        <f t="shared" ca="1" si="9"/>
        <v>367.22999999999996</v>
      </c>
      <c r="N37" s="178">
        <f t="shared" ca="1" si="10"/>
        <v>260.89142085341615</v>
      </c>
      <c r="O37" s="179">
        <f t="shared" ca="1" si="11"/>
        <v>97.960533507611046</v>
      </c>
      <c r="P37" s="179">
        <f t="shared" ca="1" si="12"/>
        <v>5.5900304441358282</v>
      </c>
      <c r="Q37" s="179">
        <f t="shared" ca="1" si="13"/>
        <v>2.79</v>
      </c>
      <c r="R37" s="180">
        <f t="shared" ca="1" si="14"/>
        <v>367.23198480516305</v>
      </c>
      <c r="W37" s="46"/>
      <c r="X37" s="46">
        <v>37</v>
      </c>
    </row>
    <row r="38" spans="1:24">
      <c r="A38" s="61" t="s">
        <v>80</v>
      </c>
      <c r="B38" s="173">
        <f t="shared" ca="1" si="3"/>
        <v>613.71594700000003</v>
      </c>
      <c r="C38" s="178">
        <f t="shared" ca="1" si="15"/>
        <v>456.49065762776763</v>
      </c>
      <c r="D38" s="179">
        <f t="shared" ca="1" si="15"/>
        <v>146.28121866325512</v>
      </c>
      <c r="E38" s="179">
        <f t="shared" ca="1" si="15"/>
        <v>8.3397948218335198</v>
      </c>
      <c r="F38" s="180">
        <f t="shared" ca="1" si="15"/>
        <v>2.6042758871437997</v>
      </c>
      <c r="G38" s="181">
        <f t="shared" ca="1" si="1"/>
        <v>380</v>
      </c>
      <c r="H38" s="181">
        <f t="shared" ca="1" si="2"/>
        <v>367.23200000000003</v>
      </c>
      <c r="I38" s="182">
        <f t="shared" ca="1" si="5"/>
        <v>260.89</v>
      </c>
      <c r="J38" s="179">
        <f t="shared" ca="1" si="6"/>
        <v>97.96</v>
      </c>
      <c r="K38" s="179">
        <f t="shared" ca="1" si="7"/>
        <v>5.59</v>
      </c>
      <c r="L38" s="179">
        <f t="shared" ca="1" si="8"/>
        <v>2.79</v>
      </c>
      <c r="M38" s="180">
        <f t="shared" ca="1" si="9"/>
        <v>367.22999999999996</v>
      </c>
      <c r="N38" s="178">
        <f t="shared" ca="1" si="10"/>
        <v>260.89142085341615</v>
      </c>
      <c r="O38" s="179">
        <f t="shared" ca="1" si="11"/>
        <v>97.960533507611046</v>
      </c>
      <c r="P38" s="179">
        <f t="shared" ca="1" si="12"/>
        <v>5.5900304441358282</v>
      </c>
      <c r="Q38" s="179">
        <f t="shared" ca="1" si="13"/>
        <v>2.79</v>
      </c>
      <c r="R38" s="180">
        <f t="shared" ca="1" si="14"/>
        <v>367.23198480516305</v>
      </c>
      <c r="W38" s="46"/>
      <c r="X38" s="46">
        <v>38</v>
      </c>
    </row>
    <row r="39" spans="1:24">
      <c r="A39" s="61" t="s">
        <v>81</v>
      </c>
      <c r="B39" s="173">
        <f t="shared" ca="1" si="3"/>
        <v>613.71594700000003</v>
      </c>
      <c r="C39" s="178">
        <f t="shared" ca="1" si="15"/>
        <v>456.49065762776763</v>
      </c>
      <c r="D39" s="179">
        <f t="shared" ca="1" si="15"/>
        <v>146.28121866325512</v>
      </c>
      <c r="E39" s="179">
        <f t="shared" ca="1" si="15"/>
        <v>8.3397948218335198</v>
      </c>
      <c r="F39" s="180">
        <f t="shared" ca="1" si="15"/>
        <v>2.6042758871437997</v>
      </c>
      <c r="G39" s="181">
        <f t="shared" ca="1" si="1"/>
        <v>307.688219</v>
      </c>
      <c r="H39" s="181">
        <f t="shared" ca="1" si="2"/>
        <v>297.349895</v>
      </c>
      <c r="I39" s="182">
        <f t="shared" ca="1" si="5"/>
        <v>199.6</v>
      </c>
      <c r="J39" s="179">
        <f t="shared" ca="1" si="6"/>
        <v>89.82</v>
      </c>
      <c r="K39" s="179">
        <f t="shared" ca="1" si="7"/>
        <v>5.14</v>
      </c>
      <c r="L39" s="179">
        <f t="shared" ca="1" si="8"/>
        <v>2.78</v>
      </c>
      <c r="M39" s="180">
        <f t="shared" ca="1" si="9"/>
        <v>297.33999999999992</v>
      </c>
      <c r="N39" s="178">
        <f t="shared" ca="1" si="10"/>
        <v>199.60664236900524</v>
      </c>
      <c r="O39" s="179">
        <f t="shared" ca="1" si="11"/>
        <v>89.822989066052344</v>
      </c>
      <c r="P39" s="179">
        <f t="shared" ca="1" si="12"/>
        <v>5.1401710509854048</v>
      </c>
      <c r="Q39" s="179">
        <f t="shared" ca="1" si="13"/>
        <v>2.78</v>
      </c>
      <c r="R39" s="180">
        <f t="shared" ca="1" si="14"/>
        <v>297.34980248604296</v>
      </c>
      <c r="W39" s="46"/>
      <c r="X39" s="46">
        <v>39</v>
      </c>
    </row>
    <row r="40" spans="1:24">
      <c r="A40" s="61" t="s">
        <v>82</v>
      </c>
      <c r="B40" s="173">
        <f t="shared" ca="1" si="3"/>
        <v>613.71594700000003</v>
      </c>
      <c r="C40" s="178">
        <f t="shared" ca="1" si="15"/>
        <v>456.49065762776763</v>
      </c>
      <c r="D40" s="179">
        <f t="shared" ca="1" si="15"/>
        <v>146.28121866325512</v>
      </c>
      <c r="E40" s="179">
        <f t="shared" ca="1" si="15"/>
        <v>8.3397948218335198</v>
      </c>
      <c r="F40" s="180">
        <f t="shared" ca="1" si="15"/>
        <v>2.6042758871437997</v>
      </c>
      <c r="G40" s="181">
        <f t="shared" ca="1" si="1"/>
        <v>304</v>
      </c>
      <c r="H40" s="181">
        <f t="shared" ca="1" si="2"/>
        <v>293.78559999999999</v>
      </c>
      <c r="I40" s="182">
        <f t="shared" ca="1" si="5"/>
        <v>197.21</v>
      </c>
      <c r="J40" s="179">
        <f t="shared" ca="1" si="6"/>
        <v>88.75</v>
      </c>
      <c r="K40" s="179">
        <f t="shared" ca="1" si="7"/>
        <v>5.08</v>
      </c>
      <c r="L40" s="179">
        <f t="shared" ca="1" si="8"/>
        <v>2.75</v>
      </c>
      <c r="M40" s="180">
        <f t="shared" ca="1" si="9"/>
        <v>293.79000000000002</v>
      </c>
      <c r="N40" s="178">
        <f t="shared" ca="1" si="10"/>
        <v>197.20704644814322</v>
      </c>
      <c r="O40" s="179">
        <f t="shared" ca="1" si="11"/>
        <v>88.748670819292684</v>
      </c>
      <c r="P40" s="179">
        <f t="shared" ca="1" si="12"/>
        <v>5.0799239184451475</v>
      </c>
      <c r="Q40" s="179">
        <f t="shared" ca="1" si="13"/>
        <v>2.7499588141189282</v>
      </c>
      <c r="R40" s="180">
        <f t="shared" ca="1" si="14"/>
        <v>293.78559999999999</v>
      </c>
      <c r="W40" s="46"/>
      <c r="X40" s="46">
        <v>40</v>
      </c>
    </row>
    <row r="41" spans="1:24">
      <c r="A41" s="61" t="s">
        <v>83</v>
      </c>
      <c r="B41" s="173">
        <f t="shared" ca="1" si="3"/>
        <v>613.71594700000003</v>
      </c>
      <c r="C41" s="178">
        <f t="shared" ca="1" si="15"/>
        <v>456.49065762776763</v>
      </c>
      <c r="D41" s="179">
        <f t="shared" ca="1" si="15"/>
        <v>146.28121866325512</v>
      </c>
      <c r="E41" s="179">
        <f t="shared" ca="1" si="15"/>
        <v>8.3397948218335198</v>
      </c>
      <c r="F41" s="180">
        <f t="shared" ca="1" si="15"/>
        <v>2.6042758871437997</v>
      </c>
      <c r="G41" s="181">
        <f t="shared" ca="1" si="1"/>
        <v>304</v>
      </c>
      <c r="H41" s="181">
        <f t="shared" ca="1" si="2"/>
        <v>293.78559999999999</v>
      </c>
      <c r="I41" s="182">
        <f t="shared" ca="1" si="5"/>
        <v>197.21</v>
      </c>
      <c r="J41" s="179">
        <f t="shared" ca="1" si="6"/>
        <v>88.75</v>
      </c>
      <c r="K41" s="179">
        <f t="shared" ca="1" si="7"/>
        <v>5.08</v>
      </c>
      <c r="L41" s="179">
        <f t="shared" ca="1" si="8"/>
        <v>2.75</v>
      </c>
      <c r="M41" s="180">
        <f t="shared" ca="1" si="9"/>
        <v>293.79000000000002</v>
      </c>
      <c r="N41" s="178">
        <f t="shared" ca="1" si="10"/>
        <v>197.20704644814322</v>
      </c>
      <c r="O41" s="179">
        <f t="shared" ca="1" si="11"/>
        <v>88.748670819292684</v>
      </c>
      <c r="P41" s="179">
        <f t="shared" ca="1" si="12"/>
        <v>5.0799239184451475</v>
      </c>
      <c r="Q41" s="179">
        <f t="shared" ca="1" si="13"/>
        <v>2.7499588141189282</v>
      </c>
      <c r="R41" s="180">
        <f t="shared" ca="1" si="14"/>
        <v>293.78559999999999</v>
      </c>
      <c r="W41" s="46"/>
      <c r="X41" s="46">
        <v>41</v>
      </c>
    </row>
    <row r="42" spans="1:24">
      <c r="A42" s="61" t="s">
        <v>84</v>
      </c>
      <c r="B42" s="173">
        <f t="shared" ca="1" si="3"/>
        <v>613.71594700000003</v>
      </c>
      <c r="C42" s="178">
        <f t="shared" ca="1" si="15"/>
        <v>456.49065762776763</v>
      </c>
      <c r="D42" s="179">
        <f t="shared" ca="1" si="15"/>
        <v>146.28121866325512</v>
      </c>
      <c r="E42" s="179">
        <f t="shared" ca="1" si="15"/>
        <v>8.3397948218335198</v>
      </c>
      <c r="F42" s="180">
        <f t="shared" ca="1" si="15"/>
        <v>2.6042758871437997</v>
      </c>
      <c r="G42" s="181">
        <f t="shared" ca="1" si="1"/>
        <v>304</v>
      </c>
      <c r="H42" s="181">
        <f t="shared" ca="1" si="2"/>
        <v>293.78559999999999</v>
      </c>
      <c r="I42" s="182">
        <f t="shared" ca="1" si="5"/>
        <v>197.25</v>
      </c>
      <c r="J42" s="179">
        <f t="shared" ca="1" si="6"/>
        <v>88.76</v>
      </c>
      <c r="K42" s="179">
        <f t="shared" ca="1" si="7"/>
        <v>5.08</v>
      </c>
      <c r="L42" s="179">
        <f t="shared" ca="1" si="8"/>
        <v>2.69</v>
      </c>
      <c r="M42" s="180">
        <f t="shared" ca="1" si="9"/>
        <v>293.77999999999997</v>
      </c>
      <c r="N42" s="178">
        <f t="shared" ca="1" si="10"/>
        <v>197.25375995643</v>
      </c>
      <c r="O42" s="179">
        <f t="shared" ca="1" si="11"/>
        <v>88.761691932738799</v>
      </c>
      <c r="P42" s="179">
        <f t="shared" ca="1" si="12"/>
        <v>5.0800968343658521</v>
      </c>
      <c r="Q42" s="179">
        <f t="shared" ca="1" si="13"/>
        <v>2.69</v>
      </c>
      <c r="R42" s="180">
        <f t="shared" ca="1" si="14"/>
        <v>293.78554872353465</v>
      </c>
      <c r="W42" s="46"/>
      <c r="X42" s="46">
        <v>42</v>
      </c>
    </row>
    <row r="43" spans="1:24">
      <c r="A43" s="61" t="s">
        <v>85</v>
      </c>
      <c r="B43" s="173">
        <f t="shared" ca="1" si="3"/>
        <v>613.71594700000003</v>
      </c>
      <c r="C43" s="178">
        <f t="shared" ca="1" si="15"/>
        <v>456.49065762776763</v>
      </c>
      <c r="D43" s="179">
        <f t="shared" ca="1" si="15"/>
        <v>146.28121866325512</v>
      </c>
      <c r="E43" s="179">
        <f t="shared" ca="1" si="15"/>
        <v>8.3397948218335198</v>
      </c>
      <c r="F43" s="180">
        <f t="shared" ca="1" si="15"/>
        <v>2.6042758871437997</v>
      </c>
      <c r="G43" s="181">
        <f t="shared" ca="1" si="1"/>
        <v>304</v>
      </c>
      <c r="H43" s="181">
        <f t="shared" ca="1" si="2"/>
        <v>293.78559999999999</v>
      </c>
      <c r="I43" s="182">
        <f t="shared" ca="1" si="5"/>
        <v>197.2</v>
      </c>
      <c r="J43" s="179">
        <f t="shared" ca="1" si="6"/>
        <v>88.74</v>
      </c>
      <c r="K43" s="179">
        <f t="shared" ca="1" si="7"/>
        <v>5.08</v>
      </c>
      <c r="L43" s="179">
        <f t="shared" ca="1" si="8"/>
        <v>2.77</v>
      </c>
      <c r="M43" s="180">
        <f t="shared" ca="1" si="9"/>
        <v>293.78999999999996</v>
      </c>
      <c r="N43" s="178">
        <f t="shared" ca="1" si="10"/>
        <v>197.19704659791009</v>
      </c>
      <c r="O43" s="179">
        <f t="shared" ca="1" si="11"/>
        <v>88.738670969059541</v>
      </c>
      <c r="P43" s="179">
        <f t="shared" ca="1" si="12"/>
        <v>5.0799239184451483</v>
      </c>
      <c r="Q43" s="179">
        <f t="shared" ca="1" si="13"/>
        <v>2.7699585145852481</v>
      </c>
      <c r="R43" s="180">
        <f t="shared" ca="1" si="14"/>
        <v>293.78560000000004</v>
      </c>
      <c r="W43" s="46"/>
      <c r="X43" s="46">
        <v>43</v>
      </c>
    </row>
    <row r="44" spans="1:24">
      <c r="A44" s="61" t="s">
        <v>86</v>
      </c>
      <c r="B44" s="173">
        <f t="shared" ca="1" si="3"/>
        <v>613.71594700000003</v>
      </c>
      <c r="C44" s="178">
        <f t="shared" ca="1" si="15"/>
        <v>456.49065762776763</v>
      </c>
      <c r="D44" s="179">
        <f t="shared" ca="1" si="15"/>
        <v>146.28121866325512</v>
      </c>
      <c r="E44" s="179">
        <f t="shared" ca="1" si="15"/>
        <v>8.3397948218335198</v>
      </c>
      <c r="F44" s="180">
        <f t="shared" ca="1" si="15"/>
        <v>2.6042758871437997</v>
      </c>
      <c r="G44" s="181">
        <f t="shared" ca="1" si="1"/>
        <v>304</v>
      </c>
      <c r="H44" s="181">
        <f t="shared" ca="1" si="2"/>
        <v>293.78559999999999</v>
      </c>
      <c r="I44" s="182">
        <f t="shared" ca="1" si="5"/>
        <v>197.21</v>
      </c>
      <c r="J44" s="179">
        <f t="shared" ca="1" si="6"/>
        <v>88.75</v>
      </c>
      <c r="K44" s="179">
        <f t="shared" ca="1" si="7"/>
        <v>5.08</v>
      </c>
      <c r="L44" s="179">
        <f t="shared" ca="1" si="8"/>
        <v>2.75</v>
      </c>
      <c r="M44" s="180">
        <f t="shared" ca="1" si="9"/>
        <v>293.79000000000002</v>
      </c>
      <c r="N44" s="178">
        <f t="shared" ca="1" si="10"/>
        <v>197.20704644814322</v>
      </c>
      <c r="O44" s="179">
        <f t="shared" ca="1" si="11"/>
        <v>88.748670819292684</v>
      </c>
      <c r="P44" s="179">
        <f t="shared" ca="1" si="12"/>
        <v>5.0799239184451475</v>
      </c>
      <c r="Q44" s="179">
        <f t="shared" ca="1" si="13"/>
        <v>2.7499588141189282</v>
      </c>
      <c r="R44" s="180">
        <f t="shared" ca="1" si="14"/>
        <v>293.78559999999999</v>
      </c>
      <c r="W44" s="46"/>
      <c r="X44" s="46">
        <v>44</v>
      </c>
    </row>
    <row r="45" spans="1:24">
      <c r="A45" s="61" t="s">
        <v>87</v>
      </c>
      <c r="B45" s="173">
        <f t="shared" ca="1" si="3"/>
        <v>613.71594700000003</v>
      </c>
      <c r="C45" s="178">
        <f t="shared" ca="1" si="15"/>
        <v>456.49065762776763</v>
      </c>
      <c r="D45" s="179">
        <f t="shared" ca="1" si="15"/>
        <v>146.28121866325512</v>
      </c>
      <c r="E45" s="179">
        <f t="shared" ca="1" si="15"/>
        <v>8.3397948218335198</v>
      </c>
      <c r="F45" s="180">
        <f t="shared" ca="1" si="15"/>
        <v>2.6042758871437997</v>
      </c>
      <c r="G45" s="181">
        <f t="shared" ca="1" si="1"/>
        <v>307.94</v>
      </c>
      <c r="H45" s="181">
        <f t="shared" ca="1" si="2"/>
        <v>297.59321599999998</v>
      </c>
      <c r="I45" s="182">
        <f t="shared" ca="1" si="5"/>
        <v>202.94</v>
      </c>
      <c r="J45" s="179">
        <f t="shared" ca="1" si="6"/>
        <v>86.98</v>
      </c>
      <c r="K45" s="179">
        <f t="shared" ca="1" si="7"/>
        <v>4.9800000000000004</v>
      </c>
      <c r="L45" s="179">
        <f t="shared" ca="1" si="8"/>
        <v>2.7</v>
      </c>
      <c r="M45" s="180">
        <f t="shared" ca="1" si="9"/>
        <v>297.60000000000002</v>
      </c>
      <c r="N45" s="178">
        <f t="shared" ca="1" si="10"/>
        <v>202.93537384086019</v>
      </c>
      <c r="O45" s="179">
        <f t="shared" ca="1" si="11"/>
        <v>86.978017230107525</v>
      </c>
      <c r="P45" s="179">
        <f t="shared" ca="1" si="12"/>
        <v>4.9798864774193543</v>
      </c>
      <c r="Q45" s="179">
        <f t="shared" ca="1" si="13"/>
        <v>2.699938451612903</v>
      </c>
      <c r="R45" s="180">
        <f t="shared" ca="1" si="14"/>
        <v>297.59321599999998</v>
      </c>
      <c r="W45" s="46"/>
      <c r="X45" s="46">
        <v>45</v>
      </c>
    </row>
    <row r="46" spans="1:24">
      <c r="A46" s="61" t="s">
        <v>88</v>
      </c>
      <c r="B46" s="173">
        <f t="shared" ca="1" si="3"/>
        <v>613.71594700000003</v>
      </c>
      <c r="C46" s="178">
        <f t="shared" ca="1" si="15"/>
        <v>456.49065762776763</v>
      </c>
      <c r="D46" s="179">
        <f t="shared" ca="1" si="15"/>
        <v>146.28121866325512</v>
      </c>
      <c r="E46" s="179">
        <f t="shared" ca="1" si="15"/>
        <v>8.3397948218335198</v>
      </c>
      <c r="F46" s="180">
        <f t="shared" ca="1" si="15"/>
        <v>2.6042758871437997</v>
      </c>
      <c r="G46" s="181">
        <f t="shared" ca="1" si="1"/>
        <v>337.94</v>
      </c>
      <c r="H46" s="181">
        <f t="shared" ca="1" si="2"/>
        <v>326.585216</v>
      </c>
      <c r="I46" s="182">
        <f t="shared" ca="1" si="5"/>
        <v>231.94</v>
      </c>
      <c r="J46" s="179">
        <f t="shared" ca="1" si="6"/>
        <v>86.98</v>
      </c>
      <c r="K46" s="179">
        <f t="shared" ca="1" si="7"/>
        <v>4.9800000000000004</v>
      </c>
      <c r="L46" s="179">
        <f t="shared" ca="1" si="8"/>
        <v>2.7</v>
      </c>
      <c r="M46" s="180">
        <f t="shared" ca="1" si="9"/>
        <v>326.60000000000002</v>
      </c>
      <c r="N46" s="178">
        <f t="shared" ca="1" si="10"/>
        <v>231.92950091561542</v>
      </c>
      <c r="O46" s="179">
        <f t="shared" ca="1" si="11"/>
        <v>86.976062730189838</v>
      </c>
      <c r="P46" s="179">
        <f t="shared" ca="1" si="12"/>
        <v>4.979774573423148</v>
      </c>
      <c r="Q46" s="179">
        <f t="shared" ca="1" si="13"/>
        <v>2.6998777807715859</v>
      </c>
      <c r="R46" s="180">
        <f t="shared" ca="1" si="14"/>
        <v>326.585216</v>
      </c>
      <c r="W46" s="46"/>
      <c r="X46" s="46">
        <v>46</v>
      </c>
    </row>
    <row r="47" spans="1:24">
      <c r="A47" s="61" t="s">
        <v>89</v>
      </c>
      <c r="B47" s="173">
        <f t="shared" ca="1" si="3"/>
        <v>613.71594700000003</v>
      </c>
      <c r="C47" s="178">
        <f t="shared" ca="1" si="15"/>
        <v>456.49065762776763</v>
      </c>
      <c r="D47" s="179">
        <f t="shared" ca="1" si="15"/>
        <v>146.28121866325512</v>
      </c>
      <c r="E47" s="179">
        <f t="shared" ca="1" si="15"/>
        <v>8.3397948218335198</v>
      </c>
      <c r="F47" s="180">
        <f t="shared" ca="1" si="15"/>
        <v>2.6042758871437997</v>
      </c>
      <c r="G47" s="181">
        <f t="shared" ca="1" si="1"/>
        <v>372.96</v>
      </c>
      <c r="H47" s="181">
        <f t="shared" ca="1" si="2"/>
        <v>360.42854399999999</v>
      </c>
      <c r="I47" s="182">
        <f t="shared" ca="1" si="5"/>
        <v>265.76</v>
      </c>
      <c r="J47" s="179">
        <f t="shared" ca="1" si="6"/>
        <v>86.98</v>
      </c>
      <c r="K47" s="179">
        <f t="shared" ca="1" si="7"/>
        <v>4.9800000000000004</v>
      </c>
      <c r="L47" s="179">
        <f t="shared" ca="1" si="8"/>
        <v>2.72</v>
      </c>
      <c r="M47" s="180">
        <f t="shared" ca="1" si="9"/>
        <v>360.44000000000005</v>
      </c>
      <c r="N47" s="178">
        <f t="shared" ca="1" si="10"/>
        <v>265.75155325002771</v>
      </c>
      <c r="O47" s="179">
        <f t="shared" ca="1" si="11"/>
        <v>86.977235481966474</v>
      </c>
      <c r="P47" s="179">
        <f t="shared" ca="1" si="12"/>
        <v>4.9798417187881476</v>
      </c>
      <c r="Q47" s="179">
        <f t="shared" ca="1" si="13"/>
        <v>2.7199135492176225</v>
      </c>
      <c r="R47" s="180">
        <f t="shared" ca="1" si="14"/>
        <v>360.42854399999993</v>
      </c>
      <c r="W47" s="46"/>
      <c r="X47" s="46">
        <v>47</v>
      </c>
    </row>
    <row r="48" spans="1:24">
      <c r="A48" s="61" t="s">
        <v>90</v>
      </c>
      <c r="B48" s="173">
        <f t="shared" ca="1" si="3"/>
        <v>613.71594700000003</v>
      </c>
      <c r="C48" s="178">
        <f t="shared" ca="1" si="15"/>
        <v>456.49065762776763</v>
      </c>
      <c r="D48" s="179">
        <f t="shared" ca="1" si="15"/>
        <v>146.28121866325512</v>
      </c>
      <c r="E48" s="179">
        <f t="shared" ca="1" si="15"/>
        <v>8.3397948218335198</v>
      </c>
      <c r="F48" s="180">
        <f t="shared" ca="1" si="15"/>
        <v>2.6042758871437997</v>
      </c>
      <c r="G48" s="181">
        <f t="shared" ca="1" si="1"/>
        <v>407.92</v>
      </c>
      <c r="H48" s="181">
        <f t="shared" ca="1" si="2"/>
        <v>394.213888</v>
      </c>
      <c r="I48" s="182">
        <f t="shared" ca="1" si="5"/>
        <v>299.58</v>
      </c>
      <c r="J48" s="179">
        <f t="shared" ca="1" si="6"/>
        <v>86.98</v>
      </c>
      <c r="K48" s="179">
        <f t="shared" ca="1" si="7"/>
        <v>4.9800000000000004</v>
      </c>
      <c r="L48" s="179">
        <f t="shared" ca="1" si="8"/>
        <v>2.68</v>
      </c>
      <c r="M48" s="180">
        <f t="shared" ca="1" si="9"/>
        <v>394.22</v>
      </c>
      <c r="N48" s="178">
        <f t="shared" ca="1" si="10"/>
        <v>299.57535530170969</v>
      </c>
      <c r="O48" s="179">
        <f t="shared" ca="1" si="11"/>
        <v>86.97865145918523</v>
      </c>
      <c r="P48" s="179">
        <f t="shared" ca="1" si="12"/>
        <v>4.9799227899142613</v>
      </c>
      <c r="Q48" s="179">
        <f t="shared" ca="1" si="13"/>
        <v>2.6799584491908073</v>
      </c>
      <c r="R48" s="180">
        <f t="shared" ca="1" si="14"/>
        <v>394.213888</v>
      </c>
      <c r="W48" s="46"/>
      <c r="X48" s="46">
        <v>48</v>
      </c>
    </row>
    <row r="49" spans="1:24">
      <c r="A49" s="61" t="s">
        <v>91</v>
      </c>
      <c r="B49" s="173">
        <f t="shared" ca="1" si="3"/>
        <v>613.71594700000003</v>
      </c>
      <c r="C49" s="178">
        <f t="shared" ca="1" si="15"/>
        <v>456.49065762776763</v>
      </c>
      <c r="D49" s="179">
        <f t="shared" ca="1" si="15"/>
        <v>146.28121866325512</v>
      </c>
      <c r="E49" s="179">
        <f t="shared" ca="1" si="15"/>
        <v>8.3397948218335198</v>
      </c>
      <c r="F49" s="180">
        <f t="shared" ca="1" si="15"/>
        <v>2.6042758871437997</v>
      </c>
      <c r="G49" s="181">
        <f t="shared" ca="1" si="1"/>
        <v>442.94</v>
      </c>
      <c r="H49" s="181">
        <f t="shared" ca="1" si="2"/>
        <v>428.05721599999998</v>
      </c>
      <c r="I49" s="182">
        <f t="shared" ca="1" si="5"/>
        <v>333.41</v>
      </c>
      <c r="J49" s="179">
        <f t="shared" ca="1" si="6"/>
        <v>86.98</v>
      </c>
      <c r="K49" s="179">
        <f t="shared" ca="1" si="7"/>
        <v>4.9800000000000004</v>
      </c>
      <c r="L49" s="179">
        <f t="shared" ca="1" si="8"/>
        <v>2.7</v>
      </c>
      <c r="M49" s="180">
        <f t="shared" ca="1" si="9"/>
        <v>428.07000000000005</v>
      </c>
      <c r="N49" s="178">
        <f t="shared" ca="1" si="10"/>
        <v>333.40004295222741</v>
      </c>
      <c r="O49" s="179">
        <f t="shared" ca="1" si="11"/>
        <v>86.97740240540098</v>
      </c>
      <c r="P49" s="179">
        <f t="shared" ca="1" si="12"/>
        <v>4.979851275912818</v>
      </c>
      <c r="Q49" s="179">
        <f t="shared" ca="1" si="13"/>
        <v>2.6999193664587566</v>
      </c>
      <c r="R49" s="180">
        <f t="shared" ca="1" si="14"/>
        <v>428.05721599999998</v>
      </c>
      <c r="W49" s="46"/>
      <c r="X49" s="46">
        <v>49</v>
      </c>
    </row>
    <row r="50" spans="1:24">
      <c r="A50" s="61" t="s">
        <v>92</v>
      </c>
      <c r="B50" s="173">
        <f t="shared" ca="1" si="3"/>
        <v>613.71594700000003</v>
      </c>
      <c r="C50" s="178">
        <f t="shared" ca="1" si="15"/>
        <v>456.49065762776763</v>
      </c>
      <c r="D50" s="179">
        <f t="shared" ca="1" si="15"/>
        <v>146.28121866325512</v>
      </c>
      <c r="E50" s="179">
        <f t="shared" ca="1" si="15"/>
        <v>8.3397948218335198</v>
      </c>
      <c r="F50" s="180">
        <f t="shared" ca="1" si="15"/>
        <v>2.6042758871437997</v>
      </c>
      <c r="G50" s="181">
        <f t="shared" ca="1" si="1"/>
        <v>477.94</v>
      </c>
      <c r="H50" s="181">
        <f t="shared" ca="1" si="2"/>
        <v>461.88121599999999</v>
      </c>
      <c r="I50" s="182">
        <f t="shared" ca="1" si="5"/>
        <v>367.23</v>
      </c>
      <c r="J50" s="179">
        <f t="shared" ca="1" si="6"/>
        <v>86.98</v>
      </c>
      <c r="K50" s="179">
        <f t="shared" ca="1" si="7"/>
        <v>4.9800000000000004</v>
      </c>
      <c r="L50" s="179">
        <f t="shared" ca="1" si="8"/>
        <v>2.7</v>
      </c>
      <c r="M50" s="180">
        <f t="shared" ca="1" si="9"/>
        <v>461.89000000000004</v>
      </c>
      <c r="N50" s="178">
        <f t="shared" ca="1" si="10"/>
        <v>367.22301619796917</v>
      </c>
      <c r="O50" s="179">
        <f t="shared" ca="1" si="11"/>
        <v>86.978345856545928</v>
      </c>
      <c r="P50" s="179">
        <f t="shared" ca="1" si="12"/>
        <v>4.979905292775336</v>
      </c>
      <c r="Q50" s="179">
        <f t="shared" ca="1" si="13"/>
        <v>2.6999486527095193</v>
      </c>
      <c r="R50" s="180">
        <f t="shared" ca="1" si="14"/>
        <v>461.88121599999999</v>
      </c>
      <c r="W50" s="46"/>
      <c r="X50" s="46">
        <v>50</v>
      </c>
    </row>
    <row r="51" spans="1:24">
      <c r="A51" s="61" t="s">
        <v>93</v>
      </c>
      <c r="B51" s="173">
        <f t="shared" ca="1" si="3"/>
        <v>613.71594700000003</v>
      </c>
      <c r="C51" s="178">
        <f t="shared" ca="1" si="15"/>
        <v>456.49065762776763</v>
      </c>
      <c r="D51" s="179">
        <f t="shared" ca="1" si="15"/>
        <v>146.28121866325512</v>
      </c>
      <c r="E51" s="179">
        <f t="shared" ca="1" si="15"/>
        <v>8.3397948218335198</v>
      </c>
      <c r="F51" s="180">
        <f t="shared" ca="1" si="15"/>
        <v>2.6042758871437997</v>
      </c>
      <c r="G51" s="181">
        <f t="shared" ca="1" si="1"/>
        <v>477.94</v>
      </c>
      <c r="H51" s="181">
        <f t="shared" ca="1" si="2"/>
        <v>461.88121599999999</v>
      </c>
      <c r="I51" s="182">
        <f t="shared" ca="1" si="5"/>
        <v>367.23</v>
      </c>
      <c r="J51" s="179">
        <f t="shared" ca="1" si="6"/>
        <v>86.98</v>
      </c>
      <c r="K51" s="179">
        <f t="shared" ca="1" si="7"/>
        <v>4.9800000000000004</v>
      </c>
      <c r="L51" s="179">
        <f t="shared" ca="1" si="8"/>
        <v>2.7</v>
      </c>
      <c r="M51" s="180">
        <f t="shared" ca="1" si="9"/>
        <v>461.89000000000004</v>
      </c>
      <c r="N51" s="178">
        <f t="shared" ca="1" si="10"/>
        <v>367.22301619796917</v>
      </c>
      <c r="O51" s="179">
        <f t="shared" ca="1" si="11"/>
        <v>86.978345856545928</v>
      </c>
      <c r="P51" s="179">
        <f t="shared" ca="1" si="12"/>
        <v>4.979905292775336</v>
      </c>
      <c r="Q51" s="179">
        <f t="shared" ca="1" si="13"/>
        <v>2.6999486527095193</v>
      </c>
      <c r="R51" s="180">
        <f t="shared" ca="1" si="14"/>
        <v>461.88121599999999</v>
      </c>
      <c r="W51" s="46"/>
      <c r="X51" s="46">
        <v>51</v>
      </c>
    </row>
    <row r="52" spans="1:24">
      <c r="A52" s="61" t="s">
        <v>94</v>
      </c>
      <c r="B52" s="173">
        <f t="shared" ca="1" si="3"/>
        <v>613.71594700000003</v>
      </c>
      <c r="C52" s="178">
        <f t="shared" ca="1" si="15"/>
        <v>456.49065762776763</v>
      </c>
      <c r="D52" s="179">
        <f t="shared" ca="1" si="15"/>
        <v>146.28121866325512</v>
      </c>
      <c r="E52" s="179">
        <f t="shared" ca="1" si="15"/>
        <v>8.3397948218335198</v>
      </c>
      <c r="F52" s="180">
        <f t="shared" ca="1" si="15"/>
        <v>2.6042758871437997</v>
      </c>
      <c r="G52" s="181">
        <f t="shared" ca="1" si="1"/>
        <v>477.94</v>
      </c>
      <c r="H52" s="181">
        <f t="shared" ca="1" si="2"/>
        <v>461.88121599999999</v>
      </c>
      <c r="I52" s="182">
        <f t="shared" ca="1" si="5"/>
        <v>367.23</v>
      </c>
      <c r="J52" s="179">
        <f t="shared" ca="1" si="6"/>
        <v>86.98</v>
      </c>
      <c r="K52" s="179">
        <f t="shared" ca="1" si="7"/>
        <v>4.9800000000000004</v>
      </c>
      <c r="L52" s="179">
        <f t="shared" ca="1" si="8"/>
        <v>2.7</v>
      </c>
      <c r="M52" s="180">
        <f t="shared" ca="1" si="9"/>
        <v>461.89000000000004</v>
      </c>
      <c r="N52" s="178">
        <f t="shared" ca="1" si="10"/>
        <v>367.22301619796917</v>
      </c>
      <c r="O52" s="179">
        <f t="shared" ca="1" si="11"/>
        <v>86.978345856545928</v>
      </c>
      <c r="P52" s="179">
        <f t="shared" ca="1" si="12"/>
        <v>4.979905292775336</v>
      </c>
      <c r="Q52" s="179">
        <f t="shared" ca="1" si="13"/>
        <v>2.6999486527095193</v>
      </c>
      <c r="R52" s="180">
        <f t="shared" ca="1" si="14"/>
        <v>461.88121599999999</v>
      </c>
      <c r="W52" s="46"/>
      <c r="X52" s="46">
        <v>52</v>
      </c>
    </row>
    <row r="53" spans="1:24">
      <c r="A53" s="61" t="s">
        <v>95</v>
      </c>
      <c r="B53" s="173">
        <f t="shared" ca="1" si="3"/>
        <v>613.71594700000003</v>
      </c>
      <c r="C53" s="178">
        <f t="shared" ca="1" si="15"/>
        <v>456.49065762776763</v>
      </c>
      <c r="D53" s="179">
        <f t="shared" ca="1" si="15"/>
        <v>146.28121866325512</v>
      </c>
      <c r="E53" s="179">
        <f t="shared" ca="1" si="15"/>
        <v>8.3397948218335198</v>
      </c>
      <c r="F53" s="180">
        <f t="shared" ca="1" si="15"/>
        <v>2.6042758871437997</v>
      </c>
      <c r="G53" s="181">
        <f t="shared" ca="1" si="1"/>
        <v>477.91</v>
      </c>
      <c r="H53" s="181">
        <f t="shared" ca="1" si="2"/>
        <v>461.85222399999998</v>
      </c>
      <c r="I53" s="182">
        <f t="shared" ca="1" si="5"/>
        <v>367.23</v>
      </c>
      <c r="J53" s="179">
        <f t="shared" ca="1" si="6"/>
        <v>86.98</v>
      </c>
      <c r="K53" s="179">
        <f t="shared" ca="1" si="7"/>
        <v>4.9800000000000004</v>
      </c>
      <c r="L53" s="179">
        <f t="shared" ca="1" si="8"/>
        <v>2.67</v>
      </c>
      <c r="M53" s="180">
        <f t="shared" ca="1" si="9"/>
        <v>461.86000000000007</v>
      </c>
      <c r="N53" s="178">
        <f t="shared" ca="1" si="10"/>
        <v>367.22381721629927</v>
      </c>
      <c r="O53" s="179">
        <f t="shared" ca="1" si="11"/>
        <v>86.978535581171769</v>
      </c>
      <c r="P53" s="179">
        <f t="shared" ca="1" si="12"/>
        <v>4.9799161553717575</v>
      </c>
      <c r="Q53" s="179">
        <f t="shared" ca="1" si="13"/>
        <v>2.6699550471571465</v>
      </c>
      <c r="R53" s="180">
        <f t="shared" ca="1" si="14"/>
        <v>461.85222399999992</v>
      </c>
      <c r="W53" s="46"/>
      <c r="X53" s="46">
        <v>53</v>
      </c>
    </row>
    <row r="54" spans="1:24">
      <c r="A54" s="61" t="s">
        <v>96</v>
      </c>
      <c r="B54" s="173">
        <f t="shared" ca="1" si="3"/>
        <v>613.71594700000003</v>
      </c>
      <c r="C54" s="178">
        <f t="shared" ca="1" si="15"/>
        <v>456.49065762776763</v>
      </c>
      <c r="D54" s="179">
        <f t="shared" ca="1" si="15"/>
        <v>146.28121866325512</v>
      </c>
      <c r="E54" s="179">
        <f t="shared" ca="1" si="15"/>
        <v>8.3397948218335198</v>
      </c>
      <c r="F54" s="180">
        <f t="shared" ca="1" si="15"/>
        <v>2.6042758871437997</v>
      </c>
      <c r="G54" s="181">
        <f t="shared" ca="1" si="1"/>
        <v>477.94</v>
      </c>
      <c r="H54" s="181">
        <f t="shared" ca="1" si="2"/>
        <v>461.88121599999999</v>
      </c>
      <c r="I54" s="182">
        <f t="shared" ca="1" si="5"/>
        <v>367.23</v>
      </c>
      <c r="J54" s="179">
        <f t="shared" ca="1" si="6"/>
        <v>86.98</v>
      </c>
      <c r="K54" s="179">
        <f t="shared" ca="1" si="7"/>
        <v>4.9800000000000004</v>
      </c>
      <c r="L54" s="179">
        <f t="shared" ca="1" si="8"/>
        <v>2.7</v>
      </c>
      <c r="M54" s="180">
        <f t="shared" ca="1" si="9"/>
        <v>461.89000000000004</v>
      </c>
      <c r="N54" s="178">
        <f t="shared" ca="1" si="10"/>
        <v>367.22301619796917</v>
      </c>
      <c r="O54" s="179">
        <f t="shared" ca="1" si="11"/>
        <v>86.978345856545928</v>
      </c>
      <c r="P54" s="179">
        <f t="shared" ca="1" si="12"/>
        <v>4.979905292775336</v>
      </c>
      <c r="Q54" s="179">
        <f t="shared" ca="1" si="13"/>
        <v>2.6999486527095193</v>
      </c>
      <c r="R54" s="180">
        <f t="shared" ca="1" si="14"/>
        <v>461.88121599999999</v>
      </c>
      <c r="W54" s="46"/>
      <c r="X54" s="46">
        <v>54</v>
      </c>
    </row>
    <row r="55" spans="1:24">
      <c r="A55" s="61" t="s">
        <v>97</v>
      </c>
      <c r="B55" s="173">
        <f t="shared" ca="1" si="3"/>
        <v>613.71594700000003</v>
      </c>
      <c r="C55" s="178">
        <f t="shared" ca="1" si="15"/>
        <v>456.49065762776763</v>
      </c>
      <c r="D55" s="179">
        <f t="shared" ca="1" si="15"/>
        <v>146.28121866325512</v>
      </c>
      <c r="E55" s="179">
        <f t="shared" ca="1" si="15"/>
        <v>8.3397948218335198</v>
      </c>
      <c r="F55" s="180">
        <f t="shared" ca="1" si="15"/>
        <v>2.6042758871437997</v>
      </c>
      <c r="G55" s="181">
        <f t="shared" ca="1" si="1"/>
        <v>447.94</v>
      </c>
      <c r="H55" s="181">
        <f t="shared" ca="1" si="2"/>
        <v>432.88921599999998</v>
      </c>
      <c r="I55" s="182">
        <f t="shared" ca="1" si="5"/>
        <v>338.24</v>
      </c>
      <c r="J55" s="179">
        <f t="shared" ca="1" si="6"/>
        <v>86.98</v>
      </c>
      <c r="K55" s="179">
        <f t="shared" ca="1" si="7"/>
        <v>4.9800000000000004</v>
      </c>
      <c r="L55" s="179">
        <f t="shared" ca="1" si="8"/>
        <v>2.7</v>
      </c>
      <c r="M55" s="180">
        <f t="shared" ca="1" si="9"/>
        <v>432.90000000000003</v>
      </c>
      <c r="N55" s="178">
        <f t="shared" ca="1" si="10"/>
        <v>338.23157408140446</v>
      </c>
      <c r="O55" s="179">
        <f t="shared" ca="1" si="11"/>
        <v>86.977833235574025</v>
      </c>
      <c r="P55" s="179">
        <f t="shared" ca="1" si="12"/>
        <v>4.9798759428967427</v>
      </c>
      <c r="Q55" s="179">
        <f t="shared" ca="1" si="13"/>
        <v>2.6999327401247402</v>
      </c>
      <c r="R55" s="180">
        <f t="shared" ca="1" si="14"/>
        <v>432.88921599999998</v>
      </c>
      <c r="W55" s="46"/>
      <c r="X55" s="46">
        <v>55</v>
      </c>
    </row>
    <row r="56" spans="1:24">
      <c r="A56" s="61" t="s">
        <v>98</v>
      </c>
      <c r="B56" s="173">
        <f t="shared" ca="1" si="3"/>
        <v>613.71594700000003</v>
      </c>
      <c r="C56" s="178">
        <f t="shared" ca="1" si="15"/>
        <v>456.49065762776763</v>
      </c>
      <c r="D56" s="179">
        <f t="shared" ca="1" si="15"/>
        <v>146.28121866325512</v>
      </c>
      <c r="E56" s="179">
        <f t="shared" ca="1" si="15"/>
        <v>8.3397948218335198</v>
      </c>
      <c r="F56" s="180">
        <f t="shared" ca="1" si="15"/>
        <v>2.6042758871437997</v>
      </c>
      <c r="G56" s="181">
        <f t="shared" ca="1" si="1"/>
        <v>447.94</v>
      </c>
      <c r="H56" s="181">
        <f t="shared" ca="1" si="2"/>
        <v>432.88921599999998</v>
      </c>
      <c r="I56" s="182">
        <f t="shared" ca="1" si="5"/>
        <v>338.24</v>
      </c>
      <c r="J56" s="179">
        <f t="shared" ca="1" si="6"/>
        <v>86.98</v>
      </c>
      <c r="K56" s="179">
        <f t="shared" ca="1" si="7"/>
        <v>4.9800000000000004</v>
      </c>
      <c r="L56" s="179">
        <f t="shared" ca="1" si="8"/>
        <v>2.7</v>
      </c>
      <c r="M56" s="180">
        <f t="shared" ca="1" si="9"/>
        <v>432.90000000000003</v>
      </c>
      <c r="N56" s="178">
        <f t="shared" ca="1" si="10"/>
        <v>338.23157408140446</v>
      </c>
      <c r="O56" s="179">
        <f t="shared" ca="1" si="11"/>
        <v>86.977833235574025</v>
      </c>
      <c r="P56" s="179">
        <f t="shared" ca="1" si="12"/>
        <v>4.9798759428967427</v>
      </c>
      <c r="Q56" s="179">
        <f t="shared" ca="1" si="13"/>
        <v>2.6999327401247402</v>
      </c>
      <c r="R56" s="180">
        <f t="shared" ca="1" si="14"/>
        <v>432.88921599999998</v>
      </c>
      <c r="W56" s="46"/>
      <c r="X56" s="46">
        <v>56</v>
      </c>
    </row>
    <row r="57" spans="1:24">
      <c r="A57" s="61" t="s">
        <v>99</v>
      </c>
      <c r="B57" s="173">
        <f t="shared" ca="1" si="3"/>
        <v>613.71594700000003</v>
      </c>
      <c r="C57" s="178">
        <f t="shared" ca="1" si="15"/>
        <v>456.49065762776763</v>
      </c>
      <c r="D57" s="179">
        <f t="shared" ca="1" si="15"/>
        <v>146.28121866325512</v>
      </c>
      <c r="E57" s="179">
        <f t="shared" ca="1" si="15"/>
        <v>8.3397948218335198</v>
      </c>
      <c r="F57" s="180">
        <f t="shared" ca="1" si="15"/>
        <v>2.6042758871437997</v>
      </c>
      <c r="G57" s="181">
        <f t="shared" ca="1" si="1"/>
        <v>520.53356900000006</v>
      </c>
      <c r="H57" s="181">
        <f t="shared" ca="1" si="2"/>
        <v>503.04364099999998</v>
      </c>
      <c r="I57" s="182">
        <f t="shared" ca="1" si="5"/>
        <v>337.21</v>
      </c>
      <c r="J57" s="179">
        <f t="shared" ca="1" si="6"/>
        <v>158.19</v>
      </c>
      <c r="K57" s="179">
        <f t="shared" ca="1" si="7"/>
        <v>4.96</v>
      </c>
      <c r="L57" s="179">
        <f t="shared" ca="1" si="8"/>
        <v>2.68</v>
      </c>
      <c r="M57" s="180">
        <f t="shared" ca="1" si="9"/>
        <v>503.03999999999996</v>
      </c>
      <c r="N57" s="178">
        <f t="shared" ca="1" si="10"/>
        <v>337.21357301595049</v>
      </c>
      <c r="O57" s="179">
        <f t="shared" ca="1" si="11"/>
        <v>158.19</v>
      </c>
      <c r="P57" s="179">
        <f t="shared" ca="1" si="12"/>
        <v>4.9600679840495214</v>
      </c>
      <c r="Q57" s="179">
        <f t="shared" ca="1" si="13"/>
        <v>2.68</v>
      </c>
      <c r="R57" s="180">
        <f t="shared" ca="1" si="14"/>
        <v>503.04364100000004</v>
      </c>
      <c r="W57" s="46"/>
      <c r="X57" s="46">
        <v>57</v>
      </c>
    </row>
    <row r="58" spans="1:24">
      <c r="A58" s="61" t="s">
        <v>100</v>
      </c>
      <c r="B58" s="173">
        <f t="shared" ca="1" si="3"/>
        <v>613.71594700000003</v>
      </c>
      <c r="C58" s="178">
        <f t="shared" ca="1" si="15"/>
        <v>456.49065762776763</v>
      </c>
      <c r="D58" s="179">
        <f t="shared" ca="1" si="15"/>
        <v>146.28121866325512</v>
      </c>
      <c r="E58" s="179">
        <f t="shared" ca="1" si="15"/>
        <v>8.3397948218335198</v>
      </c>
      <c r="F58" s="180">
        <f t="shared" ca="1" si="15"/>
        <v>2.6042758871437997</v>
      </c>
      <c r="G58" s="181">
        <f t="shared" ca="1" si="1"/>
        <v>572.13080000000002</v>
      </c>
      <c r="H58" s="181">
        <f t="shared" ca="1" si="2"/>
        <v>552.90720499999998</v>
      </c>
      <c r="I58" s="182">
        <f t="shared" ca="1" si="5"/>
        <v>386.56</v>
      </c>
      <c r="J58" s="179">
        <f t="shared" ca="1" si="6"/>
        <v>158.66999999999999</v>
      </c>
      <c r="K58" s="179">
        <f t="shared" ca="1" si="7"/>
        <v>4.9800000000000004</v>
      </c>
      <c r="L58" s="179">
        <f t="shared" ca="1" si="8"/>
        <v>2.7</v>
      </c>
      <c r="M58" s="180">
        <f t="shared" ca="1" si="9"/>
        <v>552.91000000000008</v>
      </c>
      <c r="N58" s="178">
        <f t="shared" ca="1" si="10"/>
        <v>386.5580459112694</v>
      </c>
      <c r="O58" s="179">
        <f t="shared" ca="1" si="11"/>
        <v>158.66919791168542</v>
      </c>
      <c r="P58" s="179">
        <f t="shared" ca="1" si="12"/>
        <v>4.9799748257401744</v>
      </c>
      <c r="Q58" s="179">
        <f t="shared" ca="1" si="13"/>
        <v>2.6999863513049136</v>
      </c>
      <c r="R58" s="180">
        <f t="shared" ca="1" si="14"/>
        <v>552.90720499999998</v>
      </c>
      <c r="W58" s="46"/>
      <c r="X58" s="46">
        <v>58</v>
      </c>
    </row>
    <row r="59" spans="1:24">
      <c r="A59" s="61" t="s">
        <v>101</v>
      </c>
      <c r="B59" s="173">
        <f t="shared" ca="1" si="3"/>
        <v>613.71594700000003</v>
      </c>
      <c r="C59" s="178">
        <f t="shared" ca="1" si="15"/>
        <v>456.49065762776763</v>
      </c>
      <c r="D59" s="179">
        <f t="shared" ca="1" si="15"/>
        <v>146.28121866325512</v>
      </c>
      <c r="E59" s="179">
        <f t="shared" ca="1" si="15"/>
        <v>8.3397948218335198</v>
      </c>
      <c r="F59" s="180">
        <f t="shared" ca="1" si="15"/>
        <v>2.6042758871437997</v>
      </c>
      <c r="G59" s="181">
        <f t="shared" ca="1" si="1"/>
        <v>551.01500999999996</v>
      </c>
      <c r="H59" s="181">
        <f t="shared" ca="1" si="2"/>
        <v>532.50090599999999</v>
      </c>
      <c r="I59" s="182">
        <f t="shared" ca="1" si="5"/>
        <v>400</v>
      </c>
      <c r="J59" s="179">
        <f t="shared" ca="1" si="6"/>
        <v>120.34</v>
      </c>
      <c r="K59" s="179">
        <f t="shared" ca="1" si="7"/>
        <v>9.3699999999999992</v>
      </c>
      <c r="L59" s="179">
        <f t="shared" ca="1" si="8"/>
        <v>2.79</v>
      </c>
      <c r="M59" s="180">
        <f t="shared" ca="1" si="9"/>
        <v>532.5</v>
      </c>
      <c r="N59" s="178">
        <f t="shared" ca="1" si="10"/>
        <v>400.00068056338029</v>
      </c>
      <c r="O59" s="179">
        <f t="shared" ca="1" si="11"/>
        <v>120.34020474749296</v>
      </c>
      <c r="P59" s="179">
        <f t="shared" ca="1" si="12"/>
        <v>9.3699999999999992</v>
      </c>
      <c r="Q59" s="179">
        <f t="shared" ca="1" si="13"/>
        <v>2.79</v>
      </c>
      <c r="R59" s="180">
        <f t="shared" ca="1" si="14"/>
        <v>532.50088531087317</v>
      </c>
      <c r="W59" s="46"/>
      <c r="X59" s="46">
        <v>59</v>
      </c>
    </row>
    <row r="60" spans="1:24">
      <c r="A60" s="61" t="s">
        <v>102</v>
      </c>
      <c r="B60" s="173">
        <f t="shared" ca="1" si="3"/>
        <v>613.71594700000003</v>
      </c>
      <c r="C60" s="178">
        <f t="shared" ca="1" si="15"/>
        <v>456.49065762776763</v>
      </c>
      <c r="D60" s="179">
        <f t="shared" ca="1" si="15"/>
        <v>146.28121866325512</v>
      </c>
      <c r="E60" s="179">
        <f t="shared" ca="1" si="15"/>
        <v>8.3397948218335198</v>
      </c>
      <c r="F60" s="180">
        <f t="shared" ca="1" si="15"/>
        <v>2.6042758871437997</v>
      </c>
      <c r="G60" s="181">
        <f t="shared" ca="1" si="1"/>
        <v>532.15660000000003</v>
      </c>
      <c r="H60" s="181">
        <f t="shared" ca="1" si="2"/>
        <v>514.27613799999995</v>
      </c>
      <c r="I60" s="182">
        <f t="shared" ca="1" si="5"/>
        <v>386.56</v>
      </c>
      <c r="J60" s="179">
        <f t="shared" ca="1" si="6"/>
        <v>115.97</v>
      </c>
      <c r="K60" s="179">
        <f t="shared" ca="1" si="7"/>
        <v>9.06</v>
      </c>
      <c r="L60" s="179">
        <f t="shared" ca="1" si="8"/>
        <v>2.7</v>
      </c>
      <c r="M60" s="180">
        <f t="shared" ca="1" si="9"/>
        <v>514.29</v>
      </c>
      <c r="N60" s="178">
        <f t="shared" ca="1" si="10"/>
        <v>386.54958079153784</v>
      </c>
      <c r="O60" s="179">
        <f t="shared" ca="1" si="11"/>
        <v>115.96687418355403</v>
      </c>
      <c r="P60" s="179">
        <f t="shared" ca="1" si="12"/>
        <v>9.0597557998016693</v>
      </c>
      <c r="Q60" s="179">
        <f t="shared" ca="1" si="13"/>
        <v>2.6999272251064577</v>
      </c>
      <c r="R60" s="180">
        <f t="shared" ca="1" si="14"/>
        <v>514.27613799999995</v>
      </c>
      <c r="W60" s="46"/>
      <c r="X60" s="46">
        <v>60</v>
      </c>
    </row>
    <row r="61" spans="1:24">
      <c r="A61" s="61" t="s">
        <v>103</v>
      </c>
      <c r="B61" s="173">
        <f t="shared" ca="1" si="3"/>
        <v>613.71594700000003</v>
      </c>
      <c r="C61" s="178">
        <f t="shared" ca="1" si="15"/>
        <v>456.49065762776763</v>
      </c>
      <c r="D61" s="179">
        <f t="shared" ca="1" si="15"/>
        <v>146.28121866325512</v>
      </c>
      <c r="E61" s="179">
        <f t="shared" ca="1" si="15"/>
        <v>8.3397948218335198</v>
      </c>
      <c r="F61" s="180">
        <f t="shared" ca="1" si="15"/>
        <v>2.6042758871437997</v>
      </c>
      <c r="G61" s="181">
        <f t="shared" ca="1" si="1"/>
        <v>554.15660000000003</v>
      </c>
      <c r="H61" s="181">
        <f t="shared" ca="1" si="2"/>
        <v>535.53693799999996</v>
      </c>
      <c r="I61" s="182">
        <f t="shared" ca="1" si="5"/>
        <v>407.82</v>
      </c>
      <c r="J61" s="179">
        <f t="shared" ca="1" si="6"/>
        <v>115.97</v>
      </c>
      <c r="K61" s="179">
        <f t="shared" ca="1" si="7"/>
        <v>9.06</v>
      </c>
      <c r="L61" s="179">
        <f t="shared" ca="1" si="8"/>
        <v>2.7</v>
      </c>
      <c r="M61" s="180">
        <f t="shared" ca="1" si="9"/>
        <v>535.54999999999995</v>
      </c>
      <c r="N61" s="178">
        <f t="shared" ca="1" si="10"/>
        <v>407.81005331931658</v>
      </c>
      <c r="O61" s="179">
        <f t="shared" ca="1" si="11"/>
        <v>115.96717150566707</v>
      </c>
      <c r="P61" s="179">
        <f t="shared" ca="1" si="12"/>
        <v>9.0597790276911585</v>
      </c>
      <c r="Q61" s="179">
        <f t="shared" ca="1" si="13"/>
        <v>2.6999341473251799</v>
      </c>
      <c r="R61" s="180">
        <f t="shared" ca="1" si="14"/>
        <v>535.53693800000008</v>
      </c>
      <c r="W61" s="46"/>
      <c r="X61" s="46">
        <v>61</v>
      </c>
    </row>
    <row r="62" spans="1:24">
      <c r="A62" s="61" t="s">
        <v>104</v>
      </c>
      <c r="B62" s="173">
        <f t="shared" ca="1" si="3"/>
        <v>613.71594700000003</v>
      </c>
      <c r="C62" s="178">
        <f t="shared" ca="1" si="15"/>
        <v>456.49065762776763</v>
      </c>
      <c r="D62" s="179">
        <f t="shared" ca="1" si="15"/>
        <v>146.28121866325512</v>
      </c>
      <c r="E62" s="179">
        <f t="shared" ca="1" si="15"/>
        <v>8.3397948218335198</v>
      </c>
      <c r="F62" s="180">
        <f t="shared" ca="1" si="15"/>
        <v>2.6042758871437997</v>
      </c>
      <c r="G62" s="181">
        <f t="shared" ca="1" si="1"/>
        <v>552.15660000000003</v>
      </c>
      <c r="H62" s="181">
        <f t="shared" ca="1" si="2"/>
        <v>533.60413800000003</v>
      </c>
      <c r="I62" s="182">
        <f t="shared" ca="1" si="5"/>
        <v>405.88</v>
      </c>
      <c r="J62" s="179">
        <f t="shared" ca="1" si="6"/>
        <v>115.97</v>
      </c>
      <c r="K62" s="179">
        <f t="shared" ca="1" si="7"/>
        <v>9.06</v>
      </c>
      <c r="L62" s="179">
        <f t="shared" ca="1" si="8"/>
        <v>2.7</v>
      </c>
      <c r="M62" s="180">
        <f t="shared" ca="1" si="9"/>
        <v>533.61</v>
      </c>
      <c r="N62" s="178">
        <f t="shared" ca="1" si="10"/>
        <v>405.87554118446059</v>
      </c>
      <c r="O62" s="179">
        <f t="shared" ca="1" si="11"/>
        <v>115.96872600562209</v>
      </c>
      <c r="P62" s="179">
        <f t="shared" ca="1" si="12"/>
        <v>9.0599004709057187</v>
      </c>
      <c r="Q62" s="179">
        <f t="shared" ca="1" si="13"/>
        <v>2.6999703390116379</v>
      </c>
      <c r="R62" s="180">
        <f t="shared" ca="1" si="14"/>
        <v>533.60413800000003</v>
      </c>
      <c r="W62" s="46"/>
      <c r="X62" s="46">
        <v>62</v>
      </c>
    </row>
    <row r="63" spans="1:24">
      <c r="A63" s="61" t="s">
        <v>105</v>
      </c>
      <c r="B63" s="173">
        <f t="shared" ca="1" si="3"/>
        <v>613.71594700000003</v>
      </c>
      <c r="C63" s="178">
        <f t="shared" ca="1" si="15"/>
        <v>456.49065762776763</v>
      </c>
      <c r="D63" s="179">
        <f t="shared" ca="1" si="15"/>
        <v>146.28121866325512</v>
      </c>
      <c r="E63" s="179">
        <f t="shared" ca="1" si="15"/>
        <v>8.3397948218335198</v>
      </c>
      <c r="F63" s="180">
        <f t="shared" ca="1" si="15"/>
        <v>2.6042758871437997</v>
      </c>
      <c r="G63" s="181">
        <f t="shared" ca="1" si="1"/>
        <v>532.15660000000003</v>
      </c>
      <c r="H63" s="181">
        <f t="shared" ca="1" si="2"/>
        <v>514.27613799999995</v>
      </c>
      <c r="I63" s="182">
        <f t="shared" ca="1" si="5"/>
        <v>386.56</v>
      </c>
      <c r="J63" s="179">
        <f t="shared" ca="1" si="6"/>
        <v>115.97</v>
      </c>
      <c r="K63" s="179">
        <f t="shared" ca="1" si="7"/>
        <v>9.06</v>
      </c>
      <c r="L63" s="179">
        <f t="shared" ca="1" si="8"/>
        <v>2.7</v>
      </c>
      <c r="M63" s="180">
        <f t="shared" ca="1" si="9"/>
        <v>514.29</v>
      </c>
      <c r="N63" s="178">
        <f t="shared" ca="1" si="10"/>
        <v>386.54958079153784</v>
      </c>
      <c r="O63" s="179">
        <f t="shared" ca="1" si="11"/>
        <v>115.96687418355403</v>
      </c>
      <c r="P63" s="179">
        <f t="shared" ca="1" si="12"/>
        <v>9.0597557998016693</v>
      </c>
      <c r="Q63" s="179">
        <f t="shared" ca="1" si="13"/>
        <v>2.6999272251064577</v>
      </c>
      <c r="R63" s="180">
        <f t="shared" ca="1" si="14"/>
        <v>514.27613799999995</v>
      </c>
      <c r="W63" s="46"/>
      <c r="X63" s="46">
        <v>63</v>
      </c>
    </row>
    <row r="64" spans="1:24">
      <c r="A64" s="61" t="s">
        <v>106</v>
      </c>
      <c r="B64" s="173">
        <f t="shared" ca="1" si="3"/>
        <v>613.71594700000003</v>
      </c>
      <c r="C64" s="178">
        <f t="shared" ca="1" si="15"/>
        <v>456.49065762776763</v>
      </c>
      <c r="D64" s="179">
        <f t="shared" ca="1" si="15"/>
        <v>146.28121866325512</v>
      </c>
      <c r="E64" s="179">
        <f t="shared" ca="1" si="15"/>
        <v>8.3397948218335198</v>
      </c>
      <c r="F64" s="180">
        <f t="shared" ca="1" si="15"/>
        <v>2.6042758871437997</v>
      </c>
      <c r="G64" s="181">
        <f t="shared" ca="1" si="1"/>
        <v>562.15660000000003</v>
      </c>
      <c r="H64" s="181">
        <f t="shared" ca="1" si="2"/>
        <v>543.26813800000002</v>
      </c>
      <c r="I64" s="182">
        <f t="shared" ca="1" si="5"/>
        <v>415.55</v>
      </c>
      <c r="J64" s="179">
        <f t="shared" ca="1" si="6"/>
        <v>115.97</v>
      </c>
      <c r="K64" s="179">
        <f t="shared" ca="1" si="7"/>
        <v>9.06</v>
      </c>
      <c r="L64" s="179">
        <f t="shared" ca="1" si="8"/>
        <v>2.7</v>
      </c>
      <c r="M64" s="180">
        <f t="shared" ca="1" si="9"/>
        <v>543.28</v>
      </c>
      <c r="N64" s="178">
        <f t="shared" ca="1" si="10"/>
        <v>415.54092686257553</v>
      </c>
      <c r="O64" s="179">
        <f t="shared" ca="1" si="11"/>
        <v>115.96746790579445</v>
      </c>
      <c r="P64" s="179">
        <f t="shared" ca="1" si="12"/>
        <v>9.0598021835517617</v>
      </c>
      <c r="Q64" s="179">
        <f t="shared" ca="1" si="13"/>
        <v>2.6999410480783395</v>
      </c>
      <c r="R64" s="180">
        <f t="shared" ca="1" si="14"/>
        <v>543.26813800000002</v>
      </c>
      <c r="W64" s="46"/>
      <c r="X64" s="46">
        <v>64</v>
      </c>
    </row>
    <row r="65" spans="1:24">
      <c r="A65" s="61" t="s">
        <v>107</v>
      </c>
      <c r="B65" s="173">
        <f t="shared" ca="1" si="3"/>
        <v>613.71594700000003</v>
      </c>
      <c r="C65" s="178">
        <f t="shared" ca="1" si="15"/>
        <v>456.49065762776763</v>
      </c>
      <c r="D65" s="179">
        <f t="shared" ca="1" si="15"/>
        <v>146.28121866325512</v>
      </c>
      <c r="E65" s="179">
        <f t="shared" ca="1" si="15"/>
        <v>8.3397948218335198</v>
      </c>
      <c r="F65" s="180">
        <f t="shared" ca="1" si="15"/>
        <v>2.6042758871437997</v>
      </c>
      <c r="G65" s="181">
        <f t="shared" ca="1" si="1"/>
        <v>562.15660000000003</v>
      </c>
      <c r="H65" s="181">
        <f t="shared" ca="1" si="2"/>
        <v>543.26813800000002</v>
      </c>
      <c r="I65" s="182">
        <f t="shared" ca="1" si="5"/>
        <v>415.55</v>
      </c>
      <c r="J65" s="179">
        <f t="shared" ca="1" si="6"/>
        <v>115.97</v>
      </c>
      <c r="K65" s="179">
        <f t="shared" ca="1" si="7"/>
        <v>9.06</v>
      </c>
      <c r="L65" s="179">
        <f t="shared" ca="1" si="8"/>
        <v>2.7</v>
      </c>
      <c r="M65" s="180">
        <f t="shared" ca="1" si="9"/>
        <v>543.28</v>
      </c>
      <c r="N65" s="178">
        <f t="shared" ca="1" si="10"/>
        <v>415.54092686257553</v>
      </c>
      <c r="O65" s="179">
        <f t="shared" ca="1" si="11"/>
        <v>115.96746790579445</v>
      </c>
      <c r="P65" s="179">
        <f t="shared" ca="1" si="12"/>
        <v>9.0598021835517617</v>
      </c>
      <c r="Q65" s="179">
        <f t="shared" ca="1" si="13"/>
        <v>2.6999410480783395</v>
      </c>
      <c r="R65" s="180">
        <f t="shared" ca="1" si="14"/>
        <v>543.26813800000002</v>
      </c>
      <c r="W65" s="46"/>
      <c r="X65" s="46">
        <v>65</v>
      </c>
    </row>
    <row r="66" spans="1:24">
      <c r="A66" s="61" t="s">
        <v>108</v>
      </c>
      <c r="B66" s="173">
        <f t="shared" ca="1" si="3"/>
        <v>613.71594700000003</v>
      </c>
      <c r="C66" s="178">
        <f t="shared" ca="1" si="15"/>
        <v>456.49065762776763</v>
      </c>
      <c r="D66" s="179">
        <f t="shared" ca="1" si="15"/>
        <v>146.28121866325512</v>
      </c>
      <c r="E66" s="179">
        <f t="shared" ca="1" si="15"/>
        <v>8.3397948218335198</v>
      </c>
      <c r="F66" s="180">
        <f t="shared" ca="1" si="15"/>
        <v>2.6042758871437997</v>
      </c>
      <c r="G66" s="181">
        <f t="shared" ca="1" si="1"/>
        <v>562.15660000000003</v>
      </c>
      <c r="H66" s="181">
        <f t="shared" ca="1" si="2"/>
        <v>543.26813800000002</v>
      </c>
      <c r="I66" s="182">
        <f t="shared" ca="1" si="5"/>
        <v>415.55</v>
      </c>
      <c r="J66" s="179">
        <f t="shared" ca="1" si="6"/>
        <v>115.97</v>
      </c>
      <c r="K66" s="179">
        <f t="shared" ca="1" si="7"/>
        <v>9.06</v>
      </c>
      <c r="L66" s="179">
        <f t="shared" ca="1" si="8"/>
        <v>2.7</v>
      </c>
      <c r="M66" s="180">
        <f t="shared" ca="1" si="9"/>
        <v>543.28</v>
      </c>
      <c r="N66" s="178">
        <f t="shared" ca="1" si="10"/>
        <v>415.54092686257553</v>
      </c>
      <c r="O66" s="179">
        <f t="shared" ca="1" si="11"/>
        <v>115.96746790579445</v>
      </c>
      <c r="P66" s="179">
        <f t="shared" ca="1" si="12"/>
        <v>9.0598021835517617</v>
      </c>
      <c r="Q66" s="179">
        <f t="shared" ca="1" si="13"/>
        <v>2.6999410480783395</v>
      </c>
      <c r="R66" s="180">
        <f t="shared" ca="1" si="14"/>
        <v>543.26813800000002</v>
      </c>
      <c r="W66" s="46"/>
      <c r="X66" s="46">
        <v>66</v>
      </c>
    </row>
    <row r="67" spans="1:24">
      <c r="A67" s="61" t="s">
        <v>109</v>
      </c>
      <c r="B67" s="173">
        <f t="shared" ca="1" si="3"/>
        <v>613.71594700000003</v>
      </c>
      <c r="C67" s="178">
        <f t="shared" ca="1" si="15"/>
        <v>456.49065762776763</v>
      </c>
      <c r="D67" s="179">
        <f t="shared" ca="1" si="15"/>
        <v>146.28121866325512</v>
      </c>
      <c r="E67" s="179">
        <f t="shared" ca="1" si="15"/>
        <v>8.3397948218335198</v>
      </c>
      <c r="F67" s="180">
        <f t="shared" ca="1" si="15"/>
        <v>2.6042758871437997</v>
      </c>
      <c r="G67" s="181">
        <f t="shared" ref="G67:G98" ca="1" si="16">INDIRECT("ISGS_exbus!" &amp; $V$3 &amp; X67)</f>
        <v>562.15660000000003</v>
      </c>
      <c r="H67" s="181">
        <f t="shared" ref="H67:H98" ca="1" si="17">INDIRECT("ISGS_Delhi_pp!" &amp; $V$3 &amp; X67)</f>
        <v>543.26813800000002</v>
      </c>
      <c r="I67" s="182">
        <f t="shared" ca="1" si="5"/>
        <v>415.55</v>
      </c>
      <c r="J67" s="179">
        <f t="shared" ca="1" si="6"/>
        <v>115.97</v>
      </c>
      <c r="K67" s="179">
        <f t="shared" ca="1" si="7"/>
        <v>9.06</v>
      </c>
      <c r="L67" s="179">
        <f t="shared" ca="1" si="8"/>
        <v>2.7</v>
      </c>
      <c r="M67" s="180">
        <f t="shared" ca="1" si="9"/>
        <v>543.28</v>
      </c>
      <c r="N67" s="178">
        <f t="shared" ca="1" si="10"/>
        <v>415.54092686257553</v>
      </c>
      <c r="O67" s="179">
        <f t="shared" ca="1" si="11"/>
        <v>115.96746790579445</v>
      </c>
      <c r="P67" s="179">
        <f t="shared" ca="1" si="12"/>
        <v>9.0598021835517617</v>
      </c>
      <c r="Q67" s="179">
        <f t="shared" ca="1" si="13"/>
        <v>2.6999410480783395</v>
      </c>
      <c r="R67" s="180">
        <f t="shared" ca="1" si="14"/>
        <v>543.26813800000002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613.71594700000003</v>
      </c>
      <c r="C68" s="178">
        <f t="shared" ref="C68:F98" ca="1" si="19">$B68*C$1/100</f>
        <v>456.49065762776763</v>
      </c>
      <c r="D68" s="179">
        <f t="shared" ca="1" si="19"/>
        <v>146.28121866325512</v>
      </c>
      <c r="E68" s="179">
        <f t="shared" ca="1" si="19"/>
        <v>8.3397948218335198</v>
      </c>
      <c r="F68" s="180">
        <f t="shared" ca="1" si="19"/>
        <v>2.6042758871437997</v>
      </c>
      <c r="G68" s="181">
        <f t="shared" ca="1" si="16"/>
        <v>562.15660000000003</v>
      </c>
      <c r="H68" s="181">
        <f t="shared" ca="1" si="17"/>
        <v>543.26813800000002</v>
      </c>
      <c r="I68" s="182">
        <f t="shared" ref="I68:I98" ca="1" si="20">INDIRECT("BRPL_EOD!" &amp; $V$3 &amp; X68)</f>
        <v>415.55</v>
      </c>
      <c r="J68" s="179">
        <f t="shared" ref="J68:J98" ca="1" si="21">INDIRECT("BYPL_EOD!" &amp; $V$3 &amp; X68)</f>
        <v>115.97</v>
      </c>
      <c r="K68" s="179">
        <f t="shared" ref="K68:K98" ca="1" si="22">INDIRECT("TPDDL_EOD!" &amp; $V$3 &amp; X68)</f>
        <v>9.06</v>
      </c>
      <c r="L68" s="179">
        <f t="shared" ref="L68:L98" ca="1" si="23">INDIRECT("NDMC_EOD!" &amp; $V$3 &amp; X68)</f>
        <v>2.7</v>
      </c>
      <c r="M68" s="180">
        <f t="shared" ref="M68:M98" ca="1" si="24">SUM(I68:L68)</f>
        <v>543.28</v>
      </c>
      <c r="N68" s="178">
        <f t="shared" ref="N68:N98" ca="1" si="25">INDIRECT("BRPL_ISGS_exbus!" &amp; $V$3 &amp; X68)</f>
        <v>415.54092686257553</v>
      </c>
      <c r="O68" s="179">
        <f t="shared" ref="O68:O98" ca="1" si="26">INDIRECT("BYPL_ISGS_exbus!" &amp; $V$3 &amp; X68)</f>
        <v>115.96746790579445</v>
      </c>
      <c r="P68" s="179">
        <f t="shared" ref="P68:P98" ca="1" si="27">INDIRECT("TPDDL_ISGS_exbus!" &amp; $V$3 &amp; X68)</f>
        <v>9.0598021835517617</v>
      </c>
      <c r="Q68" s="179">
        <f t="shared" ref="Q68:Q98" ca="1" si="28">INDIRECT("NDMC_ISGS_exbus!" &amp; $V$3 &amp; X68)</f>
        <v>2.6999410480783395</v>
      </c>
      <c r="R68" s="180">
        <f t="shared" ref="R68:R98" ca="1" si="29">SUM(N68:Q68)</f>
        <v>543.26813800000002</v>
      </c>
      <c r="W68" s="46"/>
      <c r="X68" s="46">
        <v>68</v>
      </c>
    </row>
    <row r="69" spans="1:24">
      <c r="A69" s="61" t="s">
        <v>111</v>
      </c>
      <c r="B69" s="173">
        <f t="shared" ca="1" si="18"/>
        <v>613.71594700000003</v>
      </c>
      <c r="C69" s="178">
        <f t="shared" ca="1" si="19"/>
        <v>456.49065762776763</v>
      </c>
      <c r="D69" s="179">
        <f t="shared" ca="1" si="19"/>
        <v>146.28121866325512</v>
      </c>
      <c r="E69" s="179">
        <f t="shared" ca="1" si="19"/>
        <v>8.3397948218335198</v>
      </c>
      <c r="F69" s="180">
        <f t="shared" ca="1" si="19"/>
        <v>2.6042758871437997</v>
      </c>
      <c r="G69" s="181">
        <f t="shared" ca="1" si="16"/>
        <v>561.89660000000003</v>
      </c>
      <c r="H69" s="181">
        <f t="shared" ca="1" si="17"/>
        <v>543.01687400000003</v>
      </c>
      <c r="I69" s="182">
        <f t="shared" ca="1" si="20"/>
        <v>415.55</v>
      </c>
      <c r="J69" s="179">
        <f t="shared" ca="1" si="21"/>
        <v>115.97</v>
      </c>
      <c r="K69" s="179">
        <f t="shared" ca="1" si="22"/>
        <v>9.06</v>
      </c>
      <c r="L69" s="179">
        <f t="shared" ca="1" si="23"/>
        <v>2.44</v>
      </c>
      <c r="M69" s="180">
        <f t="shared" ca="1" si="24"/>
        <v>543.02</v>
      </c>
      <c r="N69" s="178">
        <f t="shared" ca="1" si="25"/>
        <v>415.54760780578988</v>
      </c>
      <c r="O69" s="179">
        <f t="shared" ca="1" si="26"/>
        <v>115.96933239619167</v>
      </c>
      <c r="P69" s="179">
        <f t="shared" ca="1" si="27"/>
        <v>9.0599478443519583</v>
      </c>
      <c r="Q69" s="179">
        <f t="shared" ca="1" si="28"/>
        <v>2.4399859536665316</v>
      </c>
      <c r="R69" s="180">
        <f t="shared" ca="1" si="29"/>
        <v>543.01687400000014</v>
      </c>
      <c r="W69" s="46"/>
      <c r="X69" s="46">
        <v>69</v>
      </c>
    </row>
    <row r="70" spans="1:24">
      <c r="A70" s="61" t="s">
        <v>112</v>
      </c>
      <c r="B70" s="173">
        <f t="shared" ca="1" si="18"/>
        <v>613.71594700000003</v>
      </c>
      <c r="C70" s="178">
        <f t="shared" ca="1" si="19"/>
        <v>456.49065762776763</v>
      </c>
      <c r="D70" s="179">
        <f t="shared" ca="1" si="19"/>
        <v>146.28121866325512</v>
      </c>
      <c r="E70" s="179">
        <f t="shared" ca="1" si="19"/>
        <v>8.3397948218335198</v>
      </c>
      <c r="F70" s="180">
        <f t="shared" ca="1" si="19"/>
        <v>2.6042758871437997</v>
      </c>
      <c r="G70" s="181">
        <f t="shared" ca="1" si="16"/>
        <v>561.98659999999995</v>
      </c>
      <c r="H70" s="181">
        <f t="shared" ca="1" si="17"/>
        <v>543.10384999999997</v>
      </c>
      <c r="I70" s="182">
        <f t="shared" ca="1" si="20"/>
        <v>415.55</v>
      </c>
      <c r="J70" s="179">
        <f t="shared" ca="1" si="21"/>
        <v>115.97</v>
      </c>
      <c r="K70" s="179">
        <f t="shared" ca="1" si="22"/>
        <v>9.06</v>
      </c>
      <c r="L70" s="179">
        <f t="shared" ca="1" si="23"/>
        <v>2.5299999999999998</v>
      </c>
      <c r="M70" s="180">
        <f t="shared" ca="1" si="24"/>
        <v>543.1099999999999</v>
      </c>
      <c r="N70" s="178">
        <f t="shared" ca="1" si="25"/>
        <v>415.54529444771782</v>
      </c>
      <c r="O70" s="179">
        <f t="shared" ca="1" si="26"/>
        <v>115.96868679365139</v>
      </c>
      <c r="P70" s="179">
        <f t="shared" ca="1" si="27"/>
        <v>9.0598974075233389</v>
      </c>
      <c r="Q70" s="179">
        <f t="shared" ca="1" si="28"/>
        <v>2.5299713511075104</v>
      </c>
      <c r="R70" s="180">
        <f t="shared" ca="1" si="29"/>
        <v>543.10385000000008</v>
      </c>
      <c r="W70" s="46"/>
      <c r="X70" s="46">
        <v>70</v>
      </c>
    </row>
    <row r="71" spans="1:24">
      <c r="A71" s="61" t="s">
        <v>113</v>
      </c>
      <c r="B71" s="173">
        <f t="shared" ca="1" si="18"/>
        <v>613.71594700000003</v>
      </c>
      <c r="C71" s="178">
        <f t="shared" ca="1" si="19"/>
        <v>456.49065762776763</v>
      </c>
      <c r="D71" s="179">
        <f t="shared" ca="1" si="19"/>
        <v>146.28121866325512</v>
      </c>
      <c r="E71" s="179">
        <f t="shared" ca="1" si="19"/>
        <v>8.3397948218335198</v>
      </c>
      <c r="F71" s="180">
        <f t="shared" ca="1" si="19"/>
        <v>2.6042758871437997</v>
      </c>
      <c r="G71" s="181">
        <f t="shared" ca="1" si="16"/>
        <v>562.15660000000003</v>
      </c>
      <c r="H71" s="181">
        <f t="shared" ca="1" si="17"/>
        <v>543.26813800000002</v>
      </c>
      <c r="I71" s="182">
        <f t="shared" ca="1" si="20"/>
        <v>415.55</v>
      </c>
      <c r="J71" s="179">
        <f t="shared" ca="1" si="21"/>
        <v>115.97</v>
      </c>
      <c r="K71" s="179">
        <f t="shared" ca="1" si="22"/>
        <v>9.06</v>
      </c>
      <c r="L71" s="179">
        <f t="shared" ca="1" si="23"/>
        <v>2.7</v>
      </c>
      <c r="M71" s="180">
        <f t="shared" ca="1" si="24"/>
        <v>543.28</v>
      </c>
      <c r="N71" s="178">
        <f t="shared" ca="1" si="25"/>
        <v>415.54092686257553</v>
      </c>
      <c r="O71" s="179">
        <f t="shared" ca="1" si="26"/>
        <v>115.96746790579445</v>
      </c>
      <c r="P71" s="179">
        <f t="shared" ca="1" si="27"/>
        <v>9.0598021835517617</v>
      </c>
      <c r="Q71" s="179">
        <f t="shared" ca="1" si="28"/>
        <v>2.6999410480783395</v>
      </c>
      <c r="R71" s="180">
        <f t="shared" ca="1" si="29"/>
        <v>543.26813800000002</v>
      </c>
      <c r="W71" s="46"/>
      <c r="X71" s="46">
        <v>71</v>
      </c>
    </row>
    <row r="72" spans="1:24">
      <c r="A72" s="61" t="s">
        <v>114</v>
      </c>
      <c r="B72" s="173">
        <f t="shared" ca="1" si="18"/>
        <v>613.71594700000003</v>
      </c>
      <c r="C72" s="178">
        <f t="shared" ca="1" si="19"/>
        <v>456.49065762776763</v>
      </c>
      <c r="D72" s="179">
        <f t="shared" ca="1" si="19"/>
        <v>146.28121866325512</v>
      </c>
      <c r="E72" s="179">
        <f t="shared" ca="1" si="19"/>
        <v>8.3397948218335198</v>
      </c>
      <c r="F72" s="180">
        <f t="shared" ca="1" si="19"/>
        <v>2.6042758871437997</v>
      </c>
      <c r="G72" s="181">
        <f t="shared" ca="1" si="16"/>
        <v>562.15660000000003</v>
      </c>
      <c r="H72" s="181">
        <f t="shared" ca="1" si="17"/>
        <v>543.26813800000002</v>
      </c>
      <c r="I72" s="182">
        <f t="shared" ca="1" si="20"/>
        <v>415.55</v>
      </c>
      <c r="J72" s="179">
        <f t="shared" ca="1" si="21"/>
        <v>115.97</v>
      </c>
      <c r="K72" s="179">
        <f t="shared" ca="1" si="22"/>
        <v>9.06</v>
      </c>
      <c r="L72" s="179">
        <f t="shared" ca="1" si="23"/>
        <v>2.7</v>
      </c>
      <c r="M72" s="180">
        <f t="shared" ca="1" si="24"/>
        <v>543.28</v>
      </c>
      <c r="N72" s="178">
        <f t="shared" ca="1" si="25"/>
        <v>415.54092686257553</v>
      </c>
      <c r="O72" s="179">
        <f t="shared" ca="1" si="26"/>
        <v>115.96746790579445</v>
      </c>
      <c r="P72" s="179">
        <f t="shared" ca="1" si="27"/>
        <v>9.0598021835517617</v>
      </c>
      <c r="Q72" s="179">
        <f t="shared" ca="1" si="28"/>
        <v>2.6999410480783395</v>
      </c>
      <c r="R72" s="180">
        <f t="shared" ca="1" si="29"/>
        <v>543.26813800000002</v>
      </c>
      <c r="W72" s="46"/>
      <c r="X72" s="46">
        <v>72</v>
      </c>
    </row>
    <row r="73" spans="1:24">
      <c r="A73" s="61" t="s">
        <v>115</v>
      </c>
      <c r="B73" s="173">
        <f t="shared" ca="1" si="18"/>
        <v>613.71594700000003</v>
      </c>
      <c r="C73" s="178">
        <f t="shared" ca="1" si="19"/>
        <v>456.49065762776763</v>
      </c>
      <c r="D73" s="179">
        <f t="shared" ca="1" si="19"/>
        <v>146.28121866325512</v>
      </c>
      <c r="E73" s="179">
        <f t="shared" ca="1" si="19"/>
        <v>8.3397948218335198</v>
      </c>
      <c r="F73" s="180">
        <f t="shared" ca="1" si="19"/>
        <v>2.6042758871437997</v>
      </c>
      <c r="G73" s="181">
        <f t="shared" ca="1" si="16"/>
        <v>606.34739999999999</v>
      </c>
      <c r="H73" s="181">
        <f t="shared" ca="1" si="17"/>
        <v>585.97412699999995</v>
      </c>
      <c r="I73" s="182">
        <f t="shared" ca="1" si="20"/>
        <v>415.55</v>
      </c>
      <c r="J73" s="179">
        <f t="shared" ca="1" si="21"/>
        <v>158.66999999999999</v>
      </c>
      <c r="K73" s="179">
        <f t="shared" ca="1" si="22"/>
        <v>9.06</v>
      </c>
      <c r="L73" s="179">
        <f t="shared" ca="1" si="23"/>
        <v>2.7</v>
      </c>
      <c r="M73" s="180">
        <f t="shared" ca="1" si="24"/>
        <v>585.98</v>
      </c>
      <c r="N73" s="178">
        <f t="shared" ca="1" si="25"/>
        <v>415.54583513916856</v>
      </c>
      <c r="O73" s="179">
        <f t="shared" ca="1" si="26"/>
        <v>158.66840972574147</v>
      </c>
      <c r="P73" s="179">
        <f t="shared" ca="1" si="27"/>
        <v>9.0599091959111231</v>
      </c>
      <c r="Q73" s="179">
        <f t="shared" ca="1" si="28"/>
        <v>2.6999729391788114</v>
      </c>
      <c r="R73" s="180">
        <f t="shared" ca="1" si="29"/>
        <v>585.97412699999995</v>
      </c>
      <c r="W73" s="46"/>
      <c r="X73" s="46">
        <v>73</v>
      </c>
    </row>
    <row r="74" spans="1:24">
      <c r="A74" s="61" t="s">
        <v>116</v>
      </c>
      <c r="B74" s="173">
        <f t="shared" ca="1" si="18"/>
        <v>613.71594700000003</v>
      </c>
      <c r="C74" s="178">
        <f t="shared" ca="1" si="19"/>
        <v>456.49065762776763</v>
      </c>
      <c r="D74" s="179">
        <f t="shared" ca="1" si="19"/>
        <v>146.28121866325512</v>
      </c>
      <c r="E74" s="179">
        <f t="shared" ca="1" si="19"/>
        <v>8.3397948218335198</v>
      </c>
      <c r="F74" s="180">
        <f t="shared" ca="1" si="19"/>
        <v>2.6042758871437997</v>
      </c>
      <c r="G74" s="181">
        <f t="shared" ca="1" si="16"/>
        <v>606.34739999999999</v>
      </c>
      <c r="H74" s="181">
        <f t="shared" ca="1" si="17"/>
        <v>585.97412699999995</v>
      </c>
      <c r="I74" s="182">
        <f t="shared" ca="1" si="20"/>
        <v>415.55</v>
      </c>
      <c r="J74" s="179">
        <f t="shared" ca="1" si="21"/>
        <v>158.66999999999999</v>
      </c>
      <c r="K74" s="179">
        <f t="shared" ca="1" si="22"/>
        <v>9.06</v>
      </c>
      <c r="L74" s="179">
        <f t="shared" ca="1" si="23"/>
        <v>2.7</v>
      </c>
      <c r="M74" s="180">
        <f t="shared" ca="1" si="24"/>
        <v>585.98</v>
      </c>
      <c r="N74" s="178">
        <f t="shared" ca="1" si="25"/>
        <v>415.54583513916856</v>
      </c>
      <c r="O74" s="179">
        <f t="shared" ca="1" si="26"/>
        <v>158.66840972574147</v>
      </c>
      <c r="P74" s="179">
        <f t="shared" ca="1" si="27"/>
        <v>9.0599091959111231</v>
      </c>
      <c r="Q74" s="179">
        <f t="shared" ca="1" si="28"/>
        <v>2.6999729391788114</v>
      </c>
      <c r="R74" s="180">
        <f t="shared" ca="1" si="29"/>
        <v>585.97412699999995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677.34587399999998</v>
      </c>
      <c r="H75" s="181">
        <f t="shared" ca="1" si="17"/>
        <v>654.58705299999997</v>
      </c>
      <c r="I75" s="182">
        <f t="shared" ca="1" si="20"/>
        <v>486.95</v>
      </c>
      <c r="J75" s="179">
        <f t="shared" ca="1" si="21"/>
        <v>156.08000000000001</v>
      </c>
      <c r="K75" s="179">
        <f t="shared" ca="1" si="22"/>
        <v>8.91</v>
      </c>
      <c r="L75" s="179">
        <f t="shared" ca="1" si="23"/>
        <v>2.65</v>
      </c>
      <c r="M75" s="180">
        <f t="shared" ca="1" si="24"/>
        <v>654.58999999999992</v>
      </c>
      <c r="N75" s="178">
        <f t="shared" ca="1" si="25"/>
        <v>486.94780772445353</v>
      </c>
      <c r="O75" s="179">
        <f t="shared" ca="1" si="26"/>
        <v>156.07929731929912</v>
      </c>
      <c r="P75" s="179">
        <f t="shared" ca="1" si="27"/>
        <v>8.9099598866924339</v>
      </c>
      <c r="Q75" s="179">
        <f t="shared" ca="1" si="28"/>
        <v>2.6499880695549889</v>
      </c>
      <c r="R75" s="180">
        <f t="shared" ca="1" si="29"/>
        <v>654.58705300000008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688.58730000000003</v>
      </c>
      <c r="H76" s="181">
        <f t="shared" ca="1" si="17"/>
        <v>665.45076700000004</v>
      </c>
      <c r="I76" s="182">
        <f t="shared" ca="1" si="20"/>
        <v>495.06</v>
      </c>
      <c r="J76" s="179">
        <f t="shared" ca="1" si="21"/>
        <v>158.66999999999999</v>
      </c>
      <c r="K76" s="179">
        <f t="shared" ca="1" si="22"/>
        <v>9.06</v>
      </c>
      <c r="L76" s="179">
        <f t="shared" ca="1" si="23"/>
        <v>2.67</v>
      </c>
      <c r="M76" s="180">
        <f t="shared" ca="1" si="24"/>
        <v>665.45999999999992</v>
      </c>
      <c r="N76" s="178">
        <f t="shared" ca="1" si="25"/>
        <v>495.05313123406376</v>
      </c>
      <c r="O76" s="179">
        <f t="shared" ca="1" si="26"/>
        <v>158.66779851514744</v>
      </c>
      <c r="P76" s="179">
        <f t="shared" ca="1" si="27"/>
        <v>9.0598742960057734</v>
      </c>
      <c r="Q76" s="179">
        <f t="shared" ca="1" si="28"/>
        <v>2.6699629547831578</v>
      </c>
      <c r="R76" s="180">
        <f t="shared" ca="1" si="29"/>
        <v>665.45076700000016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688.6173</v>
      </c>
      <c r="H77" s="181">
        <f t="shared" ca="1" si="17"/>
        <v>665.47975899999994</v>
      </c>
      <c r="I77" s="182">
        <f t="shared" ca="1" si="20"/>
        <v>495.06</v>
      </c>
      <c r="J77" s="179">
        <f t="shared" ca="1" si="21"/>
        <v>158.66999999999999</v>
      </c>
      <c r="K77" s="179">
        <f t="shared" ca="1" si="22"/>
        <v>9.06</v>
      </c>
      <c r="L77" s="179">
        <f t="shared" ca="1" si="23"/>
        <v>2.7</v>
      </c>
      <c r="M77" s="180">
        <f t="shared" ca="1" si="24"/>
        <v>665.49</v>
      </c>
      <c r="N77" s="178">
        <f t="shared" ca="1" si="25"/>
        <v>495.05238168949188</v>
      </c>
      <c r="O77" s="179">
        <f t="shared" ca="1" si="26"/>
        <v>158.66755828116123</v>
      </c>
      <c r="P77" s="179">
        <f t="shared" ca="1" si="27"/>
        <v>9.0598605787314614</v>
      </c>
      <c r="Q77" s="179">
        <f t="shared" ca="1" si="28"/>
        <v>2.6999584506153358</v>
      </c>
      <c r="R77" s="180">
        <f t="shared" ca="1" si="29"/>
        <v>665.47975899999983</v>
      </c>
      <c r="W77" s="46"/>
      <c r="X77" s="46">
        <v>77</v>
      </c>
    </row>
    <row r="78" spans="1:24">
      <c r="A78" s="61" t="s">
        <v>120</v>
      </c>
      <c r="B78" s="173">
        <f t="shared" ca="1" si="18"/>
        <v>688.31594700000005</v>
      </c>
      <c r="C78" s="178">
        <f t="shared" ca="1" si="19"/>
        <v>511.97919955909128</v>
      </c>
      <c r="D78" s="179">
        <f t="shared" ca="1" si="19"/>
        <v>164.06237453124635</v>
      </c>
      <c r="E78" s="179">
        <f t="shared" ca="1" si="19"/>
        <v>9.353535293708175</v>
      </c>
      <c r="F78" s="180">
        <f t="shared" ca="1" si="19"/>
        <v>2.9208376159543561</v>
      </c>
      <c r="G78" s="181">
        <f t="shared" ca="1" si="16"/>
        <v>688.21910000000003</v>
      </c>
      <c r="H78" s="181">
        <f t="shared" ca="1" si="17"/>
        <v>665.09493799999996</v>
      </c>
      <c r="I78" s="182">
        <f t="shared" ca="1" si="20"/>
        <v>494.76</v>
      </c>
      <c r="J78" s="179">
        <f t="shared" ca="1" si="21"/>
        <v>158.58000000000001</v>
      </c>
      <c r="K78" s="179">
        <f t="shared" ca="1" si="22"/>
        <v>9.0500000000000007</v>
      </c>
      <c r="L78" s="179">
        <f t="shared" ca="1" si="23"/>
        <v>2.7</v>
      </c>
      <c r="M78" s="180">
        <f t="shared" ca="1" si="24"/>
        <v>665.09</v>
      </c>
      <c r="N78" s="178">
        <f t="shared" ca="1" si="25"/>
        <v>494.76367337485146</v>
      </c>
      <c r="O78" s="179">
        <f t="shared" ca="1" si="26"/>
        <v>158.58117738657924</v>
      </c>
      <c r="P78" s="179">
        <f t="shared" ca="1" si="27"/>
        <v>9.0500671922596947</v>
      </c>
      <c r="Q78" s="179">
        <f t="shared" ca="1" si="28"/>
        <v>2.7000200463095219</v>
      </c>
      <c r="R78" s="180">
        <f t="shared" ca="1" si="29"/>
        <v>665.09493799999996</v>
      </c>
      <c r="W78" s="46"/>
      <c r="X78" s="46">
        <v>78</v>
      </c>
    </row>
    <row r="79" spans="1:24">
      <c r="A79" s="61" t="s">
        <v>121</v>
      </c>
      <c r="B79" s="173">
        <f t="shared" ca="1" si="18"/>
        <v>688.31594700000005</v>
      </c>
      <c r="C79" s="178">
        <f t="shared" ca="1" si="19"/>
        <v>511.97919955909128</v>
      </c>
      <c r="D79" s="179">
        <f t="shared" ca="1" si="19"/>
        <v>164.06237453124635</v>
      </c>
      <c r="E79" s="179">
        <f t="shared" ca="1" si="19"/>
        <v>9.353535293708175</v>
      </c>
      <c r="F79" s="180">
        <f t="shared" ca="1" si="19"/>
        <v>2.9208376159543561</v>
      </c>
      <c r="G79" s="181">
        <f t="shared" ca="1" si="16"/>
        <v>637.36494300000004</v>
      </c>
      <c r="H79" s="181">
        <f t="shared" ca="1" si="17"/>
        <v>615.94948099999999</v>
      </c>
      <c r="I79" s="182">
        <f t="shared" ca="1" si="20"/>
        <v>511.97</v>
      </c>
      <c r="J79" s="179">
        <f t="shared" ca="1" si="21"/>
        <v>91.83</v>
      </c>
      <c r="K79" s="179">
        <f t="shared" ca="1" si="22"/>
        <v>9.36</v>
      </c>
      <c r="L79" s="179">
        <f t="shared" ca="1" si="23"/>
        <v>2.79</v>
      </c>
      <c r="M79" s="180">
        <f t="shared" ca="1" si="24"/>
        <v>615.95000000000005</v>
      </c>
      <c r="N79" s="178">
        <f t="shared" ca="1" si="25"/>
        <v>511.96956861363748</v>
      </c>
      <c r="O79" s="179">
        <f t="shared" ca="1" si="26"/>
        <v>91.829922623962972</v>
      </c>
      <c r="P79" s="179">
        <f t="shared" ca="1" si="27"/>
        <v>9.3599921132559452</v>
      </c>
      <c r="Q79" s="179">
        <f t="shared" ca="1" si="28"/>
        <v>2.7899976491435989</v>
      </c>
      <c r="R79" s="180">
        <f t="shared" ca="1" si="29"/>
        <v>615.94948100000011</v>
      </c>
      <c r="W79" s="46"/>
      <c r="X79" s="46">
        <v>79</v>
      </c>
    </row>
    <row r="80" spans="1:24">
      <c r="A80" s="61" t="s">
        <v>122</v>
      </c>
      <c r="B80" s="173">
        <f t="shared" ca="1" si="18"/>
        <v>688.31594700000005</v>
      </c>
      <c r="C80" s="178">
        <f t="shared" ca="1" si="19"/>
        <v>511.97919955909128</v>
      </c>
      <c r="D80" s="179">
        <f t="shared" ca="1" si="19"/>
        <v>164.06237453124635</v>
      </c>
      <c r="E80" s="179">
        <f t="shared" ca="1" si="19"/>
        <v>9.353535293708175</v>
      </c>
      <c r="F80" s="180">
        <f t="shared" ca="1" si="19"/>
        <v>2.9208376159543561</v>
      </c>
      <c r="G80" s="181">
        <f t="shared" ca="1" si="16"/>
        <v>614.12360000000001</v>
      </c>
      <c r="H80" s="181">
        <f t="shared" ca="1" si="17"/>
        <v>593.48904700000003</v>
      </c>
      <c r="I80" s="182">
        <f t="shared" ca="1" si="20"/>
        <v>494.77</v>
      </c>
      <c r="J80" s="179">
        <f t="shared" ca="1" si="21"/>
        <v>86.98</v>
      </c>
      <c r="K80" s="179">
        <f t="shared" ca="1" si="22"/>
        <v>9.0500000000000007</v>
      </c>
      <c r="L80" s="179">
        <f t="shared" ca="1" si="23"/>
        <v>2.7</v>
      </c>
      <c r="M80" s="180">
        <f t="shared" ca="1" si="24"/>
        <v>593.5</v>
      </c>
      <c r="N80" s="178">
        <f t="shared" ca="1" si="25"/>
        <v>494.76086905508004</v>
      </c>
      <c r="O80" s="179">
        <f t="shared" ca="1" si="26"/>
        <v>86.978394790328565</v>
      </c>
      <c r="P80" s="179">
        <f t="shared" ca="1" si="27"/>
        <v>9.0498329828980637</v>
      </c>
      <c r="Q80" s="179">
        <f t="shared" ca="1" si="28"/>
        <v>2.6999501716933447</v>
      </c>
      <c r="R80" s="180">
        <f t="shared" ca="1" si="29"/>
        <v>593.48904699999991</v>
      </c>
      <c r="W80" s="46"/>
      <c r="X80" s="46">
        <v>80</v>
      </c>
    </row>
    <row r="81" spans="1:24">
      <c r="A81" s="61" t="s">
        <v>123</v>
      </c>
      <c r="B81" s="173">
        <f t="shared" ca="1" si="18"/>
        <v>688.31594700000005</v>
      </c>
      <c r="C81" s="178">
        <f t="shared" ca="1" si="19"/>
        <v>511.97919955909128</v>
      </c>
      <c r="D81" s="179">
        <f t="shared" ca="1" si="19"/>
        <v>164.06237453124635</v>
      </c>
      <c r="E81" s="179">
        <f t="shared" ca="1" si="19"/>
        <v>9.353535293708175</v>
      </c>
      <c r="F81" s="180">
        <f t="shared" ca="1" si="19"/>
        <v>2.9208376159543561</v>
      </c>
      <c r="G81" s="181">
        <f t="shared" ca="1" si="16"/>
        <v>614.12360000000001</v>
      </c>
      <c r="H81" s="181">
        <f t="shared" ca="1" si="17"/>
        <v>593.48904700000003</v>
      </c>
      <c r="I81" s="182">
        <f t="shared" ca="1" si="20"/>
        <v>494.77</v>
      </c>
      <c r="J81" s="179">
        <f t="shared" ca="1" si="21"/>
        <v>86.98</v>
      </c>
      <c r="K81" s="179">
        <f t="shared" ca="1" si="22"/>
        <v>9.0500000000000007</v>
      </c>
      <c r="L81" s="179">
        <f t="shared" ca="1" si="23"/>
        <v>2.7</v>
      </c>
      <c r="M81" s="180">
        <f t="shared" ca="1" si="24"/>
        <v>593.5</v>
      </c>
      <c r="N81" s="178">
        <f t="shared" ca="1" si="25"/>
        <v>494.76086905508004</v>
      </c>
      <c r="O81" s="179">
        <f t="shared" ca="1" si="26"/>
        <v>86.978394790328565</v>
      </c>
      <c r="P81" s="179">
        <f t="shared" ca="1" si="27"/>
        <v>9.0498329828980637</v>
      </c>
      <c r="Q81" s="179">
        <f t="shared" ca="1" si="28"/>
        <v>2.6999501716933447</v>
      </c>
      <c r="R81" s="180">
        <f t="shared" ca="1" si="29"/>
        <v>593.48904699999991</v>
      </c>
      <c r="W81" s="46"/>
      <c r="X81" s="46">
        <v>81</v>
      </c>
    </row>
    <row r="82" spans="1:24">
      <c r="A82" s="61" t="s">
        <v>124</v>
      </c>
      <c r="B82" s="173">
        <f t="shared" ca="1" si="18"/>
        <v>688.31594700000005</v>
      </c>
      <c r="C82" s="178">
        <f t="shared" ca="1" si="19"/>
        <v>511.97919955909128</v>
      </c>
      <c r="D82" s="179">
        <f t="shared" ca="1" si="19"/>
        <v>164.06237453124635</v>
      </c>
      <c r="E82" s="179">
        <f t="shared" ca="1" si="19"/>
        <v>9.353535293708175</v>
      </c>
      <c r="F82" s="180">
        <f t="shared" ca="1" si="19"/>
        <v>2.9208376159543561</v>
      </c>
      <c r="G82" s="181">
        <f t="shared" ca="1" si="16"/>
        <v>614.12360000000001</v>
      </c>
      <c r="H82" s="181">
        <f t="shared" ca="1" si="17"/>
        <v>593.48904700000003</v>
      </c>
      <c r="I82" s="182">
        <f t="shared" ca="1" si="20"/>
        <v>494.77</v>
      </c>
      <c r="J82" s="179">
        <f t="shared" ca="1" si="21"/>
        <v>86.98</v>
      </c>
      <c r="K82" s="179">
        <f t="shared" ca="1" si="22"/>
        <v>9.0500000000000007</v>
      </c>
      <c r="L82" s="179">
        <f t="shared" ca="1" si="23"/>
        <v>2.7</v>
      </c>
      <c r="M82" s="180">
        <f t="shared" ca="1" si="24"/>
        <v>593.5</v>
      </c>
      <c r="N82" s="178">
        <f t="shared" ca="1" si="25"/>
        <v>494.76086905508004</v>
      </c>
      <c r="O82" s="179">
        <f t="shared" ca="1" si="26"/>
        <v>86.978394790328565</v>
      </c>
      <c r="P82" s="179">
        <f t="shared" ca="1" si="27"/>
        <v>9.0498329828980637</v>
      </c>
      <c r="Q82" s="179">
        <f t="shared" ca="1" si="28"/>
        <v>2.6999501716933447</v>
      </c>
      <c r="R82" s="180">
        <f t="shared" ca="1" si="29"/>
        <v>593.48904699999991</v>
      </c>
      <c r="W82" s="46"/>
      <c r="X82" s="46">
        <v>82</v>
      </c>
    </row>
    <row r="83" spans="1:24">
      <c r="A83" s="61" t="s">
        <v>125</v>
      </c>
      <c r="B83" s="173">
        <f t="shared" ca="1" si="18"/>
        <v>688.31594700000005</v>
      </c>
      <c r="C83" s="178">
        <f t="shared" ca="1" si="19"/>
        <v>511.97919955909128</v>
      </c>
      <c r="D83" s="179">
        <f t="shared" ca="1" si="19"/>
        <v>164.06237453124635</v>
      </c>
      <c r="E83" s="179">
        <f t="shared" ca="1" si="19"/>
        <v>9.353535293708175</v>
      </c>
      <c r="F83" s="180">
        <f t="shared" ca="1" si="19"/>
        <v>2.9208376159543561</v>
      </c>
      <c r="G83" s="181">
        <f t="shared" ca="1" si="16"/>
        <v>614.12360000000001</v>
      </c>
      <c r="H83" s="181">
        <f t="shared" ca="1" si="17"/>
        <v>593.48904700000003</v>
      </c>
      <c r="I83" s="182">
        <f t="shared" ca="1" si="20"/>
        <v>494.77</v>
      </c>
      <c r="J83" s="179">
        <f t="shared" ca="1" si="21"/>
        <v>86.98</v>
      </c>
      <c r="K83" s="179">
        <f t="shared" ca="1" si="22"/>
        <v>9.0500000000000007</v>
      </c>
      <c r="L83" s="179">
        <f t="shared" ca="1" si="23"/>
        <v>2.7</v>
      </c>
      <c r="M83" s="180">
        <f t="shared" ca="1" si="24"/>
        <v>593.5</v>
      </c>
      <c r="N83" s="178">
        <f t="shared" ca="1" si="25"/>
        <v>494.76086905508004</v>
      </c>
      <c r="O83" s="179">
        <f t="shared" ca="1" si="26"/>
        <v>86.978394790328565</v>
      </c>
      <c r="P83" s="179">
        <f t="shared" ca="1" si="27"/>
        <v>9.0498329828980637</v>
      </c>
      <c r="Q83" s="179">
        <f t="shared" ca="1" si="28"/>
        <v>2.6999501716933447</v>
      </c>
      <c r="R83" s="180">
        <f t="shared" ca="1" si="29"/>
        <v>593.48904699999991</v>
      </c>
      <c r="W83" s="46"/>
      <c r="X83" s="46">
        <v>83</v>
      </c>
    </row>
    <row r="84" spans="1:24">
      <c r="A84" s="61" t="s">
        <v>126</v>
      </c>
      <c r="B84" s="173">
        <f t="shared" ca="1" si="18"/>
        <v>688.31594700000005</v>
      </c>
      <c r="C84" s="178">
        <f t="shared" ca="1" si="19"/>
        <v>511.97919955909128</v>
      </c>
      <c r="D84" s="179">
        <f t="shared" ca="1" si="19"/>
        <v>164.06237453124635</v>
      </c>
      <c r="E84" s="179">
        <f t="shared" ca="1" si="19"/>
        <v>9.353535293708175</v>
      </c>
      <c r="F84" s="180">
        <f t="shared" ca="1" si="19"/>
        <v>2.9208376159543561</v>
      </c>
      <c r="G84" s="181">
        <f t="shared" ca="1" si="16"/>
        <v>614.12360000000001</v>
      </c>
      <c r="H84" s="181">
        <f t="shared" ca="1" si="17"/>
        <v>593.48904700000003</v>
      </c>
      <c r="I84" s="182">
        <f t="shared" ca="1" si="20"/>
        <v>494.77</v>
      </c>
      <c r="J84" s="179">
        <f t="shared" ca="1" si="21"/>
        <v>86.98</v>
      </c>
      <c r="K84" s="179">
        <f t="shared" ca="1" si="22"/>
        <v>9.0500000000000007</v>
      </c>
      <c r="L84" s="179">
        <f t="shared" ca="1" si="23"/>
        <v>2.7</v>
      </c>
      <c r="M84" s="180">
        <f t="shared" ca="1" si="24"/>
        <v>593.5</v>
      </c>
      <c r="N84" s="178">
        <f t="shared" ca="1" si="25"/>
        <v>494.76086905508004</v>
      </c>
      <c r="O84" s="179">
        <f t="shared" ca="1" si="26"/>
        <v>86.978394790328565</v>
      </c>
      <c r="P84" s="179">
        <f t="shared" ca="1" si="27"/>
        <v>9.0498329828980637</v>
      </c>
      <c r="Q84" s="179">
        <f t="shared" ca="1" si="28"/>
        <v>2.6999501716933447</v>
      </c>
      <c r="R84" s="180">
        <f t="shared" ca="1" si="29"/>
        <v>593.48904699999991</v>
      </c>
      <c r="W84" s="46"/>
      <c r="X84" s="46">
        <v>84</v>
      </c>
    </row>
    <row r="85" spans="1:24">
      <c r="A85" s="61" t="s">
        <v>127</v>
      </c>
      <c r="B85" s="173">
        <f t="shared" ca="1" si="18"/>
        <v>688.31594700000005</v>
      </c>
      <c r="C85" s="178">
        <f t="shared" ca="1" si="19"/>
        <v>511.97919955909128</v>
      </c>
      <c r="D85" s="179">
        <f t="shared" ca="1" si="19"/>
        <v>164.06237453124635</v>
      </c>
      <c r="E85" s="179">
        <f t="shared" ca="1" si="19"/>
        <v>9.353535293708175</v>
      </c>
      <c r="F85" s="180">
        <f t="shared" ca="1" si="19"/>
        <v>2.9208376159543561</v>
      </c>
      <c r="G85" s="181">
        <f t="shared" ca="1" si="16"/>
        <v>669.28757199999995</v>
      </c>
      <c r="H85" s="181">
        <f t="shared" ca="1" si="17"/>
        <v>646.79951000000005</v>
      </c>
      <c r="I85" s="182">
        <f t="shared" ca="1" si="20"/>
        <v>481.16</v>
      </c>
      <c r="J85" s="179">
        <f t="shared" ca="1" si="21"/>
        <v>154.22</v>
      </c>
      <c r="K85" s="179">
        <f t="shared" ca="1" si="22"/>
        <v>8.8000000000000007</v>
      </c>
      <c r="L85" s="179">
        <f t="shared" ca="1" si="23"/>
        <v>2.62</v>
      </c>
      <c r="M85" s="180">
        <f t="shared" ca="1" si="24"/>
        <v>646.79999999999995</v>
      </c>
      <c r="N85" s="178">
        <f t="shared" ca="1" si="25"/>
        <v>481.15963548484859</v>
      </c>
      <c r="O85" s="179">
        <f t="shared" ca="1" si="26"/>
        <v>154.21988316666668</v>
      </c>
      <c r="P85" s="179">
        <f t="shared" ca="1" si="27"/>
        <v>8.7999933333333349</v>
      </c>
      <c r="Q85" s="179">
        <f t="shared" ca="1" si="28"/>
        <v>2.6199980151515159</v>
      </c>
      <c r="R85" s="180">
        <f t="shared" ca="1" si="29"/>
        <v>646.79951000000005</v>
      </c>
      <c r="W85" s="46"/>
      <c r="X85" s="46">
        <v>85</v>
      </c>
    </row>
    <row r="86" spans="1:24">
      <c r="A86" s="61" t="s">
        <v>128</v>
      </c>
      <c r="B86" s="173">
        <f t="shared" ca="1" si="18"/>
        <v>688.31594700000005</v>
      </c>
      <c r="C86" s="178">
        <f t="shared" ca="1" si="19"/>
        <v>511.97919955909128</v>
      </c>
      <c r="D86" s="179">
        <f t="shared" ca="1" si="19"/>
        <v>164.06237453124635</v>
      </c>
      <c r="E86" s="179">
        <f t="shared" ca="1" si="19"/>
        <v>9.353535293708175</v>
      </c>
      <c r="F86" s="180">
        <f t="shared" ca="1" si="19"/>
        <v>2.9208376159543561</v>
      </c>
      <c r="G86" s="181">
        <f t="shared" ca="1" si="16"/>
        <v>688.21910000000003</v>
      </c>
      <c r="H86" s="181">
        <f t="shared" ca="1" si="17"/>
        <v>665.09493799999996</v>
      </c>
      <c r="I86" s="182">
        <f t="shared" ca="1" si="20"/>
        <v>494.76</v>
      </c>
      <c r="J86" s="179">
        <f t="shared" ca="1" si="21"/>
        <v>158.58000000000001</v>
      </c>
      <c r="K86" s="179">
        <f t="shared" ca="1" si="22"/>
        <v>9.0500000000000007</v>
      </c>
      <c r="L86" s="179">
        <f t="shared" ca="1" si="23"/>
        <v>2.7</v>
      </c>
      <c r="M86" s="180">
        <f t="shared" ca="1" si="24"/>
        <v>665.09</v>
      </c>
      <c r="N86" s="178">
        <f t="shared" ca="1" si="25"/>
        <v>494.76367337485146</v>
      </c>
      <c r="O86" s="179">
        <f t="shared" ca="1" si="26"/>
        <v>158.58117738657924</v>
      </c>
      <c r="P86" s="179">
        <f t="shared" ca="1" si="27"/>
        <v>9.0500671922596947</v>
      </c>
      <c r="Q86" s="179">
        <f t="shared" ca="1" si="28"/>
        <v>2.7000200463095219</v>
      </c>
      <c r="R86" s="180">
        <f t="shared" ca="1" si="29"/>
        <v>665.09493799999996</v>
      </c>
      <c r="W86" s="46"/>
      <c r="X86" s="46">
        <v>86</v>
      </c>
    </row>
    <row r="87" spans="1:24">
      <c r="A87" s="61" t="s">
        <v>129</v>
      </c>
      <c r="B87" s="173">
        <f t="shared" ca="1" si="18"/>
        <v>688.31594700000005</v>
      </c>
      <c r="C87" s="178">
        <f t="shared" ca="1" si="19"/>
        <v>511.97919955909128</v>
      </c>
      <c r="D87" s="179">
        <f t="shared" ca="1" si="19"/>
        <v>164.06237453124635</v>
      </c>
      <c r="E87" s="179">
        <f t="shared" ca="1" si="19"/>
        <v>9.353535293708175</v>
      </c>
      <c r="F87" s="180">
        <f t="shared" ca="1" si="19"/>
        <v>2.9208376159543561</v>
      </c>
      <c r="G87" s="181">
        <f t="shared" ca="1" si="16"/>
        <v>688.21910000000003</v>
      </c>
      <c r="H87" s="181">
        <f t="shared" ca="1" si="17"/>
        <v>665.09493799999996</v>
      </c>
      <c r="I87" s="182">
        <f t="shared" ca="1" si="20"/>
        <v>494.76</v>
      </c>
      <c r="J87" s="179">
        <f t="shared" ca="1" si="21"/>
        <v>158.58000000000001</v>
      </c>
      <c r="K87" s="179">
        <f t="shared" ca="1" si="22"/>
        <v>9.0500000000000007</v>
      </c>
      <c r="L87" s="179">
        <f t="shared" ca="1" si="23"/>
        <v>2.7</v>
      </c>
      <c r="M87" s="180">
        <f t="shared" ca="1" si="24"/>
        <v>665.09</v>
      </c>
      <c r="N87" s="178">
        <f t="shared" ca="1" si="25"/>
        <v>494.76367337485146</v>
      </c>
      <c r="O87" s="179">
        <f t="shared" ca="1" si="26"/>
        <v>158.58117738657924</v>
      </c>
      <c r="P87" s="179">
        <f t="shared" ca="1" si="27"/>
        <v>9.0500671922596947</v>
      </c>
      <c r="Q87" s="179">
        <f t="shared" ca="1" si="28"/>
        <v>2.7000200463095219</v>
      </c>
      <c r="R87" s="180">
        <f t="shared" ca="1" si="29"/>
        <v>665.09493799999996</v>
      </c>
      <c r="W87" s="46"/>
      <c r="X87" s="46">
        <v>87</v>
      </c>
    </row>
    <row r="88" spans="1:24">
      <c r="A88" s="61" t="s">
        <v>130</v>
      </c>
      <c r="B88" s="173">
        <f t="shared" ca="1" si="18"/>
        <v>688.31594700000005</v>
      </c>
      <c r="C88" s="178">
        <f t="shared" ca="1" si="19"/>
        <v>511.97919955909128</v>
      </c>
      <c r="D88" s="179">
        <f t="shared" ca="1" si="19"/>
        <v>164.06237453124635</v>
      </c>
      <c r="E88" s="179">
        <f t="shared" ca="1" si="19"/>
        <v>9.353535293708175</v>
      </c>
      <c r="F88" s="180">
        <f t="shared" ca="1" si="19"/>
        <v>2.9208376159543561</v>
      </c>
      <c r="G88" s="181">
        <f t="shared" ca="1" si="16"/>
        <v>688.21910000000003</v>
      </c>
      <c r="H88" s="181">
        <f t="shared" ca="1" si="17"/>
        <v>665.09493799999996</v>
      </c>
      <c r="I88" s="182">
        <f t="shared" ca="1" si="20"/>
        <v>494.76</v>
      </c>
      <c r="J88" s="179">
        <f t="shared" ca="1" si="21"/>
        <v>158.58000000000001</v>
      </c>
      <c r="K88" s="179">
        <f t="shared" ca="1" si="22"/>
        <v>9.0500000000000007</v>
      </c>
      <c r="L88" s="179">
        <f t="shared" ca="1" si="23"/>
        <v>2.7</v>
      </c>
      <c r="M88" s="180">
        <f t="shared" ca="1" si="24"/>
        <v>665.09</v>
      </c>
      <c r="N88" s="178">
        <f t="shared" ca="1" si="25"/>
        <v>494.76367337485146</v>
      </c>
      <c r="O88" s="179">
        <f t="shared" ca="1" si="26"/>
        <v>158.58117738657924</v>
      </c>
      <c r="P88" s="179">
        <f t="shared" ca="1" si="27"/>
        <v>9.0500671922596947</v>
      </c>
      <c r="Q88" s="179">
        <f t="shared" ca="1" si="28"/>
        <v>2.7000200463095219</v>
      </c>
      <c r="R88" s="180">
        <f t="shared" ca="1" si="29"/>
        <v>665.09493799999996</v>
      </c>
      <c r="W88" s="46"/>
      <c r="X88" s="46">
        <v>88</v>
      </c>
    </row>
    <row r="89" spans="1:24">
      <c r="A89" s="61" t="s">
        <v>131</v>
      </c>
      <c r="B89" s="173">
        <f t="shared" ca="1" si="18"/>
        <v>688.31594700000005</v>
      </c>
      <c r="C89" s="178">
        <f t="shared" ca="1" si="19"/>
        <v>511.97919955909128</v>
      </c>
      <c r="D89" s="179">
        <f t="shared" ca="1" si="19"/>
        <v>164.06237453124635</v>
      </c>
      <c r="E89" s="179">
        <f t="shared" ca="1" si="19"/>
        <v>9.353535293708175</v>
      </c>
      <c r="F89" s="180">
        <f t="shared" ca="1" si="19"/>
        <v>2.9208376159543561</v>
      </c>
      <c r="G89" s="181">
        <f t="shared" ca="1" si="16"/>
        <v>688.21910000000003</v>
      </c>
      <c r="H89" s="181">
        <f t="shared" ca="1" si="17"/>
        <v>665.09493799999996</v>
      </c>
      <c r="I89" s="182">
        <f t="shared" ca="1" si="20"/>
        <v>494.76</v>
      </c>
      <c r="J89" s="179">
        <f t="shared" ca="1" si="21"/>
        <v>158.58000000000001</v>
      </c>
      <c r="K89" s="179">
        <f t="shared" ca="1" si="22"/>
        <v>9.0500000000000007</v>
      </c>
      <c r="L89" s="179">
        <f t="shared" ca="1" si="23"/>
        <v>2.7</v>
      </c>
      <c r="M89" s="180">
        <f t="shared" ca="1" si="24"/>
        <v>665.09</v>
      </c>
      <c r="N89" s="178">
        <f t="shared" ca="1" si="25"/>
        <v>494.76367337485146</v>
      </c>
      <c r="O89" s="179">
        <f t="shared" ca="1" si="26"/>
        <v>158.58117738657924</v>
      </c>
      <c r="P89" s="179">
        <f t="shared" ca="1" si="27"/>
        <v>9.0500671922596947</v>
      </c>
      <c r="Q89" s="179">
        <f t="shared" ca="1" si="28"/>
        <v>2.7000200463095219</v>
      </c>
      <c r="R89" s="180">
        <f t="shared" ca="1" si="29"/>
        <v>665.09493799999996</v>
      </c>
      <c r="W89" s="46"/>
      <c r="X89" s="46">
        <v>89</v>
      </c>
    </row>
    <row r="90" spans="1:24">
      <c r="A90" s="61" t="s">
        <v>132</v>
      </c>
      <c r="B90" s="173">
        <f t="shared" ca="1" si="18"/>
        <v>688.31594700000005</v>
      </c>
      <c r="C90" s="178">
        <f t="shared" ca="1" si="19"/>
        <v>511.97919955909128</v>
      </c>
      <c r="D90" s="179">
        <f t="shared" ca="1" si="19"/>
        <v>164.06237453124635</v>
      </c>
      <c r="E90" s="179">
        <f t="shared" ca="1" si="19"/>
        <v>9.353535293708175</v>
      </c>
      <c r="F90" s="180">
        <f t="shared" ca="1" si="19"/>
        <v>2.9208376159543561</v>
      </c>
      <c r="G90" s="181">
        <f t="shared" ca="1" si="16"/>
        <v>688.21910000000003</v>
      </c>
      <c r="H90" s="181">
        <f t="shared" ca="1" si="17"/>
        <v>665.09493799999996</v>
      </c>
      <c r="I90" s="182">
        <f t="shared" ca="1" si="20"/>
        <v>494.76</v>
      </c>
      <c r="J90" s="179">
        <f t="shared" ca="1" si="21"/>
        <v>158.58000000000001</v>
      </c>
      <c r="K90" s="179">
        <f t="shared" ca="1" si="22"/>
        <v>9.0500000000000007</v>
      </c>
      <c r="L90" s="179">
        <f t="shared" ca="1" si="23"/>
        <v>2.7</v>
      </c>
      <c r="M90" s="180">
        <f t="shared" ca="1" si="24"/>
        <v>665.09</v>
      </c>
      <c r="N90" s="178">
        <f t="shared" ca="1" si="25"/>
        <v>494.76367337485146</v>
      </c>
      <c r="O90" s="179">
        <f t="shared" ca="1" si="26"/>
        <v>158.58117738657924</v>
      </c>
      <c r="P90" s="179">
        <f t="shared" ca="1" si="27"/>
        <v>9.0500671922596947</v>
      </c>
      <c r="Q90" s="179">
        <f t="shared" ca="1" si="28"/>
        <v>2.7000200463095219</v>
      </c>
      <c r="R90" s="180">
        <f t="shared" ca="1" si="29"/>
        <v>665.09493799999996</v>
      </c>
      <c r="W90" s="46"/>
      <c r="X90" s="46">
        <v>90</v>
      </c>
    </row>
    <row r="91" spans="1:24">
      <c r="A91" s="61" t="s">
        <v>133</v>
      </c>
      <c r="B91" s="173">
        <f t="shared" ca="1" si="18"/>
        <v>688.31594700000005</v>
      </c>
      <c r="C91" s="178">
        <f t="shared" ca="1" si="19"/>
        <v>511.97919955909128</v>
      </c>
      <c r="D91" s="179">
        <f t="shared" ca="1" si="19"/>
        <v>164.06237453124635</v>
      </c>
      <c r="E91" s="179">
        <f t="shared" ca="1" si="19"/>
        <v>9.353535293708175</v>
      </c>
      <c r="F91" s="180">
        <f t="shared" ca="1" si="19"/>
        <v>2.9208376159543561</v>
      </c>
      <c r="G91" s="181">
        <f t="shared" ca="1" si="16"/>
        <v>688.21910000000003</v>
      </c>
      <c r="H91" s="181">
        <f t="shared" ca="1" si="17"/>
        <v>665.09493799999996</v>
      </c>
      <c r="I91" s="182">
        <f t="shared" ca="1" si="20"/>
        <v>494.76</v>
      </c>
      <c r="J91" s="179">
        <f t="shared" ca="1" si="21"/>
        <v>158.58000000000001</v>
      </c>
      <c r="K91" s="179">
        <f t="shared" ca="1" si="22"/>
        <v>9.0500000000000007</v>
      </c>
      <c r="L91" s="179">
        <f t="shared" ca="1" si="23"/>
        <v>2.7</v>
      </c>
      <c r="M91" s="180">
        <f t="shared" ca="1" si="24"/>
        <v>665.09</v>
      </c>
      <c r="N91" s="178">
        <f t="shared" ca="1" si="25"/>
        <v>494.76367337485146</v>
      </c>
      <c r="O91" s="179">
        <f t="shared" ca="1" si="26"/>
        <v>158.58117738657924</v>
      </c>
      <c r="P91" s="179">
        <f t="shared" ca="1" si="27"/>
        <v>9.0500671922596947</v>
      </c>
      <c r="Q91" s="179">
        <f t="shared" ca="1" si="28"/>
        <v>2.7000200463095219</v>
      </c>
      <c r="R91" s="180">
        <f t="shared" ca="1" si="29"/>
        <v>665.09493799999996</v>
      </c>
      <c r="W91" s="46"/>
      <c r="X91" s="46">
        <v>91</v>
      </c>
    </row>
    <row r="92" spans="1:24">
      <c r="A92" s="61" t="s">
        <v>134</v>
      </c>
      <c r="B92" s="173">
        <f t="shared" ca="1" si="18"/>
        <v>688.31594700000005</v>
      </c>
      <c r="C92" s="178">
        <f t="shared" ca="1" si="19"/>
        <v>511.97919955909128</v>
      </c>
      <c r="D92" s="179">
        <f t="shared" ca="1" si="19"/>
        <v>164.06237453124635</v>
      </c>
      <c r="E92" s="179">
        <f t="shared" ca="1" si="19"/>
        <v>9.353535293708175</v>
      </c>
      <c r="F92" s="180">
        <f t="shared" ca="1" si="19"/>
        <v>2.9208376159543561</v>
      </c>
      <c r="G92" s="181">
        <f t="shared" ca="1" si="16"/>
        <v>688.21910000000003</v>
      </c>
      <c r="H92" s="181">
        <f t="shared" ca="1" si="17"/>
        <v>665.09493799999996</v>
      </c>
      <c r="I92" s="182">
        <f t="shared" ca="1" si="20"/>
        <v>494.76</v>
      </c>
      <c r="J92" s="179">
        <f t="shared" ca="1" si="21"/>
        <v>158.58000000000001</v>
      </c>
      <c r="K92" s="179">
        <f t="shared" ca="1" si="22"/>
        <v>9.0500000000000007</v>
      </c>
      <c r="L92" s="179">
        <f t="shared" ca="1" si="23"/>
        <v>2.7</v>
      </c>
      <c r="M92" s="180">
        <f t="shared" ca="1" si="24"/>
        <v>665.09</v>
      </c>
      <c r="N92" s="178">
        <f t="shared" ca="1" si="25"/>
        <v>494.76367337485146</v>
      </c>
      <c r="O92" s="179">
        <f t="shared" ca="1" si="26"/>
        <v>158.58117738657924</v>
      </c>
      <c r="P92" s="179">
        <f t="shared" ca="1" si="27"/>
        <v>9.0500671922596947</v>
      </c>
      <c r="Q92" s="179">
        <f t="shared" ca="1" si="28"/>
        <v>2.7000200463095219</v>
      </c>
      <c r="R92" s="180">
        <f t="shared" ca="1" si="29"/>
        <v>665.09493799999996</v>
      </c>
      <c r="W92" s="46"/>
      <c r="X92" s="46">
        <v>92</v>
      </c>
    </row>
    <row r="93" spans="1:24">
      <c r="A93" s="61" t="s">
        <v>135</v>
      </c>
      <c r="B93" s="173">
        <f t="shared" ca="1" si="18"/>
        <v>688.31594700000005</v>
      </c>
      <c r="C93" s="178">
        <f t="shared" ca="1" si="19"/>
        <v>511.97919955909128</v>
      </c>
      <c r="D93" s="179">
        <f t="shared" ca="1" si="19"/>
        <v>164.06237453124635</v>
      </c>
      <c r="E93" s="179">
        <f t="shared" ca="1" si="19"/>
        <v>9.353535293708175</v>
      </c>
      <c r="F93" s="180">
        <f t="shared" ca="1" si="19"/>
        <v>2.9208376159543561</v>
      </c>
      <c r="G93" s="181">
        <f t="shared" ca="1" si="16"/>
        <v>688.21910000000003</v>
      </c>
      <c r="H93" s="181">
        <f t="shared" ca="1" si="17"/>
        <v>665.09493799999996</v>
      </c>
      <c r="I93" s="182">
        <f t="shared" ca="1" si="20"/>
        <v>494.76</v>
      </c>
      <c r="J93" s="179">
        <f t="shared" ca="1" si="21"/>
        <v>158.58000000000001</v>
      </c>
      <c r="K93" s="179">
        <f t="shared" ca="1" si="22"/>
        <v>9.0500000000000007</v>
      </c>
      <c r="L93" s="179">
        <f t="shared" ca="1" si="23"/>
        <v>2.7</v>
      </c>
      <c r="M93" s="180">
        <f t="shared" ca="1" si="24"/>
        <v>665.09</v>
      </c>
      <c r="N93" s="178">
        <f t="shared" ca="1" si="25"/>
        <v>494.76367337485146</v>
      </c>
      <c r="O93" s="179">
        <f t="shared" ca="1" si="26"/>
        <v>158.58117738657924</v>
      </c>
      <c r="P93" s="179">
        <f t="shared" ca="1" si="27"/>
        <v>9.0500671922596947</v>
      </c>
      <c r="Q93" s="179">
        <f t="shared" ca="1" si="28"/>
        <v>2.7000200463095219</v>
      </c>
      <c r="R93" s="180">
        <f t="shared" ca="1" si="29"/>
        <v>665.09493799999996</v>
      </c>
      <c r="W93" s="46"/>
      <c r="X93" s="46">
        <v>93</v>
      </c>
    </row>
    <row r="94" spans="1:24">
      <c r="A94" s="61" t="s">
        <v>136</v>
      </c>
      <c r="B94" s="173">
        <f t="shared" ca="1" si="18"/>
        <v>688.31594700000005</v>
      </c>
      <c r="C94" s="178">
        <f t="shared" ca="1" si="19"/>
        <v>511.97919955909128</v>
      </c>
      <c r="D94" s="179">
        <f t="shared" ca="1" si="19"/>
        <v>164.06237453124635</v>
      </c>
      <c r="E94" s="179">
        <f t="shared" ca="1" si="19"/>
        <v>9.353535293708175</v>
      </c>
      <c r="F94" s="180">
        <f t="shared" ca="1" si="19"/>
        <v>2.9208376159543561</v>
      </c>
      <c r="G94" s="181">
        <f t="shared" ca="1" si="16"/>
        <v>688.21910000000003</v>
      </c>
      <c r="H94" s="181">
        <f t="shared" ca="1" si="17"/>
        <v>665.09493799999996</v>
      </c>
      <c r="I94" s="182">
        <f t="shared" ca="1" si="20"/>
        <v>494.76</v>
      </c>
      <c r="J94" s="179">
        <f t="shared" ca="1" si="21"/>
        <v>158.58000000000001</v>
      </c>
      <c r="K94" s="179">
        <f t="shared" ca="1" si="22"/>
        <v>9.0500000000000007</v>
      </c>
      <c r="L94" s="179">
        <f t="shared" ca="1" si="23"/>
        <v>2.7</v>
      </c>
      <c r="M94" s="180">
        <f t="shared" ca="1" si="24"/>
        <v>665.09</v>
      </c>
      <c r="N94" s="178">
        <f t="shared" ca="1" si="25"/>
        <v>494.76367337485146</v>
      </c>
      <c r="O94" s="179">
        <f t="shared" ca="1" si="26"/>
        <v>158.58117738657924</v>
      </c>
      <c r="P94" s="179">
        <f t="shared" ca="1" si="27"/>
        <v>9.0500671922596947</v>
      </c>
      <c r="Q94" s="179">
        <f t="shared" ca="1" si="28"/>
        <v>2.7000200463095219</v>
      </c>
      <c r="R94" s="180">
        <f t="shared" ca="1" si="29"/>
        <v>665.09493799999996</v>
      </c>
      <c r="W94" s="46"/>
      <c r="X94" s="46">
        <v>94</v>
      </c>
    </row>
    <row r="95" spans="1:24">
      <c r="A95" s="61" t="s">
        <v>137</v>
      </c>
      <c r="B95" s="173">
        <f t="shared" ca="1" si="18"/>
        <v>688.31594700000005</v>
      </c>
      <c r="C95" s="178">
        <f t="shared" ca="1" si="19"/>
        <v>511.97919955909128</v>
      </c>
      <c r="D95" s="179">
        <f t="shared" ca="1" si="19"/>
        <v>164.06237453124635</v>
      </c>
      <c r="E95" s="179">
        <f t="shared" ca="1" si="19"/>
        <v>9.353535293708175</v>
      </c>
      <c r="F95" s="180">
        <f t="shared" ca="1" si="19"/>
        <v>2.9208376159543561</v>
      </c>
      <c r="G95" s="181">
        <f t="shared" ca="1" si="16"/>
        <v>688.21910000000003</v>
      </c>
      <c r="H95" s="181">
        <f t="shared" ca="1" si="17"/>
        <v>665.09493799999996</v>
      </c>
      <c r="I95" s="182">
        <f t="shared" ca="1" si="20"/>
        <v>494.76</v>
      </c>
      <c r="J95" s="179">
        <f t="shared" ca="1" si="21"/>
        <v>158.58000000000001</v>
      </c>
      <c r="K95" s="179">
        <f t="shared" ca="1" si="22"/>
        <v>9.0500000000000007</v>
      </c>
      <c r="L95" s="179">
        <f t="shared" ca="1" si="23"/>
        <v>2.7</v>
      </c>
      <c r="M95" s="180">
        <f t="shared" ca="1" si="24"/>
        <v>665.09</v>
      </c>
      <c r="N95" s="178">
        <f t="shared" ca="1" si="25"/>
        <v>494.76367337485146</v>
      </c>
      <c r="O95" s="179">
        <f t="shared" ca="1" si="26"/>
        <v>158.58117738657924</v>
      </c>
      <c r="P95" s="179">
        <f t="shared" ca="1" si="27"/>
        <v>9.0500671922596947</v>
      </c>
      <c r="Q95" s="179">
        <f t="shared" ca="1" si="28"/>
        <v>2.7000200463095219</v>
      </c>
      <c r="R95" s="180">
        <f t="shared" ca="1" si="29"/>
        <v>665.09493799999996</v>
      </c>
      <c r="W95" s="46"/>
      <c r="X95" s="46">
        <v>95</v>
      </c>
    </row>
    <row r="96" spans="1:24">
      <c r="A96" s="61" t="s">
        <v>138</v>
      </c>
      <c r="B96" s="173">
        <f t="shared" ca="1" si="18"/>
        <v>688.31594700000005</v>
      </c>
      <c r="C96" s="178">
        <f t="shared" ca="1" si="19"/>
        <v>511.97919955909128</v>
      </c>
      <c r="D96" s="179">
        <f t="shared" ca="1" si="19"/>
        <v>164.06237453124635</v>
      </c>
      <c r="E96" s="179">
        <f t="shared" ca="1" si="19"/>
        <v>9.353535293708175</v>
      </c>
      <c r="F96" s="180">
        <f t="shared" ca="1" si="19"/>
        <v>2.9208376159543561</v>
      </c>
      <c r="G96" s="181">
        <f t="shared" ca="1" si="16"/>
        <v>688.21910000000003</v>
      </c>
      <c r="H96" s="181">
        <f t="shared" ca="1" si="17"/>
        <v>665.09493799999996</v>
      </c>
      <c r="I96" s="182">
        <f t="shared" ca="1" si="20"/>
        <v>494.76</v>
      </c>
      <c r="J96" s="179">
        <f t="shared" ca="1" si="21"/>
        <v>158.58000000000001</v>
      </c>
      <c r="K96" s="179">
        <f t="shared" ca="1" si="22"/>
        <v>9.0500000000000007</v>
      </c>
      <c r="L96" s="179">
        <f t="shared" ca="1" si="23"/>
        <v>2.7</v>
      </c>
      <c r="M96" s="180">
        <f t="shared" ca="1" si="24"/>
        <v>665.09</v>
      </c>
      <c r="N96" s="178">
        <f t="shared" ca="1" si="25"/>
        <v>494.76367337485146</v>
      </c>
      <c r="O96" s="179">
        <f t="shared" ca="1" si="26"/>
        <v>158.58117738657924</v>
      </c>
      <c r="P96" s="179">
        <f t="shared" ca="1" si="27"/>
        <v>9.0500671922596947</v>
      </c>
      <c r="Q96" s="179">
        <f t="shared" ca="1" si="28"/>
        <v>2.7000200463095219</v>
      </c>
      <c r="R96" s="180">
        <f t="shared" ca="1" si="29"/>
        <v>665.09493799999996</v>
      </c>
      <c r="W96" s="46"/>
      <c r="X96" s="46">
        <v>96</v>
      </c>
    </row>
    <row r="97" spans="1:24">
      <c r="A97" s="61" t="s">
        <v>139</v>
      </c>
      <c r="B97" s="173">
        <f t="shared" ca="1" si="18"/>
        <v>688.31594700000005</v>
      </c>
      <c r="C97" s="178">
        <f t="shared" ca="1" si="19"/>
        <v>511.97919955909128</v>
      </c>
      <c r="D97" s="179">
        <f t="shared" ca="1" si="19"/>
        <v>164.06237453124635</v>
      </c>
      <c r="E97" s="179">
        <f t="shared" ca="1" si="19"/>
        <v>9.353535293708175</v>
      </c>
      <c r="F97" s="180">
        <f t="shared" ca="1" si="19"/>
        <v>2.9208376159543561</v>
      </c>
      <c r="G97" s="181">
        <f t="shared" ca="1" si="16"/>
        <v>688.21910000000003</v>
      </c>
      <c r="H97" s="181">
        <f t="shared" ca="1" si="17"/>
        <v>665.09493799999996</v>
      </c>
      <c r="I97" s="182">
        <f t="shared" ca="1" si="20"/>
        <v>494.76</v>
      </c>
      <c r="J97" s="179">
        <f t="shared" ca="1" si="21"/>
        <v>158.58000000000001</v>
      </c>
      <c r="K97" s="179">
        <f t="shared" ca="1" si="22"/>
        <v>9.0500000000000007</v>
      </c>
      <c r="L97" s="179">
        <f t="shared" ca="1" si="23"/>
        <v>2.7</v>
      </c>
      <c r="M97" s="180">
        <f t="shared" ca="1" si="24"/>
        <v>665.09</v>
      </c>
      <c r="N97" s="178">
        <f t="shared" ca="1" si="25"/>
        <v>494.76367337485146</v>
      </c>
      <c r="O97" s="179">
        <f t="shared" ca="1" si="26"/>
        <v>158.58117738657924</v>
      </c>
      <c r="P97" s="179">
        <f t="shared" ca="1" si="27"/>
        <v>9.0500671922596947</v>
      </c>
      <c r="Q97" s="179">
        <f t="shared" ca="1" si="28"/>
        <v>2.7000200463095219</v>
      </c>
      <c r="R97" s="180">
        <f t="shared" ca="1" si="29"/>
        <v>665.09493799999996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688.31594700000005</v>
      </c>
      <c r="C98" s="183">
        <f t="shared" ca="1" si="19"/>
        <v>511.97919955909128</v>
      </c>
      <c r="D98" s="184">
        <f t="shared" ca="1" si="19"/>
        <v>164.06237453124635</v>
      </c>
      <c r="E98" s="184">
        <f t="shared" ca="1" si="19"/>
        <v>9.353535293708175</v>
      </c>
      <c r="F98" s="185">
        <f t="shared" ca="1" si="19"/>
        <v>2.9208376159543561</v>
      </c>
      <c r="G98" s="186">
        <f t="shared" ca="1" si="16"/>
        <v>688.21910000000003</v>
      </c>
      <c r="H98" s="186">
        <f t="shared" ca="1" si="17"/>
        <v>665.09493799999996</v>
      </c>
      <c r="I98" s="187">
        <f t="shared" ca="1" si="20"/>
        <v>494.76</v>
      </c>
      <c r="J98" s="184">
        <f t="shared" ca="1" si="21"/>
        <v>158.58000000000001</v>
      </c>
      <c r="K98" s="184">
        <f t="shared" ca="1" si="22"/>
        <v>9.0500000000000007</v>
      </c>
      <c r="L98" s="184">
        <f t="shared" ca="1" si="23"/>
        <v>2.7</v>
      </c>
      <c r="M98" s="185">
        <f t="shared" ca="1" si="24"/>
        <v>665.09</v>
      </c>
      <c r="N98" s="183">
        <f t="shared" ca="1" si="25"/>
        <v>494.76367337485146</v>
      </c>
      <c r="O98" s="184">
        <f t="shared" ca="1" si="26"/>
        <v>158.58117738657924</v>
      </c>
      <c r="P98" s="184">
        <f t="shared" ca="1" si="27"/>
        <v>9.0500671922596947</v>
      </c>
      <c r="Q98" s="184">
        <f t="shared" ca="1" si="28"/>
        <v>2.7000200463095219</v>
      </c>
      <c r="R98" s="185">
        <f t="shared" ca="1" si="29"/>
        <v>665.09493799999996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15.776382728</v>
      </c>
      <c r="C99" s="56">
        <f t="shared" ref="C99:R99" ca="1" si="30">SUM(C3:C98)/4000</f>
        <v>11.734698049962978</v>
      </c>
      <c r="D99" s="54">
        <f t="shared" ca="1" si="30"/>
        <v>3.7603528192982867</v>
      </c>
      <c r="E99" s="54">
        <f t="shared" ca="1" si="30"/>
        <v>0.21438549157048076</v>
      </c>
      <c r="F99" s="55">
        <f t="shared" ca="1" si="30"/>
        <v>6.6946367168266338E-2</v>
      </c>
      <c r="G99" s="59">
        <f t="shared" ca="1" si="30"/>
        <v>13.751649331250006</v>
      </c>
      <c r="H99" s="59">
        <f t="shared" ca="1" si="30"/>
        <v>13.289593912750012</v>
      </c>
      <c r="I99" s="170">
        <f t="shared" ca="1" si="30"/>
        <v>10.026285000000005</v>
      </c>
      <c r="J99" s="54">
        <f t="shared" ca="1" si="30"/>
        <v>3.0289449999999984</v>
      </c>
      <c r="K99" s="54">
        <f t="shared" ca="1" si="30"/>
        <v>0.18258999999999975</v>
      </c>
      <c r="L99" s="54">
        <f t="shared" ca="1" si="30"/>
        <v>5.1847499999999949E-2</v>
      </c>
      <c r="M99" s="55">
        <f t="shared" ca="1" si="30"/>
        <v>13.289667499999986</v>
      </c>
      <c r="N99" s="56">
        <f t="shared" ca="1" si="30"/>
        <v>10.026227111889078</v>
      </c>
      <c r="O99" s="54">
        <f t="shared" ca="1" si="30"/>
        <v>3.0289307380579795</v>
      </c>
      <c r="P99" s="54">
        <f t="shared" ca="1" si="30"/>
        <v>0.18258896784991954</v>
      </c>
      <c r="Q99" s="54">
        <f t="shared" ca="1" si="30"/>
        <v>5.1847042437012603E-2</v>
      </c>
      <c r="R99" s="55">
        <f t="shared" ca="1" si="30"/>
        <v>13.289593860234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-3.6733748514734543E-3</v>
      </c>
      <c r="L3" s="24">
        <f>BRPL_EOD!L3-BRPL_ISGS_exbus!L3</f>
        <v>0</v>
      </c>
      <c r="M3" s="24">
        <f>BRPL_EOD!M3-BRPL_ISGS_exbus!M3</f>
        <v>-8.8828401836238413E-3</v>
      </c>
      <c r="N3" s="24">
        <f>BRPL_EOD!N3-BRPL_ISGS_exbus!N3</f>
        <v>1.6247273332865575E-3</v>
      </c>
      <c r="O3" s="24">
        <f>BRPL_EOD!O3-BRPL_ISGS_exbus!O3</f>
        <v>4.1367748077902888E-4</v>
      </c>
      <c r="P3" s="24">
        <f>BRPL_EOD!P3-BRPL_ISGS_exbus!P3</f>
        <v>2.8181786158327782E-3</v>
      </c>
      <c r="Q3" s="24">
        <f>BRPL_EOD!Q3-BRPL_ISGS_exbus!Q3</f>
        <v>1.3776468435491296E-3</v>
      </c>
      <c r="R3" s="24">
        <f>BRPL_EOD!R3-BRPL_ISGS_exbus!R3</f>
        <v>4.598221808880254E-3</v>
      </c>
      <c r="S3" s="24">
        <f>BRPL_EOD!S3-BRPL_ISGS_exbus!S3</f>
        <v>4.4816943820205069E-3</v>
      </c>
      <c r="T3" s="24">
        <f>BRPL_EOD!T3-BRPL_ISGS_exbus!T3</f>
        <v>1.7350170648455787E-4</v>
      </c>
      <c r="U3" s="24">
        <f>BRPL_EOD!U3-BRPL_ISGS_exbus!U3</f>
        <v>7.3573891172173944E-4</v>
      </c>
      <c r="V3" s="24">
        <f>BRPL_EOD!V3-BRPL_ISGS_exbus!V3</f>
        <v>-4.9684078431377898E-3</v>
      </c>
      <c r="W3" s="24">
        <f>BRPL_EOD!W3-BRPL_ISGS_exbus!W3</f>
        <v>-4.9140630693749188E-3</v>
      </c>
      <c r="X3" s="24">
        <f>BRPL_EOD!X3-BRPL_ISGS_exbus!X3</f>
        <v>-2.7567816621285601E-3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-3.6733748514734543E-3</v>
      </c>
      <c r="L4" s="24">
        <f>BRPL_EOD!L4-BRPL_ISGS_exbus!L4</f>
        <v>0</v>
      </c>
      <c r="M4" s="24">
        <f>BRPL_EOD!M4-BRPL_ISGS_exbus!M4</f>
        <v>-8.8828401836238413E-3</v>
      </c>
      <c r="N4" s="24">
        <f>BRPL_EOD!N4-BRPL_ISGS_exbus!N4</f>
        <v>1.6247273332865575E-3</v>
      </c>
      <c r="O4" s="24">
        <f>BRPL_EOD!O4-BRPL_ISGS_exbus!O4</f>
        <v>4.1367748077902888E-4</v>
      </c>
      <c r="P4" s="24">
        <f>BRPL_EOD!P4-BRPL_ISGS_exbus!P4</f>
        <v>2.8181786158327782E-3</v>
      </c>
      <c r="Q4" s="24">
        <f>BRPL_EOD!Q4-BRPL_ISGS_exbus!Q4</f>
        <v>1.3776468435491296E-3</v>
      </c>
      <c r="R4" s="24">
        <f>BRPL_EOD!R4-BRPL_ISGS_exbus!R4</f>
        <v>4.598221808880254E-3</v>
      </c>
      <c r="S4" s="24">
        <f>BRPL_EOD!S4-BRPL_ISGS_exbus!S4</f>
        <v>4.4816943820205069E-3</v>
      </c>
      <c r="T4" s="24">
        <f>BRPL_EOD!T4-BRPL_ISGS_exbus!T4</f>
        <v>1.7350170648455787E-4</v>
      </c>
      <c r="U4" s="24">
        <f>BRPL_EOD!U4-BRPL_ISGS_exbus!U4</f>
        <v>0</v>
      </c>
      <c r="V4" s="24">
        <f>BRPL_EOD!V4-BRPL_ISGS_exbus!V4</f>
        <v>-4.9684078431377898E-3</v>
      </c>
      <c r="W4" s="24">
        <f>BRPL_EOD!W4-BRPL_ISGS_exbus!W4</f>
        <v>-4.9140630693749188E-3</v>
      </c>
      <c r="X4" s="24">
        <f>BRPL_EOD!X4-BRPL_ISGS_exbus!X4</f>
        <v>-2.7567816621285601E-3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-3.6733748514734543E-3</v>
      </c>
      <c r="L5" s="24">
        <f>BRPL_EOD!L5-BRPL_ISGS_exbus!L5</f>
        <v>0</v>
      </c>
      <c r="M5" s="24">
        <f>BRPL_EOD!M5-BRPL_ISGS_exbus!M5</f>
        <v>-8.8828401836238413E-3</v>
      </c>
      <c r="N5" s="24">
        <f>BRPL_EOD!N5-BRPL_ISGS_exbus!N5</f>
        <v>1.6247273332865575E-3</v>
      </c>
      <c r="O5" s="24">
        <f>BRPL_EOD!O5-BRPL_ISGS_exbus!O5</f>
        <v>4.1367748077902888E-4</v>
      </c>
      <c r="P5" s="24">
        <f>BRPL_EOD!P5-BRPL_ISGS_exbus!P5</f>
        <v>2.8181786158327782E-3</v>
      </c>
      <c r="Q5" s="24">
        <f>BRPL_EOD!Q5-BRPL_ISGS_exbus!Q5</f>
        <v>1.3776468435491296E-3</v>
      </c>
      <c r="R5" s="24">
        <f>BRPL_EOD!R5-BRPL_ISGS_exbus!R5</f>
        <v>4.598221808880254E-3</v>
      </c>
      <c r="S5" s="24">
        <f>BRPL_EOD!S5-BRPL_ISGS_exbus!S5</f>
        <v>4.4816943820205069E-3</v>
      </c>
      <c r="T5" s="24">
        <f>BRPL_EOD!T5-BRPL_ISGS_exbus!T5</f>
        <v>1.7350170648455787E-4</v>
      </c>
      <c r="U5" s="24">
        <f>BRPL_EOD!U5-BRPL_ISGS_exbus!U5</f>
        <v>0</v>
      </c>
      <c r="V5" s="24">
        <f>BRPL_EOD!V5-BRPL_ISGS_exbus!V5</f>
        <v>-4.9684078431377898E-3</v>
      </c>
      <c r="W5" s="24">
        <f>BRPL_EOD!W5-BRPL_ISGS_exbus!W5</f>
        <v>-4.9140630693749188E-3</v>
      </c>
      <c r="X5" s="24">
        <f>BRPL_EOD!X5-BRPL_ISGS_exbus!X5</f>
        <v>-2.7567816621285601E-3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-3.6733748514734543E-3</v>
      </c>
      <c r="L6" s="24">
        <f>BRPL_EOD!L6-BRPL_ISGS_exbus!L6</f>
        <v>0</v>
      </c>
      <c r="M6" s="24">
        <f>BRPL_EOD!M6-BRPL_ISGS_exbus!M6</f>
        <v>-8.8828401836238413E-3</v>
      </c>
      <c r="N6" s="24">
        <f>BRPL_EOD!N6-BRPL_ISGS_exbus!N6</f>
        <v>1.6247273332865575E-3</v>
      </c>
      <c r="O6" s="24">
        <f>BRPL_EOD!O6-BRPL_ISGS_exbus!O6</f>
        <v>4.1367748077902888E-4</v>
      </c>
      <c r="P6" s="24">
        <f>BRPL_EOD!P6-BRPL_ISGS_exbus!P6</f>
        <v>2.8181786158327782E-3</v>
      </c>
      <c r="Q6" s="24">
        <f>BRPL_EOD!Q6-BRPL_ISGS_exbus!Q6</f>
        <v>1.3776468435491296E-3</v>
      </c>
      <c r="R6" s="24">
        <f>BRPL_EOD!R6-BRPL_ISGS_exbus!R6</f>
        <v>4.598221808880254E-3</v>
      </c>
      <c r="S6" s="24">
        <f>BRPL_EOD!S6-BRPL_ISGS_exbus!S6</f>
        <v>4.4816943820205069E-3</v>
      </c>
      <c r="T6" s="24">
        <f>BRPL_EOD!T6-BRPL_ISGS_exbus!T6</f>
        <v>1.7350170648455787E-4</v>
      </c>
      <c r="U6" s="24">
        <f>BRPL_EOD!U6-BRPL_ISGS_exbus!U6</f>
        <v>0</v>
      </c>
      <c r="V6" s="24">
        <f>BRPL_EOD!V6-BRPL_ISGS_exbus!V6</f>
        <v>-4.9684078431377898E-3</v>
      </c>
      <c r="W6" s="24">
        <f>BRPL_EOD!W6-BRPL_ISGS_exbus!W6</f>
        <v>-4.9140630693749188E-3</v>
      </c>
      <c r="X6" s="24">
        <f>BRPL_EOD!X6-BRPL_ISGS_exbus!X6</f>
        <v>-2.7567816621285601E-3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-3.6733748514734543E-3</v>
      </c>
      <c r="L7" s="24">
        <f>BRPL_EOD!L7-BRPL_ISGS_exbus!L7</f>
        <v>0</v>
      </c>
      <c r="M7" s="24">
        <f>BRPL_EOD!M7-BRPL_ISGS_exbus!M7</f>
        <v>-8.8828401836238413E-3</v>
      </c>
      <c r="N7" s="24">
        <f>BRPL_EOD!N7-BRPL_ISGS_exbus!N7</f>
        <v>1.6247273332865575E-3</v>
      </c>
      <c r="O7" s="24">
        <f>BRPL_EOD!O7-BRPL_ISGS_exbus!O7</f>
        <v>4.1367748077902888E-4</v>
      </c>
      <c r="P7" s="24">
        <f>BRPL_EOD!P7-BRPL_ISGS_exbus!P7</f>
        <v>2.8181786158327782E-3</v>
      </c>
      <c r="Q7" s="24">
        <f>BRPL_EOD!Q7-BRPL_ISGS_exbus!Q7</f>
        <v>1.3776468435491296E-3</v>
      </c>
      <c r="R7" s="24">
        <f>BRPL_EOD!R7-BRPL_ISGS_exbus!R7</f>
        <v>4.598221808880254E-3</v>
      </c>
      <c r="S7" s="24">
        <f>BRPL_EOD!S7-BRPL_ISGS_exbus!S7</f>
        <v>4.4816943820205069E-3</v>
      </c>
      <c r="T7" s="24">
        <f>BRPL_EOD!T7-BRPL_ISGS_exbus!T7</f>
        <v>1.7350170648455787E-4</v>
      </c>
      <c r="U7" s="24">
        <f>BRPL_EOD!U7-BRPL_ISGS_exbus!U7</f>
        <v>0</v>
      </c>
      <c r="V7" s="24">
        <f>BRPL_EOD!V7-BRPL_ISGS_exbus!V7</f>
        <v>-4.9684078431377898E-3</v>
      </c>
      <c r="W7" s="24">
        <f>BRPL_EOD!W7-BRPL_ISGS_exbus!W7</f>
        <v>-4.9140630693749188E-3</v>
      </c>
      <c r="X7" s="24">
        <f>BRPL_EOD!X7-BRPL_ISGS_exbus!X7</f>
        <v>-2.7567816621285601E-3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-3.6733748514734543E-3</v>
      </c>
      <c r="L8" s="24">
        <f>BRPL_EOD!L8-BRPL_ISGS_exbus!L8</f>
        <v>0</v>
      </c>
      <c r="M8" s="24">
        <f>BRPL_EOD!M8-BRPL_ISGS_exbus!M8</f>
        <v>-8.8828401836238413E-3</v>
      </c>
      <c r="N8" s="24">
        <f>BRPL_EOD!N8-BRPL_ISGS_exbus!N8</f>
        <v>1.6247273332865575E-3</v>
      </c>
      <c r="O8" s="24">
        <f>BRPL_EOD!O8-BRPL_ISGS_exbus!O8</f>
        <v>4.1367748077902888E-4</v>
      </c>
      <c r="P8" s="24">
        <f>BRPL_EOD!P8-BRPL_ISGS_exbus!P8</f>
        <v>2.8181786158327782E-3</v>
      </c>
      <c r="Q8" s="24">
        <f>BRPL_EOD!Q8-BRPL_ISGS_exbus!Q8</f>
        <v>1.3776468435491296E-3</v>
      </c>
      <c r="R8" s="24">
        <f>BRPL_EOD!R8-BRPL_ISGS_exbus!R8</f>
        <v>4.598221808880254E-3</v>
      </c>
      <c r="S8" s="24">
        <f>BRPL_EOD!S8-BRPL_ISGS_exbus!S8</f>
        <v>4.4816943820205069E-3</v>
      </c>
      <c r="T8" s="24">
        <f>BRPL_EOD!T8-BRPL_ISGS_exbus!T8</f>
        <v>1.7350170648455787E-4</v>
      </c>
      <c r="U8" s="24">
        <f>BRPL_EOD!U8-BRPL_ISGS_exbus!U8</f>
        <v>0</v>
      </c>
      <c r="V8" s="24">
        <f>BRPL_EOD!V8-BRPL_ISGS_exbus!V8</f>
        <v>-4.9684078431377898E-3</v>
      </c>
      <c r="W8" s="24">
        <f>BRPL_EOD!W8-BRPL_ISGS_exbus!W8</f>
        <v>-4.9140630693749188E-3</v>
      </c>
      <c r="X8" s="24">
        <f>BRPL_EOD!X8-BRPL_ISGS_exbus!X8</f>
        <v>-2.7567816621285601E-3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1.1051190623959428E-2</v>
      </c>
      <c r="L9" s="24">
        <f>BRPL_EOD!L9-BRPL_ISGS_exbus!L9</f>
        <v>7.9005296807821423E-4</v>
      </c>
      <c r="M9" s="24">
        <f>BRPL_EOD!M9-BRPL_ISGS_exbus!M9</f>
        <v>-8.8828401836238413E-3</v>
      </c>
      <c r="N9" s="24">
        <f>BRPL_EOD!N9-BRPL_ISGS_exbus!N9</f>
        <v>1.6247273332865575E-3</v>
      </c>
      <c r="O9" s="24">
        <f>BRPL_EOD!O9-BRPL_ISGS_exbus!O9</f>
        <v>4.1367748077902888E-4</v>
      </c>
      <c r="P9" s="24">
        <f>BRPL_EOD!P9-BRPL_ISGS_exbus!P9</f>
        <v>2.8181786158327782E-3</v>
      </c>
      <c r="Q9" s="24">
        <f>BRPL_EOD!Q9-BRPL_ISGS_exbus!Q9</f>
        <v>1.3776468435491296E-3</v>
      </c>
      <c r="R9" s="24">
        <f>BRPL_EOD!R9-BRPL_ISGS_exbus!R9</f>
        <v>4.598221808880254E-3</v>
      </c>
      <c r="S9" s="24">
        <f>BRPL_EOD!S9-BRPL_ISGS_exbus!S9</f>
        <v>4.4816943820205069E-3</v>
      </c>
      <c r="T9" s="24">
        <f>BRPL_EOD!T9-BRPL_ISGS_exbus!T9</f>
        <v>1.7350170648455787E-4</v>
      </c>
      <c r="U9" s="24">
        <f>BRPL_EOD!U9-BRPL_ISGS_exbus!U9</f>
        <v>0</v>
      </c>
      <c r="V9" s="24">
        <f>BRPL_EOD!V9-BRPL_ISGS_exbus!V9</f>
        <v>-4.9684078431377898E-3</v>
      </c>
      <c r="W9" s="24">
        <f>BRPL_EOD!W9-BRPL_ISGS_exbus!W9</f>
        <v>-4.9140630693749188E-3</v>
      </c>
      <c r="X9" s="24">
        <f>BRPL_EOD!X9-BRPL_ISGS_exbus!X9</f>
        <v>-2.7567816621285601E-3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-3.6196882370518324E-3</v>
      </c>
      <c r="L10" s="24">
        <f>BRPL_EOD!L10-BRPL_ISGS_exbus!L10</f>
        <v>3.9751695605083626E-4</v>
      </c>
      <c r="M10" s="24">
        <f>BRPL_EOD!M10-BRPL_ISGS_exbus!M10</f>
        <v>-8.8828401836238413E-3</v>
      </c>
      <c r="N10" s="24">
        <f>BRPL_EOD!N10-BRPL_ISGS_exbus!N10</f>
        <v>1.6247273332865575E-3</v>
      </c>
      <c r="O10" s="24">
        <f>BRPL_EOD!O10-BRPL_ISGS_exbus!O10</f>
        <v>4.1367748077902888E-4</v>
      </c>
      <c r="P10" s="24">
        <f>BRPL_EOD!P10-BRPL_ISGS_exbus!P10</f>
        <v>2.8181786158327782E-3</v>
      </c>
      <c r="Q10" s="24">
        <f>BRPL_EOD!Q10-BRPL_ISGS_exbus!Q10</f>
        <v>1.3776468435491296E-3</v>
      </c>
      <c r="R10" s="24">
        <f>BRPL_EOD!R10-BRPL_ISGS_exbus!R10</f>
        <v>4.598221808880254E-3</v>
      </c>
      <c r="S10" s="24">
        <f>BRPL_EOD!S10-BRPL_ISGS_exbus!S10</f>
        <v>4.4816943820205069E-3</v>
      </c>
      <c r="T10" s="24">
        <f>BRPL_EOD!T10-BRPL_ISGS_exbus!T10</f>
        <v>1.7350170648455787E-4</v>
      </c>
      <c r="U10" s="24">
        <f>BRPL_EOD!U10-BRPL_ISGS_exbus!U10</f>
        <v>0</v>
      </c>
      <c r="V10" s="24">
        <f>BRPL_EOD!V10-BRPL_ISGS_exbus!V10</f>
        <v>-4.9684078431377898E-3</v>
      </c>
      <c r="W10" s="24">
        <f>BRPL_EOD!W10-BRPL_ISGS_exbus!W10</f>
        <v>-4.9140630693749188E-3</v>
      </c>
      <c r="X10" s="24">
        <f>BRPL_EOD!X10-BRPL_ISGS_exbus!X10</f>
        <v>-2.7567816621285601E-3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7.6183105081213398E-3</v>
      </c>
      <c r="L11" s="24">
        <f>BRPL_EOD!L11-BRPL_ISGS_exbus!L11</f>
        <v>3.7934639798997694E-4</v>
      </c>
      <c r="M11" s="24">
        <f>BRPL_EOD!M11-BRPL_ISGS_exbus!M11</f>
        <v>-8.8828401836238413E-3</v>
      </c>
      <c r="N11" s="24">
        <f>BRPL_EOD!N11-BRPL_ISGS_exbus!N11</f>
        <v>1.6247273332865575E-3</v>
      </c>
      <c r="O11" s="24">
        <f>BRPL_EOD!O11-BRPL_ISGS_exbus!O11</f>
        <v>4.1367748077902888E-4</v>
      </c>
      <c r="P11" s="24">
        <f>BRPL_EOD!P11-BRPL_ISGS_exbus!P11</f>
        <v>2.8181786158327782E-3</v>
      </c>
      <c r="Q11" s="24">
        <f>BRPL_EOD!Q11-BRPL_ISGS_exbus!Q11</f>
        <v>1.3776468435491296E-3</v>
      </c>
      <c r="R11" s="24">
        <f>BRPL_EOD!R11-BRPL_ISGS_exbus!R11</f>
        <v>4.598221808880254E-3</v>
      </c>
      <c r="S11" s="24">
        <f>BRPL_EOD!S11-BRPL_ISGS_exbus!S11</f>
        <v>4.4816943820205069E-3</v>
      </c>
      <c r="T11" s="24">
        <f>BRPL_EOD!T11-BRPL_ISGS_exbus!T11</f>
        <v>1.7350170648455787E-4</v>
      </c>
      <c r="U11" s="24">
        <f>BRPL_EOD!U11-BRPL_ISGS_exbus!U11</f>
        <v>0</v>
      </c>
      <c r="V11" s="24">
        <f>BRPL_EOD!V11-BRPL_ISGS_exbus!V11</f>
        <v>-4.9684078431377898E-3</v>
      </c>
      <c r="W11" s="24">
        <f>BRPL_EOD!W11-BRPL_ISGS_exbus!W11</f>
        <v>-4.9140630693749188E-3</v>
      </c>
      <c r="X11" s="24">
        <f>BRPL_EOD!X11-BRPL_ISGS_exbus!X11</f>
        <v>-2.7567816621285601E-3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7.6183105081213398E-3</v>
      </c>
      <c r="L12" s="24">
        <f>BRPL_EOD!L12-BRPL_ISGS_exbus!L12</f>
        <v>6.5703422052365568E-5</v>
      </c>
      <c r="M12" s="24">
        <f>BRPL_EOD!M12-BRPL_ISGS_exbus!M12</f>
        <v>-8.8828401836238413E-3</v>
      </c>
      <c r="N12" s="24">
        <f>BRPL_EOD!N12-BRPL_ISGS_exbus!N12</f>
        <v>1.6247273332865575E-3</v>
      </c>
      <c r="O12" s="24">
        <f>BRPL_EOD!O12-BRPL_ISGS_exbus!O12</f>
        <v>4.1367748077902888E-4</v>
      </c>
      <c r="P12" s="24">
        <f>BRPL_EOD!P12-BRPL_ISGS_exbus!P12</f>
        <v>2.8181786158327782E-3</v>
      </c>
      <c r="Q12" s="24">
        <f>BRPL_EOD!Q12-BRPL_ISGS_exbus!Q12</f>
        <v>1.3776468435491296E-3</v>
      </c>
      <c r="R12" s="24">
        <f>BRPL_EOD!R12-BRPL_ISGS_exbus!R12</f>
        <v>4.598221808880254E-3</v>
      </c>
      <c r="S12" s="24">
        <f>BRPL_EOD!S12-BRPL_ISGS_exbus!S12</f>
        <v>4.4816943820205069E-3</v>
      </c>
      <c r="T12" s="24">
        <f>BRPL_EOD!T12-BRPL_ISGS_exbus!T12</f>
        <v>1.7350170648455787E-4</v>
      </c>
      <c r="U12" s="24">
        <f>BRPL_EOD!U12-BRPL_ISGS_exbus!U12</f>
        <v>0</v>
      </c>
      <c r="V12" s="24">
        <f>BRPL_EOD!V12-BRPL_ISGS_exbus!V12</f>
        <v>-4.9684078431377898E-3</v>
      </c>
      <c r="W12" s="24">
        <f>BRPL_EOD!W12-BRPL_ISGS_exbus!W12</f>
        <v>-4.9140630693749188E-3</v>
      </c>
      <c r="X12" s="24">
        <f>BRPL_EOD!X12-BRPL_ISGS_exbus!X12</f>
        <v>-2.7567816621285601E-3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7.6183105081213398E-3</v>
      </c>
      <c r="L13" s="24">
        <f>BRPL_EOD!L13-BRPL_ISGS_exbus!L13</f>
        <v>6.5703422052365568E-5</v>
      </c>
      <c r="M13" s="24">
        <f>BRPL_EOD!M13-BRPL_ISGS_exbus!M13</f>
        <v>-8.8828401836238413E-3</v>
      </c>
      <c r="N13" s="24">
        <f>BRPL_EOD!N13-BRPL_ISGS_exbus!N13</f>
        <v>1.6247273332865575E-3</v>
      </c>
      <c r="O13" s="24">
        <f>BRPL_EOD!O13-BRPL_ISGS_exbus!O13</f>
        <v>4.1367748077902888E-4</v>
      </c>
      <c r="P13" s="24">
        <f>BRPL_EOD!P13-BRPL_ISGS_exbus!P13</f>
        <v>2.8181786158327782E-3</v>
      </c>
      <c r="Q13" s="24">
        <f>BRPL_EOD!Q13-BRPL_ISGS_exbus!Q13</f>
        <v>1.3776468435491296E-3</v>
      </c>
      <c r="R13" s="24">
        <f>BRPL_EOD!R13-BRPL_ISGS_exbus!R13</f>
        <v>4.598221808880254E-3</v>
      </c>
      <c r="S13" s="24">
        <f>BRPL_EOD!S13-BRPL_ISGS_exbus!S13</f>
        <v>4.4816943820205069E-3</v>
      </c>
      <c r="T13" s="24">
        <f>BRPL_EOD!T13-BRPL_ISGS_exbus!T13</f>
        <v>1.7350170648455787E-4</v>
      </c>
      <c r="U13" s="24">
        <f>BRPL_EOD!U13-BRPL_ISGS_exbus!U13</f>
        <v>0</v>
      </c>
      <c r="V13" s="24">
        <f>BRPL_EOD!V13-BRPL_ISGS_exbus!V13</f>
        <v>-4.9684078431377898E-3</v>
      </c>
      <c r="W13" s="24">
        <f>BRPL_EOD!W13-BRPL_ISGS_exbus!W13</f>
        <v>-4.9140630693749188E-3</v>
      </c>
      <c r="X13" s="24">
        <f>BRPL_EOD!X13-BRPL_ISGS_exbus!X13</f>
        <v>-2.7567816621285601E-3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7.6183105081213398E-3</v>
      </c>
      <c r="L14" s="24">
        <f>BRPL_EOD!L14-BRPL_ISGS_exbus!L14</f>
        <v>6.5703422052365568E-5</v>
      </c>
      <c r="M14" s="24">
        <f>BRPL_EOD!M14-BRPL_ISGS_exbus!M14</f>
        <v>-8.8828401836238413E-3</v>
      </c>
      <c r="N14" s="24">
        <f>BRPL_EOD!N14-BRPL_ISGS_exbus!N14</f>
        <v>1.6247273332865575E-3</v>
      </c>
      <c r="O14" s="24">
        <f>BRPL_EOD!O14-BRPL_ISGS_exbus!O14</f>
        <v>4.1367748077902888E-4</v>
      </c>
      <c r="P14" s="24">
        <f>BRPL_EOD!P14-BRPL_ISGS_exbus!P14</f>
        <v>2.8181786158327782E-3</v>
      </c>
      <c r="Q14" s="24">
        <f>BRPL_EOD!Q14-BRPL_ISGS_exbus!Q14</f>
        <v>1.3776468435491296E-3</v>
      </c>
      <c r="R14" s="24">
        <f>BRPL_EOD!R14-BRPL_ISGS_exbus!R14</f>
        <v>4.598221808880254E-3</v>
      </c>
      <c r="S14" s="24">
        <f>BRPL_EOD!S14-BRPL_ISGS_exbus!S14</f>
        <v>4.4816943820205069E-3</v>
      </c>
      <c r="T14" s="24">
        <f>BRPL_EOD!T14-BRPL_ISGS_exbus!T14</f>
        <v>1.7350170648455787E-4</v>
      </c>
      <c r="U14" s="24">
        <f>BRPL_EOD!U14-BRPL_ISGS_exbus!U14</f>
        <v>0</v>
      </c>
      <c r="V14" s="24">
        <f>BRPL_EOD!V14-BRPL_ISGS_exbus!V14</f>
        <v>-4.9684078431377898E-3</v>
      </c>
      <c r="W14" s="24">
        <f>BRPL_EOD!W14-BRPL_ISGS_exbus!W14</f>
        <v>-4.9140630693749188E-3</v>
      </c>
      <c r="X14" s="24">
        <f>BRPL_EOD!X14-BRPL_ISGS_exbus!X14</f>
        <v>-2.7567816621285601E-3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-2.6164943872686308E-3</v>
      </c>
      <c r="L15" s="24">
        <f>BRPL_EOD!L15-BRPL_ISGS_exbus!L15</f>
        <v>6.5703422052365568E-5</v>
      </c>
      <c r="M15" s="24">
        <f>BRPL_EOD!M15-BRPL_ISGS_exbus!M15</f>
        <v>1.3903168566358204E-3</v>
      </c>
      <c r="N15" s="24">
        <f>BRPL_EOD!N15-BRPL_ISGS_exbus!N15</f>
        <v>3.5775903203827397E-3</v>
      </c>
      <c r="O15" s="24">
        <f>BRPL_EOD!O15-BRPL_ISGS_exbus!O15</f>
        <v>2.9287581890571346E-3</v>
      </c>
      <c r="P15" s="24">
        <f>BRPL_EOD!P15-BRPL_ISGS_exbus!P15</f>
        <v>-4.6441751950609955E-4</v>
      </c>
      <c r="Q15" s="24">
        <f>BRPL_EOD!Q15-BRPL_ISGS_exbus!Q15</f>
        <v>-4.7822265734271951E-3</v>
      </c>
      <c r="R15" s="24">
        <f>BRPL_EOD!R15-BRPL_ISGS_exbus!R15</f>
        <v>1.8303870573852521E-3</v>
      </c>
      <c r="S15" s="24">
        <f>BRPL_EOD!S15-BRPL_ISGS_exbus!S15</f>
        <v>4.0591107704095464E-3</v>
      </c>
      <c r="T15" s="24">
        <f>BRPL_EOD!T15-BRPL_ISGS_exbus!T15</f>
        <v>3.8423478260867228E-3</v>
      </c>
      <c r="U15" s="24">
        <f>BRPL_EOD!U15-BRPL_ISGS_exbus!U15</f>
        <v>0</v>
      </c>
      <c r="V15" s="24">
        <f>BRPL_EOD!V15-BRPL_ISGS_exbus!V15</f>
        <v>-4.9684078431377898E-3</v>
      </c>
      <c r="W15" s="24">
        <f>BRPL_EOD!W15-BRPL_ISGS_exbus!W15</f>
        <v>-4.9140630693749188E-3</v>
      </c>
      <c r="X15" s="24">
        <f>BRPL_EOD!X15-BRPL_ISGS_exbus!X15</f>
        <v>-2.7567816621285601E-3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-2.6164943872686308E-3</v>
      </c>
      <c r="L16" s="24">
        <f>BRPL_EOD!L16-BRPL_ISGS_exbus!L16</f>
        <v>6.5703422052365568E-5</v>
      </c>
      <c r="M16" s="24">
        <f>BRPL_EOD!M16-BRPL_ISGS_exbus!M16</f>
        <v>1.3903168566358204E-3</v>
      </c>
      <c r="N16" s="24">
        <f>BRPL_EOD!N16-BRPL_ISGS_exbus!N16</f>
        <v>3.5775903203827397E-3</v>
      </c>
      <c r="O16" s="24">
        <f>BRPL_EOD!O16-BRPL_ISGS_exbus!O16</f>
        <v>2.9287581890571346E-3</v>
      </c>
      <c r="P16" s="24">
        <f>BRPL_EOD!P16-BRPL_ISGS_exbus!P16</f>
        <v>-4.6441751950609955E-4</v>
      </c>
      <c r="Q16" s="24">
        <f>BRPL_EOD!Q16-BRPL_ISGS_exbus!Q16</f>
        <v>-4.7822265734271951E-3</v>
      </c>
      <c r="R16" s="24">
        <f>BRPL_EOD!R16-BRPL_ISGS_exbus!R16</f>
        <v>3.50823360459529E-3</v>
      </c>
      <c r="S16" s="24">
        <f>BRPL_EOD!S16-BRPL_ISGS_exbus!S16</f>
        <v>4.0591107704095464E-3</v>
      </c>
      <c r="T16" s="24">
        <f>BRPL_EOD!T16-BRPL_ISGS_exbus!T16</f>
        <v>3.8423478260867228E-3</v>
      </c>
      <c r="U16" s="24">
        <f>BRPL_EOD!U16-BRPL_ISGS_exbus!U16</f>
        <v>0</v>
      </c>
      <c r="V16" s="24">
        <f>BRPL_EOD!V16-BRPL_ISGS_exbus!V16</f>
        <v>-4.9684078431377898E-3</v>
      </c>
      <c r="W16" s="24">
        <f>BRPL_EOD!W16-BRPL_ISGS_exbus!W16</f>
        <v>-4.9140630693749188E-3</v>
      </c>
      <c r="X16" s="24">
        <f>BRPL_EOD!X16-BRPL_ISGS_exbus!X16</f>
        <v>-2.7567816621285601E-3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-2.6164943872686308E-3</v>
      </c>
      <c r="L17" s="24">
        <f>BRPL_EOD!L17-BRPL_ISGS_exbus!L17</f>
        <v>6.5703422052365568E-5</v>
      </c>
      <c r="M17" s="24">
        <f>BRPL_EOD!M17-BRPL_ISGS_exbus!M17</f>
        <v>1.3903168566358204E-3</v>
      </c>
      <c r="N17" s="24">
        <f>BRPL_EOD!N17-BRPL_ISGS_exbus!N17</f>
        <v>3.5775903203827397E-3</v>
      </c>
      <c r="O17" s="24">
        <f>BRPL_EOD!O17-BRPL_ISGS_exbus!O17</f>
        <v>2.9287581890571346E-3</v>
      </c>
      <c r="P17" s="24">
        <f>BRPL_EOD!P17-BRPL_ISGS_exbus!P17</f>
        <v>-4.6441751950609955E-4</v>
      </c>
      <c r="Q17" s="24">
        <f>BRPL_EOD!Q17-BRPL_ISGS_exbus!Q17</f>
        <v>-4.7822265734271951E-3</v>
      </c>
      <c r="R17" s="24">
        <f>BRPL_EOD!R17-BRPL_ISGS_exbus!R17</f>
        <v>3.50823360459529E-3</v>
      </c>
      <c r="S17" s="24">
        <f>BRPL_EOD!S17-BRPL_ISGS_exbus!S17</f>
        <v>4.0591107704095464E-3</v>
      </c>
      <c r="T17" s="24">
        <f>BRPL_EOD!T17-BRPL_ISGS_exbus!T17</f>
        <v>3.5660625000000223E-3</v>
      </c>
      <c r="U17" s="24">
        <f>BRPL_EOD!U17-BRPL_ISGS_exbus!U17</f>
        <v>0</v>
      </c>
      <c r="V17" s="24">
        <f>BRPL_EOD!V17-BRPL_ISGS_exbus!V17</f>
        <v>-4.9684078431377898E-3</v>
      </c>
      <c r="W17" s="24">
        <f>BRPL_EOD!W17-BRPL_ISGS_exbus!W17</f>
        <v>-4.9140630693749188E-3</v>
      </c>
      <c r="X17" s="24">
        <f>BRPL_EOD!X17-BRPL_ISGS_exbus!X17</f>
        <v>-2.7567816621285601E-3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-2.6164943872686308E-3</v>
      </c>
      <c r="L18" s="24">
        <f>BRPL_EOD!L18-BRPL_ISGS_exbus!L18</f>
        <v>6.5703422052365568E-5</v>
      </c>
      <c r="M18" s="24">
        <f>BRPL_EOD!M18-BRPL_ISGS_exbus!M18</f>
        <v>1.3903168566358204E-3</v>
      </c>
      <c r="N18" s="24">
        <f>BRPL_EOD!N18-BRPL_ISGS_exbus!N18</f>
        <v>3.5775903203827397E-3</v>
      </c>
      <c r="O18" s="24">
        <f>BRPL_EOD!O18-BRPL_ISGS_exbus!O18</f>
        <v>2.9287581890571346E-3</v>
      </c>
      <c r="P18" s="24">
        <f>BRPL_EOD!P18-BRPL_ISGS_exbus!P18</f>
        <v>-4.6441751950609955E-4</v>
      </c>
      <c r="Q18" s="24">
        <f>BRPL_EOD!Q18-BRPL_ISGS_exbus!Q18</f>
        <v>-4.7822265734271951E-3</v>
      </c>
      <c r="R18" s="24">
        <f>BRPL_EOD!R18-BRPL_ISGS_exbus!R18</f>
        <v>3.50823360459529E-3</v>
      </c>
      <c r="S18" s="24">
        <f>BRPL_EOD!S18-BRPL_ISGS_exbus!S18</f>
        <v>4.0591107704095464E-3</v>
      </c>
      <c r="T18" s="24">
        <f>BRPL_EOD!T18-BRPL_ISGS_exbus!T18</f>
        <v>3.5660625000000223E-3</v>
      </c>
      <c r="U18" s="24">
        <f>BRPL_EOD!U18-BRPL_ISGS_exbus!U18</f>
        <v>0</v>
      </c>
      <c r="V18" s="24">
        <f>BRPL_EOD!V18-BRPL_ISGS_exbus!V18</f>
        <v>-4.9684078431377898E-3</v>
      </c>
      <c r="W18" s="24">
        <f>BRPL_EOD!W18-BRPL_ISGS_exbus!W18</f>
        <v>-4.9140630693749188E-3</v>
      </c>
      <c r="X18" s="24">
        <f>BRPL_EOD!X18-BRPL_ISGS_exbus!X18</f>
        <v>-2.7567816621285601E-3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-2.6164943872686308E-3</v>
      </c>
      <c r="L19" s="24">
        <f>BRPL_EOD!L19-BRPL_ISGS_exbus!L19</f>
        <v>2.6550961325888522E-4</v>
      </c>
      <c r="M19" s="24">
        <f>BRPL_EOD!M19-BRPL_ISGS_exbus!M19</f>
        <v>1.3903168566358204E-3</v>
      </c>
      <c r="N19" s="24">
        <f>BRPL_EOD!N19-BRPL_ISGS_exbus!N19</f>
        <v>3.5775903203827397E-3</v>
      </c>
      <c r="O19" s="24">
        <f>BRPL_EOD!O19-BRPL_ISGS_exbus!O19</f>
        <v>2.9287581890571346E-3</v>
      </c>
      <c r="P19" s="24">
        <f>BRPL_EOD!P19-BRPL_ISGS_exbus!P19</f>
        <v>-4.6441751950609955E-4</v>
      </c>
      <c r="Q19" s="24">
        <f>BRPL_EOD!Q19-BRPL_ISGS_exbus!Q19</f>
        <v>-4.7822265734271951E-3</v>
      </c>
      <c r="R19" s="24">
        <f>BRPL_EOD!R19-BRPL_ISGS_exbus!R19</f>
        <v>3.50823360459529E-3</v>
      </c>
      <c r="S19" s="24">
        <f>BRPL_EOD!S19-BRPL_ISGS_exbus!S19</f>
        <v>4.0591107704095464E-3</v>
      </c>
      <c r="T19" s="24">
        <f>BRPL_EOD!T19-BRPL_ISGS_exbus!T19</f>
        <v>3.5660625000000223E-3</v>
      </c>
      <c r="U19" s="24">
        <f>BRPL_EOD!U19-BRPL_ISGS_exbus!U19</f>
        <v>0</v>
      </c>
      <c r="V19" s="24">
        <f>BRPL_EOD!V19-BRPL_ISGS_exbus!V19</f>
        <v>-4.9684078431377898E-3</v>
      </c>
      <c r="W19" s="24">
        <f>BRPL_EOD!W19-BRPL_ISGS_exbus!W19</f>
        <v>-4.9140630693749188E-3</v>
      </c>
      <c r="X19" s="24">
        <f>BRPL_EOD!X19-BRPL_ISGS_exbus!X19</f>
        <v>-2.7567816621285601E-3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-2.6164943872686308E-3</v>
      </c>
      <c r="L20" s="24">
        <f>BRPL_EOD!L20-BRPL_ISGS_exbus!L20</f>
        <v>4.4204239929612754E-4</v>
      </c>
      <c r="M20" s="24">
        <f>BRPL_EOD!M20-BRPL_ISGS_exbus!M20</f>
        <v>1.3903168566358204E-3</v>
      </c>
      <c r="N20" s="24">
        <f>BRPL_EOD!N20-BRPL_ISGS_exbus!N20</f>
        <v>3.5775903203827397E-3</v>
      </c>
      <c r="O20" s="24">
        <f>BRPL_EOD!O20-BRPL_ISGS_exbus!O20</f>
        <v>2.9287581890571346E-3</v>
      </c>
      <c r="P20" s="24">
        <f>BRPL_EOD!P20-BRPL_ISGS_exbus!P20</f>
        <v>-4.6441751950609955E-4</v>
      </c>
      <c r="Q20" s="24">
        <f>BRPL_EOD!Q20-BRPL_ISGS_exbus!Q20</f>
        <v>-4.7822265734271951E-3</v>
      </c>
      <c r="R20" s="24">
        <f>BRPL_EOD!R20-BRPL_ISGS_exbus!R20</f>
        <v>2.6525256975027389E-3</v>
      </c>
      <c r="S20" s="24">
        <f>BRPL_EOD!S20-BRPL_ISGS_exbus!S20</f>
        <v>4.0591107704095464E-3</v>
      </c>
      <c r="T20" s="24">
        <f>BRPL_EOD!T20-BRPL_ISGS_exbus!T20</f>
        <v>-1.4048210526315108E-3</v>
      </c>
      <c r="U20" s="24">
        <f>BRPL_EOD!U20-BRPL_ISGS_exbus!U20</f>
        <v>0</v>
      </c>
      <c r="V20" s="24">
        <f>BRPL_EOD!V20-BRPL_ISGS_exbus!V20</f>
        <v>-4.9684078431377898E-3</v>
      </c>
      <c r="W20" s="24">
        <f>BRPL_EOD!W20-BRPL_ISGS_exbus!W20</f>
        <v>-4.9140630693749188E-3</v>
      </c>
      <c r="X20" s="24">
        <f>BRPL_EOD!X20-BRPL_ISGS_exbus!X20</f>
        <v>-2.7567816621285601E-3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-2.6164943872686308E-3</v>
      </c>
      <c r="L21" s="24">
        <f>BRPL_EOD!L21-BRPL_ISGS_exbus!L21</f>
        <v>1.0112060430422787E-4</v>
      </c>
      <c r="M21" s="24">
        <f>BRPL_EOD!M21-BRPL_ISGS_exbus!M21</f>
        <v>1.3903168566358204E-3</v>
      </c>
      <c r="N21" s="24">
        <f>BRPL_EOD!N21-BRPL_ISGS_exbus!N21</f>
        <v>3.5775903203827397E-3</v>
      </c>
      <c r="O21" s="24">
        <f>BRPL_EOD!O21-BRPL_ISGS_exbus!O21</f>
        <v>2.9287581890571346E-3</v>
      </c>
      <c r="P21" s="24">
        <f>BRPL_EOD!P21-BRPL_ISGS_exbus!P21</f>
        <v>-4.6441751950609955E-4</v>
      </c>
      <c r="Q21" s="24">
        <f>BRPL_EOD!Q21-BRPL_ISGS_exbus!Q21</f>
        <v>-4.7822265734271951E-3</v>
      </c>
      <c r="R21" s="24">
        <f>BRPL_EOD!R21-BRPL_ISGS_exbus!R21</f>
        <v>2.6525256975027389E-3</v>
      </c>
      <c r="S21" s="24">
        <f>BRPL_EOD!S21-BRPL_ISGS_exbus!S21</f>
        <v>4.0591107704095464E-3</v>
      </c>
      <c r="T21" s="24">
        <f>BRPL_EOD!T21-BRPL_ISGS_exbus!T21</f>
        <v>-3.7448623188407471E-3</v>
      </c>
      <c r="U21" s="24">
        <f>BRPL_EOD!U21-BRPL_ISGS_exbus!U21</f>
        <v>0</v>
      </c>
      <c r="V21" s="24">
        <f>BRPL_EOD!V21-BRPL_ISGS_exbus!V21</f>
        <v>-4.9684078431377898E-3</v>
      </c>
      <c r="W21" s="24">
        <f>BRPL_EOD!W21-BRPL_ISGS_exbus!W21</f>
        <v>-4.9140630693749188E-3</v>
      </c>
      <c r="X21" s="24">
        <f>BRPL_EOD!X21-BRPL_ISGS_exbus!X21</f>
        <v>-2.7567816621285601E-3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-2.6164943872686308E-3</v>
      </c>
      <c r="L22" s="24">
        <f>BRPL_EOD!L22-BRPL_ISGS_exbus!L22</f>
        <v>5.1524648708145548E-4</v>
      </c>
      <c r="M22" s="24">
        <f>BRPL_EOD!M22-BRPL_ISGS_exbus!M22</f>
        <v>1.3903168566358204E-3</v>
      </c>
      <c r="N22" s="24">
        <f>BRPL_EOD!N22-BRPL_ISGS_exbus!N22</f>
        <v>3.5775903203827397E-3</v>
      </c>
      <c r="O22" s="24">
        <f>BRPL_EOD!O22-BRPL_ISGS_exbus!O22</f>
        <v>2.9287581890571346E-3</v>
      </c>
      <c r="P22" s="24">
        <f>BRPL_EOD!P22-BRPL_ISGS_exbus!P22</f>
        <v>-4.6441751950609955E-4</v>
      </c>
      <c r="Q22" s="24">
        <f>BRPL_EOD!Q22-BRPL_ISGS_exbus!Q22</f>
        <v>-4.7822265734271951E-3</v>
      </c>
      <c r="R22" s="24">
        <f>BRPL_EOD!R22-BRPL_ISGS_exbus!R22</f>
        <v>2.6525256975027389E-3</v>
      </c>
      <c r="S22" s="24">
        <f>BRPL_EOD!S22-BRPL_ISGS_exbus!S22</f>
        <v>4.0591107704095464E-3</v>
      </c>
      <c r="T22" s="24">
        <f>BRPL_EOD!T22-BRPL_ISGS_exbus!T22</f>
        <v>3.5660625000000223E-3</v>
      </c>
      <c r="U22" s="24">
        <f>BRPL_EOD!U22-BRPL_ISGS_exbus!U22</f>
        <v>0</v>
      </c>
      <c r="V22" s="24">
        <f>BRPL_EOD!V22-BRPL_ISGS_exbus!V22</f>
        <v>-4.9684078431377898E-3</v>
      </c>
      <c r="W22" s="24">
        <f>BRPL_EOD!W22-BRPL_ISGS_exbus!W22</f>
        <v>-4.9140630693749188E-3</v>
      </c>
      <c r="X22" s="24">
        <f>BRPL_EOD!X22-BRPL_ISGS_exbus!X22</f>
        <v>-2.7567816621285601E-3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-2.6164943872686308E-3</v>
      </c>
      <c r="L23" s="24">
        <f>BRPL_EOD!L23-BRPL_ISGS_exbus!L23</f>
        <v>4.4271837034237649E-4</v>
      </c>
      <c r="M23" s="24">
        <f>BRPL_EOD!M23-BRPL_ISGS_exbus!M23</f>
        <v>1.3903168566358204E-3</v>
      </c>
      <c r="N23" s="24">
        <f>BRPL_EOD!N23-BRPL_ISGS_exbus!N23</f>
        <v>3.5775903203827397E-3</v>
      </c>
      <c r="O23" s="24">
        <f>BRPL_EOD!O23-BRPL_ISGS_exbus!O23</f>
        <v>2.9287581890571346E-3</v>
      </c>
      <c r="P23" s="24">
        <f>BRPL_EOD!P23-BRPL_ISGS_exbus!P23</f>
        <v>-4.6441751950609955E-4</v>
      </c>
      <c r="Q23" s="24">
        <f>BRPL_EOD!Q23-BRPL_ISGS_exbus!Q23</f>
        <v>-4.7822265734271951E-3</v>
      </c>
      <c r="R23" s="24">
        <f>BRPL_EOD!R23-BRPL_ISGS_exbus!R23</f>
        <v>2.6525256975027389E-3</v>
      </c>
      <c r="S23" s="24">
        <f>BRPL_EOD!S23-BRPL_ISGS_exbus!S23</f>
        <v>4.0591107704095464E-3</v>
      </c>
      <c r="T23" s="24">
        <f>BRPL_EOD!T23-BRPL_ISGS_exbus!T23</f>
        <v>-3.7356164383561818E-3</v>
      </c>
      <c r="U23" s="24">
        <f>BRPL_EOD!U23-BRPL_ISGS_exbus!U23</f>
        <v>0</v>
      </c>
      <c r="V23" s="24">
        <f>BRPL_EOD!V23-BRPL_ISGS_exbus!V23</f>
        <v>-4.9684078431377898E-3</v>
      </c>
      <c r="W23" s="24">
        <f>BRPL_EOD!W23-BRPL_ISGS_exbus!W23</f>
        <v>-4.9140630693749188E-3</v>
      </c>
      <c r="X23" s="24">
        <f>BRPL_EOD!X23-BRPL_ISGS_exbus!X23</f>
        <v>-2.7567816621285601E-3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-2.6164943872686308E-3</v>
      </c>
      <c r="L24" s="24">
        <f>BRPL_EOD!L24-BRPL_ISGS_exbus!L24</f>
        <v>1.9996773908559362E-4</v>
      </c>
      <c r="M24" s="24">
        <f>BRPL_EOD!M24-BRPL_ISGS_exbus!M24</f>
        <v>1.3903168566358204E-3</v>
      </c>
      <c r="N24" s="24">
        <f>BRPL_EOD!N24-BRPL_ISGS_exbus!N24</f>
        <v>3.5775903203827397E-3</v>
      </c>
      <c r="O24" s="24">
        <f>BRPL_EOD!O24-BRPL_ISGS_exbus!O24</f>
        <v>2.9287581890571346E-3</v>
      </c>
      <c r="P24" s="24">
        <f>BRPL_EOD!P24-BRPL_ISGS_exbus!P24</f>
        <v>-4.6441751950609955E-4</v>
      </c>
      <c r="Q24" s="24">
        <f>BRPL_EOD!Q24-BRPL_ISGS_exbus!Q24</f>
        <v>-4.7822265734271951E-3</v>
      </c>
      <c r="R24" s="24">
        <f>BRPL_EOD!R24-BRPL_ISGS_exbus!R24</f>
        <v>2.6525256975027389E-3</v>
      </c>
      <c r="S24" s="24">
        <f>BRPL_EOD!S24-BRPL_ISGS_exbus!S24</f>
        <v>4.0591107704095464E-3</v>
      </c>
      <c r="T24" s="24">
        <f>BRPL_EOD!T24-BRPL_ISGS_exbus!T24</f>
        <v>-1.4048210526315108E-3</v>
      </c>
      <c r="U24" s="24">
        <f>BRPL_EOD!U24-BRPL_ISGS_exbus!U24</f>
        <v>0</v>
      </c>
      <c r="V24" s="24">
        <f>BRPL_EOD!V24-BRPL_ISGS_exbus!V24</f>
        <v>-4.9684078431377898E-3</v>
      </c>
      <c r="W24" s="24">
        <f>BRPL_EOD!W24-BRPL_ISGS_exbus!W24</f>
        <v>-4.9140630693749188E-3</v>
      </c>
      <c r="X24" s="24">
        <f>BRPL_EOD!X24-BRPL_ISGS_exbus!X24</f>
        <v>-2.7567816621285601E-3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-2.6164943872686308E-3</v>
      </c>
      <c r="L25" s="24">
        <f>BRPL_EOD!L25-BRPL_ISGS_exbus!L25</f>
        <v>2.421758364690163E-4</v>
      </c>
      <c r="M25" s="24">
        <f>BRPL_EOD!M25-BRPL_ISGS_exbus!M25</f>
        <v>1.3903168566358204E-3</v>
      </c>
      <c r="N25" s="24">
        <f>BRPL_EOD!N25-BRPL_ISGS_exbus!N25</f>
        <v>3.5775903203827397E-3</v>
      </c>
      <c r="O25" s="24">
        <f>BRPL_EOD!O25-BRPL_ISGS_exbus!O25</f>
        <v>2.9287581890571346E-3</v>
      </c>
      <c r="P25" s="24">
        <f>BRPL_EOD!P25-BRPL_ISGS_exbus!P25</f>
        <v>-4.6441751950609955E-4</v>
      </c>
      <c r="Q25" s="24">
        <f>BRPL_EOD!Q25-BRPL_ISGS_exbus!Q25</f>
        <v>-4.7822265734271951E-3</v>
      </c>
      <c r="R25" s="24">
        <f>BRPL_EOD!R25-BRPL_ISGS_exbus!R25</f>
        <v>2.6525256975027389E-3</v>
      </c>
      <c r="S25" s="24">
        <f>BRPL_EOD!S25-BRPL_ISGS_exbus!S25</f>
        <v>4.0591107704095464E-3</v>
      </c>
      <c r="T25" s="24">
        <f>BRPL_EOD!T25-BRPL_ISGS_exbus!T25</f>
        <v>-1.4048210526315108E-3</v>
      </c>
      <c r="U25" s="24">
        <f>BRPL_EOD!U25-BRPL_ISGS_exbus!U25</f>
        <v>0</v>
      </c>
      <c r="V25" s="24">
        <f>BRPL_EOD!V25-BRPL_ISGS_exbus!V25</f>
        <v>-4.9684078431377898E-3</v>
      </c>
      <c r="W25" s="24">
        <f>BRPL_EOD!W25-BRPL_ISGS_exbus!W25</f>
        <v>-4.9140630693749188E-3</v>
      </c>
      <c r="X25" s="24">
        <f>BRPL_EOD!X25-BRPL_ISGS_exbus!X25</f>
        <v>-2.7567816621285601E-3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1.0672150111759038E-3</v>
      </c>
      <c r="L26" s="24">
        <f>BRPL_EOD!L26-BRPL_ISGS_exbus!L26</f>
        <v>0</v>
      </c>
      <c r="M26" s="24">
        <f>BRPL_EOD!M26-BRPL_ISGS_exbus!M26</f>
        <v>1.3903168566358204E-3</v>
      </c>
      <c r="N26" s="24">
        <f>BRPL_EOD!N26-BRPL_ISGS_exbus!N26</f>
        <v>3.5775903203827397E-3</v>
      </c>
      <c r="O26" s="24">
        <f>BRPL_EOD!O26-BRPL_ISGS_exbus!O26</f>
        <v>2.9287581890571346E-3</v>
      </c>
      <c r="P26" s="24">
        <f>BRPL_EOD!P26-BRPL_ISGS_exbus!P26</f>
        <v>-4.6441751950609955E-4</v>
      </c>
      <c r="Q26" s="24">
        <f>BRPL_EOD!Q26-BRPL_ISGS_exbus!Q26</f>
        <v>-4.7822265734271951E-3</v>
      </c>
      <c r="R26" s="24">
        <f>BRPL_EOD!R26-BRPL_ISGS_exbus!R26</f>
        <v>2.6525256975027389E-3</v>
      </c>
      <c r="S26" s="24">
        <f>BRPL_EOD!S26-BRPL_ISGS_exbus!S26</f>
        <v>4.0591107704095464E-3</v>
      </c>
      <c r="T26" s="24">
        <f>BRPL_EOD!T26-BRPL_ISGS_exbus!T26</f>
        <v>3.5660625000000223E-3</v>
      </c>
      <c r="U26" s="24">
        <f>BRPL_EOD!U26-BRPL_ISGS_exbus!U26</f>
        <v>0</v>
      </c>
      <c r="V26" s="24">
        <f>BRPL_EOD!V26-BRPL_ISGS_exbus!V26</f>
        <v>-4.9684078431377898E-3</v>
      </c>
      <c r="W26" s="24">
        <f>BRPL_EOD!W26-BRPL_ISGS_exbus!W26</f>
        <v>-4.9140630693749188E-3</v>
      </c>
      <c r="X26" s="24">
        <f>BRPL_EOD!X26-BRPL_ISGS_exbus!X26</f>
        <v>-2.7567816621285601E-3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1.189793257429983E-2</v>
      </c>
      <c r="L27" s="24">
        <f>BRPL_EOD!L27-BRPL_ISGS_exbus!L27</f>
        <v>0</v>
      </c>
      <c r="M27" s="24">
        <f>BRPL_EOD!M27-BRPL_ISGS_exbus!M27</f>
        <v>1.3903168566358204E-3</v>
      </c>
      <c r="N27" s="24">
        <f>BRPL_EOD!N27-BRPL_ISGS_exbus!N27</f>
        <v>3.5775903203827397E-3</v>
      </c>
      <c r="O27" s="24">
        <f>BRPL_EOD!O27-BRPL_ISGS_exbus!O27</f>
        <v>2.9287581890571346E-3</v>
      </c>
      <c r="P27" s="24">
        <f>BRPL_EOD!P27-BRPL_ISGS_exbus!P27</f>
        <v>-4.6441751950609955E-4</v>
      </c>
      <c r="Q27" s="24">
        <f>BRPL_EOD!Q27-BRPL_ISGS_exbus!Q27</f>
        <v>-4.7822265734271951E-3</v>
      </c>
      <c r="R27" s="24">
        <f>BRPL_EOD!R27-BRPL_ISGS_exbus!R27</f>
        <v>-1.7456760290599505E-3</v>
      </c>
      <c r="S27" s="24">
        <f>BRPL_EOD!S27-BRPL_ISGS_exbus!S27</f>
        <v>4.0591107704095464E-3</v>
      </c>
      <c r="T27" s="24">
        <f>BRPL_EOD!T27-BRPL_ISGS_exbus!T27</f>
        <v>-1.6409302325581798E-4</v>
      </c>
      <c r="U27" s="24">
        <f>BRPL_EOD!U27-BRPL_ISGS_exbus!U27</f>
        <v>0</v>
      </c>
      <c r="V27" s="24">
        <f>BRPL_EOD!V27-BRPL_ISGS_exbus!V27</f>
        <v>1.4783414043586518E-3</v>
      </c>
      <c r="W27" s="24">
        <f>BRPL_EOD!W27-BRPL_ISGS_exbus!W27</f>
        <v>-4.9140630693749188E-3</v>
      </c>
      <c r="X27" s="24">
        <f>BRPL_EOD!X27-BRPL_ISGS_exbus!X27</f>
        <v>-2.7567816621285601E-3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7.9350269837732412E-3</v>
      </c>
      <c r="L28" s="24">
        <f>BRPL_EOD!L28-BRPL_ISGS_exbus!L28</f>
        <v>0</v>
      </c>
      <c r="M28" s="24">
        <f>BRPL_EOD!M28-BRPL_ISGS_exbus!M28</f>
        <v>1.3903168566358204E-3</v>
      </c>
      <c r="N28" s="24">
        <f>BRPL_EOD!N28-BRPL_ISGS_exbus!N28</f>
        <v>3.5775903203827397E-3</v>
      </c>
      <c r="O28" s="24">
        <f>BRPL_EOD!O28-BRPL_ISGS_exbus!O28</f>
        <v>2.9287581890571346E-3</v>
      </c>
      <c r="P28" s="24">
        <f>BRPL_EOD!P28-BRPL_ISGS_exbus!P28</f>
        <v>-4.6441751950609955E-4</v>
      </c>
      <c r="Q28" s="24">
        <f>BRPL_EOD!Q28-BRPL_ISGS_exbus!Q28</f>
        <v>-4.7822265734271951E-3</v>
      </c>
      <c r="R28" s="24">
        <f>BRPL_EOD!R28-BRPL_ISGS_exbus!R28</f>
        <v>4.5750000000026603E-3</v>
      </c>
      <c r="S28" s="24">
        <f>BRPL_EOD!S28-BRPL_ISGS_exbus!S28</f>
        <v>4.0591107704095464E-3</v>
      </c>
      <c r="T28" s="24">
        <f>BRPL_EOD!T28-BRPL_ISGS_exbus!T28</f>
        <v>-1.6409302325581798E-4</v>
      </c>
      <c r="U28" s="24">
        <f>BRPL_EOD!U28-BRPL_ISGS_exbus!U28</f>
        <v>0</v>
      </c>
      <c r="V28" s="24">
        <f>BRPL_EOD!V28-BRPL_ISGS_exbus!V28</f>
        <v>1.4783414043586518E-3</v>
      </c>
      <c r="W28" s="24">
        <f>BRPL_EOD!W28-BRPL_ISGS_exbus!W28</f>
        <v>-4.9140630693749188E-3</v>
      </c>
      <c r="X28" s="24">
        <f>BRPL_EOD!X28-BRPL_ISGS_exbus!X28</f>
        <v>-2.7567816621285601E-3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7.4474665236721194E-3</v>
      </c>
      <c r="L29" s="24">
        <f>BRPL_EOD!L29-BRPL_ISGS_exbus!L29</f>
        <v>-1.1497556769235473E-4</v>
      </c>
      <c r="M29" s="24">
        <f>BRPL_EOD!M29-BRPL_ISGS_exbus!M29</f>
        <v>1.3903168566358204E-3</v>
      </c>
      <c r="N29" s="24">
        <f>BRPL_EOD!N29-BRPL_ISGS_exbus!N29</f>
        <v>3.5775903203827397E-3</v>
      </c>
      <c r="O29" s="24">
        <f>BRPL_EOD!O29-BRPL_ISGS_exbus!O29</f>
        <v>2.9287581890571346E-3</v>
      </c>
      <c r="P29" s="24">
        <f>BRPL_EOD!P29-BRPL_ISGS_exbus!P29</f>
        <v>-4.6441751950609955E-4</v>
      </c>
      <c r="Q29" s="24">
        <f>BRPL_EOD!Q29-BRPL_ISGS_exbus!Q29</f>
        <v>-4.7822265734271951E-3</v>
      </c>
      <c r="R29" s="24">
        <f>BRPL_EOD!R29-BRPL_ISGS_exbus!R29</f>
        <v>4.8477437114406996E-3</v>
      </c>
      <c r="S29" s="24">
        <f>BRPL_EOD!S29-BRPL_ISGS_exbus!S29</f>
        <v>4.0591107704095464E-3</v>
      </c>
      <c r="T29" s="24">
        <f>BRPL_EOD!T29-BRPL_ISGS_exbus!T29</f>
        <v>-1.6409302325581798E-4</v>
      </c>
      <c r="U29" s="24">
        <f>BRPL_EOD!U29-BRPL_ISGS_exbus!U29</f>
        <v>0</v>
      </c>
      <c r="V29" s="24">
        <f>BRPL_EOD!V29-BRPL_ISGS_exbus!V29</f>
        <v>1.4783414043586518E-3</v>
      </c>
      <c r="W29" s="24">
        <f>BRPL_EOD!W29-BRPL_ISGS_exbus!W29</f>
        <v>-4.9140630693749188E-3</v>
      </c>
      <c r="X29" s="24">
        <f>BRPL_EOD!X29-BRPL_ISGS_exbus!X29</f>
        <v>-2.7567816621285601E-3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4.0811122375430386E-3</v>
      </c>
      <c r="L30" s="24">
        <f>BRPL_EOD!L30-BRPL_ISGS_exbus!L30</f>
        <v>-1.1497556769235473E-4</v>
      </c>
      <c r="M30" s="24">
        <f>BRPL_EOD!M30-BRPL_ISGS_exbus!M30</f>
        <v>1.3903168566358204E-3</v>
      </c>
      <c r="N30" s="24">
        <f>BRPL_EOD!N30-BRPL_ISGS_exbus!N30</f>
        <v>3.5775903203827397E-3</v>
      </c>
      <c r="O30" s="24">
        <f>BRPL_EOD!O30-BRPL_ISGS_exbus!O30</f>
        <v>2.9287581890571346E-3</v>
      </c>
      <c r="P30" s="24">
        <f>BRPL_EOD!P30-BRPL_ISGS_exbus!P30</f>
        <v>-4.6441751950609955E-4</v>
      </c>
      <c r="Q30" s="24">
        <f>BRPL_EOD!Q30-BRPL_ISGS_exbus!Q30</f>
        <v>-4.7822265734271951E-3</v>
      </c>
      <c r="R30" s="24">
        <f>BRPL_EOD!R30-BRPL_ISGS_exbus!R30</f>
        <v>4.8477437114406996E-3</v>
      </c>
      <c r="S30" s="24">
        <f>BRPL_EOD!S30-BRPL_ISGS_exbus!S30</f>
        <v>4.0591107704095464E-3</v>
      </c>
      <c r="T30" s="24">
        <f>BRPL_EOD!T30-BRPL_ISGS_exbus!T30</f>
        <v>-1.6409302325581798E-4</v>
      </c>
      <c r="U30" s="24">
        <f>BRPL_EOD!U30-BRPL_ISGS_exbus!U30</f>
        <v>0</v>
      </c>
      <c r="V30" s="24">
        <f>BRPL_EOD!V30-BRPL_ISGS_exbus!V30</f>
        <v>1.4783414043586518E-3</v>
      </c>
      <c r="W30" s="24">
        <f>BRPL_EOD!W30-BRPL_ISGS_exbus!W30</f>
        <v>-4.9140630693749188E-3</v>
      </c>
      <c r="X30" s="24">
        <f>BRPL_EOD!X30-BRPL_ISGS_exbus!X30</f>
        <v>-2.7567816621285601E-3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1.0313834542046152E-2</v>
      </c>
      <c r="L31" s="24">
        <f>BRPL_EOD!L31-BRPL_ISGS_exbus!L31</f>
        <v>-6.7527716647575176E-4</v>
      </c>
      <c r="M31" s="24">
        <f>BRPL_EOD!M31-BRPL_ISGS_exbus!M31</f>
        <v>1.3903168566358204E-3</v>
      </c>
      <c r="N31" s="24">
        <f>BRPL_EOD!N31-BRPL_ISGS_exbus!N31</f>
        <v>3.5775903203827397E-3</v>
      </c>
      <c r="O31" s="24">
        <f>BRPL_EOD!O31-BRPL_ISGS_exbus!O31</f>
        <v>2.9287581890571346E-3</v>
      </c>
      <c r="P31" s="24">
        <f>BRPL_EOD!P31-BRPL_ISGS_exbus!P31</f>
        <v>-4.6441751950609955E-4</v>
      </c>
      <c r="Q31" s="24">
        <f>BRPL_EOD!Q31-BRPL_ISGS_exbus!Q31</f>
        <v>7.6404790673034739E-3</v>
      </c>
      <c r="R31" s="24">
        <f>BRPL_EOD!R31-BRPL_ISGS_exbus!R31</f>
        <v>7.7842113373733923E-3</v>
      </c>
      <c r="S31" s="24">
        <f>BRPL_EOD!S31-BRPL_ISGS_exbus!S31</f>
        <v>3.8171884319933014E-3</v>
      </c>
      <c r="T31" s="24">
        <f>BRPL_EOD!T31-BRPL_ISGS_exbus!T31</f>
        <v>-1.6409302325581798E-4</v>
      </c>
      <c r="U31" s="24">
        <f>BRPL_EOD!U31-BRPL_ISGS_exbus!U31</f>
        <v>0</v>
      </c>
      <c r="V31" s="24">
        <f>BRPL_EOD!V31-BRPL_ISGS_exbus!V31</f>
        <v>1.4783414043586518E-3</v>
      </c>
      <c r="W31" s="24">
        <f>BRPL_EOD!W31-BRPL_ISGS_exbus!W31</f>
        <v>-4.9140630693749188E-3</v>
      </c>
      <c r="X31" s="24">
        <f>BRPL_EOD!X31-BRPL_ISGS_exbus!X31</f>
        <v>-2.7567816621285601E-3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-3.7806051202551316E-3</v>
      </c>
      <c r="L32" s="24">
        <f>BRPL_EOD!L32-BRPL_ISGS_exbus!L32</f>
        <v>-6.7527716647575176E-4</v>
      </c>
      <c r="M32" s="24">
        <f>BRPL_EOD!M32-BRPL_ISGS_exbus!M32</f>
        <v>1.3903168566358204E-3</v>
      </c>
      <c r="N32" s="24">
        <f>BRPL_EOD!N32-BRPL_ISGS_exbus!N32</f>
        <v>3.5775903203827397E-3</v>
      </c>
      <c r="O32" s="24">
        <f>BRPL_EOD!O32-BRPL_ISGS_exbus!O32</f>
        <v>2.9287581890571346E-3</v>
      </c>
      <c r="P32" s="24">
        <f>BRPL_EOD!P32-BRPL_ISGS_exbus!P32</f>
        <v>-4.6441751950609955E-4</v>
      </c>
      <c r="Q32" s="24">
        <f>BRPL_EOD!Q32-BRPL_ISGS_exbus!Q32</f>
        <v>1.356067085954038E-3</v>
      </c>
      <c r="R32" s="24">
        <f>BRPL_EOD!R32-BRPL_ISGS_exbus!R32</f>
        <v>-4.5660179396591616E-3</v>
      </c>
      <c r="S32" s="24">
        <f>BRPL_EOD!S32-BRPL_ISGS_exbus!S32</f>
        <v>1.0947456078083562E-2</v>
      </c>
      <c r="T32" s="24">
        <f>BRPL_EOD!T32-BRPL_ISGS_exbus!T32</f>
        <v>3.112381818181964E-3</v>
      </c>
      <c r="U32" s="24">
        <f>BRPL_EOD!U32-BRPL_ISGS_exbus!U32</f>
        <v>0</v>
      </c>
      <c r="V32" s="24">
        <f>BRPL_EOD!V32-BRPL_ISGS_exbus!V32</f>
        <v>1.4783414043586518E-3</v>
      </c>
      <c r="W32" s="24">
        <f>BRPL_EOD!W32-BRPL_ISGS_exbus!W32</f>
        <v>-4.9140630693749188E-3</v>
      </c>
      <c r="X32" s="24">
        <f>BRPL_EOD!X32-BRPL_ISGS_exbus!X32</f>
        <v>-2.7567816621285601E-3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-1.4734634970636762E-3</v>
      </c>
      <c r="L33" s="24">
        <f>BRPL_EOD!L33-BRPL_ISGS_exbus!L33</f>
        <v>-6.7527716647575176E-4</v>
      </c>
      <c r="M33" s="24">
        <f>BRPL_EOD!M33-BRPL_ISGS_exbus!M33</f>
        <v>1.3903168566358204E-3</v>
      </c>
      <c r="N33" s="24">
        <f>BRPL_EOD!N33-BRPL_ISGS_exbus!N33</f>
        <v>3.5775903203827397E-3</v>
      </c>
      <c r="O33" s="24">
        <f>BRPL_EOD!O33-BRPL_ISGS_exbus!O33</f>
        <v>2.9287581890571346E-3</v>
      </c>
      <c r="P33" s="24">
        <f>BRPL_EOD!P33-BRPL_ISGS_exbus!P33</f>
        <v>-4.6441751950609955E-4</v>
      </c>
      <c r="Q33" s="24">
        <f>BRPL_EOD!Q33-BRPL_ISGS_exbus!Q33</f>
        <v>-3.6503610108162832E-4</v>
      </c>
      <c r="R33" s="24">
        <f>BRPL_EOD!R33-BRPL_ISGS_exbus!R33</f>
        <v>-1.1780946450805629E-3</v>
      </c>
      <c r="S33" s="24">
        <f>BRPL_EOD!S33-BRPL_ISGS_exbus!S33</f>
        <v>6.454582406471232E-3</v>
      </c>
      <c r="T33" s="24">
        <f>BRPL_EOD!T33-BRPL_ISGS_exbus!T33</f>
        <v>3.112381818181964E-3</v>
      </c>
      <c r="U33" s="24">
        <f>BRPL_EOD!U33-BRPL_ISGS_exbus!U33</f>
        <v>0</v>
      </c>
      <c r="V33" s="24">
        <f>BRPL_EOD!V33-BRPL_ISGS_exbus!V33</f>
        <v>2.4431436314369392E-3</v>
      </c>
      <c r="W33" s="24">
        <f>BRPL_EOD!W33-BRPL_ISGS_exbus!W33</f>
        <v>-4.9140630693749188E-3</v>
      </c>
      <c r="X33" s="24">
        <f>BRPL_EOD!X33-BRPL_ISGS_exbus!X33</f>
        <v>-2.7567816621285601E-3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-1.4734634970636762E-3</v>
      </c>
      <c r="L34" s="24">
        <f>BRPL_EOD!L34-BRPL_ISGS_exbus!L34</f>
        <v>-6.7527716647575176E-4</v>
      </c>
      <c r="M34" s="24">
        <f>BRPL_EOD!M34-BRPL_ISGS_exbus!M34</f>
        <v>1.3903168566358204E-3</v>
      </c>
      <c r="N34" s="24">
        <f>BRPL_EOD!N34-BRPL_ISGS_exbus!N34</f>
        <v>3.5775903203827397E-3</v>
      </c>
      <c r="O34" s="24">
        <f>BRPL_EOD!O34-BRPL_ISGS_exbus!O34</f>
        <v>2.9287581890571346E-3</v>
      </c>
      <c r="P34" s="24">
        <f>BRPL_EOD!P34-BRPL_ISGS_exbus!P34</f>
        <v>-4.6441751950609955E-4</v>
      </c>
      <c r="Q34" s="24">
        <f>BRPL_EOD!Q34-BRPL_ISGS_exbus!Q34</f>
        <v>-3.6503610108162832E-4</v>
      </c>
      <c r="R34" s="24">
        <f>BRPL_EOD!R34-BRPL_ISGS_exbus!R34</f>
        <v>-2.1831119426245493E-3</v>
      </c>
      <c r="S34" s="24">
        <f>BRPL_EOD!S34-BRPL_ISGS_exbus!S34</f>
        <v>6.454582406471232E-3</v>
      </c>
      <c r="T34" s="24">
        <f>BRPL_EOD!T34-BRPL_ISGS_exbus!T34</f>
        <v>3.112381818181964E-3</v>
      </c>
      <c r="U34" s="24">
        <f>BRPL_EOD!U34-BRPL_ISGS_exbus!U34</f>
        <v>0</v>
      </c>
      <c r="V34" s="24">
        <f>BRPL_EOD!V34-BRPL_ISGS_exbus!V34</f>
        <v>2.4431436314369392E-3</v>
      </c>
      <c r="W34" s="24">
        <f>BRPL_EOD!W34-BRPL_ISGS_exbus!W34</f>
        <v>-4.9140630693749188E-3</v>
      </c>
      <c r="X34" s="24">
        <f>BRPL_EOD!X34-BRPL_ISGS_exbus!X34</f>
        <v>-2.7567816621285601E-3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-1.4249925114881989E-3</v>
      </c>
      <c r="L35" s="24">
        <f>BRPL_EOD!L35-BRPL_ISGS_exbus!L35</f>
        <v>-1.1271300676973794E-4</v>
      </c>
      <c r="M35" s="24">
        <f>BRPL_EOD!M35-BRPL_ISGS_exbus!M35</f>
        <v>1.3903168566358204E-3</v>
      </c>
      <c r="N35" s="24">
        <f>BRPL_EOD!N35-BRPL_ISGS_exbus!N35</f>
        <v>3.5775903203827397E-3</v>
      </c>
      <c r="O35" s="24">
        <f>BRPL_EOD!O35-BRPL_ISGS_exbus!O35</f>
        <v>2.9287581890571346E-3</v>
      </c>
      <c r="P35" s="24">
        <f>BRPL_EOD!P35-BRPL_ISGS_exbus!P35</f>
        <v>-4.6441751950609955E-4</v>
      </c>
      <c r="Q35" s="24">
        <f>BRPL_EOD!Q35-BRPL_ISGS_exbus!Q35</f>
        <v>4.2617341040518397E-4</v>
      </c>
      <c r="R35" s="24">
        <f>BRPL_EOD!R35-BRPL_ISGS_exbus!R35</f>
        <v>0</v>
      </c>
      <c r="S35" s="24">
        <f>BRPL_EOD!S35-BRPL_ISGS_exbus!S35</f>
        <v>-1.0354463130664016E-3</v>
      </c>
      <c r="T35" s="24">
        <f>BRPL_EOD!T35-BRPL_ISGS_exbus!T35</f>
        <v>-1.2180363636363767E-3</v>
      </c>
      <c r="U35" s="24">
        <f>BRPL_EOD!U35-BRPL_ISGS_exbus!U35</f>
        <v>0</v>
      </c>
      <c r="V35" s="24">
        <f>BRPL_EOD!V35-BRPL_ISGS_exbus!V35</f>
        <v>6.1776173285199576E-3</v>
      </c>
      <c r="W35" s="24">
        <f>BRPL_EOD!W35-BRPL_ISGS_exbus!W35</f>
        <v>-4.9140630693749188E-3</v>
      </c>
      <c r="X35" s="24">
        <f>BRPL_EOD!X35-BRPL_ISGS_exbus!X35</f>
        <v>-2.7567816621285601E-3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-1.4208534161639363E-3</v>
      </c>
      <c r="L36" s="24">
        <f>BRPL_EOD!L36-BRPL_ISGS_exbus!L36</f>
        <v>-1.1271300676973794E-4</v>
      </c>
      <c r="M36" s="24">
        <f>BRPL_EOD!M36-BRPL_ISGS_exbus!M36</f>
        <v>6.4510437385933983E-4</v>
      </c>
      <c r="N36" s="24">
        <f>BRPL_EOD!N36-BRPL_ISGS_exbus!N36</f>
        <v>2.9286798432224259E-3</v>
      </c>
      <c r="O36" s="24">
        <f>BRPL_EOD!O36-BRPL_ISGS_exbus!O36</f>
        <v>1.7517845053589554E-3</v>
      </c>
      <c r="P36" s="24">
        <f>BRPL_EOD!P36-BRPL_ISGS_exbus!P36</f>
        <v>1.944366431203548E-4</v>
      </c>
      <c r="Q36" s="24">
        <f>BRPL_EOD!Q36-BRPL_ISGS_exbus!Q36</f>
        <v>-1.086489829129178E-3</v>
      </c>
      <c r="R36" s="24">
        <f>BRPL_EOD!R36-BRPL_ISGS_exbus!R36</f>
        <v>-4.2567287784667229E-3</v>
      </c>
      <c r="S36" s="24">
        <f>BRPL_EOD!S36-BRPL_ISGS_exbus!S36</f>
        <v>-1.0106080206986334E-3</v>
      </c>
      <c r="T36" s="24">
        <f>BRPL_EOD!T36-BRPL_ISGS_exbus!T36</f>
        <v>-1.0371040723982095E-3</v>
      </c>
      <c r="U36" s="24">
        <f>BRPL_EOD!U36-BRPL_ISGS_exbus!U36</f>
        <v>0</v>
      </c>
      <c r="V36" s="24">
        <f>BRPL_EOD!V36-BRPL_ISGS_exbus!V36</f>
        <v>6.1776173285199576E-3</v>
      </c>
      <c r="W36" s="24">
        <f>BRPL_EOD!W36-BRPL_ISGS_exbus!W36</f>
        <v>-5.1870124777178006E-3</v>
      </c>
      <c r="X36" s="24">
        <f>BRPL_EOD!X36-BRPL_ISGS_exbus!X36</f>
        <v>-2.8263304347788676E-3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-1.4208534161639363E-3</v>
      </c>
      <c r="L37" s="24">
        <f>BRPL_EOD!L37-BRPL_ISGS_exbus!L37</f>
        <v>-1.1271300676973794E-4</v>
      </c>
      <c r="M37" s="24">
        <f>BRPL_EOD!M37-BRPL_ISGS_exbus!M37</f>
        <v>-7.3450840022104558E-4</v>
      </c>
      <c r="N37" s="24">
        <f>BRPL_EOD!N37-BRPL_ISGS_exbus!N37</f>
        <v>2.1870348740264944E-3</v>
      </c>
      <c r="O37" s="24">
        <f>BRPL_EOD!O37-BRPL_ISGS_exbus!O37</f>
        <v>5.6536131648954324E-4</v>
      </c>
      <c r="P37" s="24">
        <f>BRPL_EOD!P37-BRPL_ISGS_exbus!P37</f>
        <v>-6.8305322245620914E-4</v>
      </c>
      <c r="Q37" s="24">
        <f>BRPL_EOD!Q37-BRPL_ISGS_exbus!Q37</f>
        <v>-1.086489829129178E-3</v>
      </c>
      <c r="R37" s="24">
        <f>BRPL_EOD!R37-BRPL_ISGS_exbus!R37</f>
        <v>0</v>
      </c>
      <c r="S37" s="24">
        <f>BRPL_EOD!S37-BRPL_ISGS_exbus!S37</f>
        <v>-1.0106080206986334E-3</v>
      </c>
      <c r="T37" s="24">
        <f>BRPL_EOD!T37-BRPL_ISGS_exbus!T37</f>
        <v>-1.0371040723982095E-3</v>
      </c>
      <c r="U37" s="24">
        <f>BRPL_EOD!U37-BRPL_ISGS_exbus!U37</f>
        <v>0</v>
      </c>
      <c r="V37" s="24">
        <f>BRPL_EOD!V37-BRPL_ISGS_exbus!V37</f>
        <v>6.1776173285199576E-3</v>
      </c>
      <c r="W37" s="24">
        <f>BRPL_EOD!W37-BRPL_ISGS_exbus!W37</f>
        <v>-5.1870124777178006E-3</v>
      </c>
      <c r="X37" s="24">
        <f>BRPL_EOD!X37-BRPL_ISGS_exbus!X37</f>
        <v>-2.8263304347788676E-3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-1.4208534161639363E-3</v>
      </c>
      <c r="L38" s="24">
        <f>BRPL_EOD!L38-BRPL_ISGS_exbus!L38</f>
        <v>-1.1271300676973794E-4</v>
      </c>
      <c r="M38" s="24">
        <f>BRPL_EOD!M38-BRPL_ISGS_exbus!M38</f>
        <v>1.1045819523189948E-3</v>
      </c>
      <c r="N38" s="24">
        <f>BRPL_EOD!N38-BRPL_ISGS_exbus!N38</f>
        <v>3.3733700183447013E-3</v>
      </c>
      <c r="O38" s="24">
        <f>BRPL_EOD!O38-BRPL_ISGS_exbus!O38</f>
        <v>2.3445719732961834E-3</v>
      </c>
      <c r="P38" s="24">
        <f>BRPL_EOD!P38-BRPL_ISGS_exbus!P38</f>
        <v>4.1358130841118168E-4</v>
      </c>
      <c r="Q38" s="24">
        <f>BRPL_EOD!Q38-BRPL_ISGS_exbus!Q38</f>
        <v>-1.086489829129178E-3</v>
      </c>
      <c r="R38" s="24">
        <f>BRPL_EOD!R38-BRPL_ISGS_exbus!R38</f>
        <v>0</v>
      </c>
      <c r="S38" s="24">
        <f>BRPL_EOD!S38-BRPL_ISGS_exbus!S38</f>
        <v>-1.0106080206986334E-3</v>
      </c>
      <c r="T38" s="24">
        <f>BRPL_EOD!T38-BRPL_ISGS_exbus!T38</f>
        <v>-1.0371040723982095E-3</v>
      </c>
      <c r="U38" s="24">
        <f>BRPL_EOD!U38-BRPL_ISGS_exbus!U38</f>
        <v>0</v>
      </c>
      <c r="V38" s="24">
        <f>BRPL_EOD!V38-BRPL_ISGS_exbus!V38</f>
        <v>6.1776173285199576E-3</v>
      </c>
      <c r="W38" s="24">
        <f>BRPL_EOD!W38-BRPL_ISGS_exbus!W38</f>
        <v>2.7369895570750202E-4</v>
      </c>
      <c r="X38" s="24">
        <f>BRPL_EOD!X38-BRPL_ISGS_exbus!X38</f>
        <v>-1.2555464223140689E-3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-6.6423690052488382E-3</v>
      </c>
      <c r="L39" s="24">
        <f>BRPL_EOD!L39-BRPL_ISGS_exbus!L39</f>
        <v>-1.1271300676973794E-4</v>
      </c>
      <c r="M39" s="24">
        <f>BRPL_EOD!M39-BRPL_ISGS_exbus!M39</f>
        <v>1.7934299914372787E-3</v>
      </c>
      <c r="N39" s="24">
        <f>BRPL_EOD!N39-BRPL_ISGS_exbus!N39</f>
        <v>3.9659443240580572E-3</v>
      </c>
      <c r="O39" s="24">
        <f>BRPL_EOD!O39-BRPL_ISGS_exbus!O39</f>
        <v>-2.550567979668017E-3</v>
      </c>
      <c r="P39" s="24">
        <f>BRPL_EOD!P39-BRPL_ISGS_exbus!P39</f>
        <v>9.9752231370686673E-4</v>
      </c>
      <c r="Q39" s="24">
        <f>BRPL_EOD!Q39-BRPL_ISGS_exbus!Q39</f>
        <v>-1.086489829129178E-3</v>
      </c>
      <c r="R39" s="24">
        <f>BRPL_EOD!R39-BRPL_ISGS_exbus!R39</f>
        <v>5.7835364735296935E-3</v>
      </c>
      <c r="S39" s="24">
        <f>BRPL_EOD!S39-BRPL_ISGS_exbus!S39</f>
        <v>5.7345479265791255E-4</v>
      </c>
      <c r="T39" s="24">
        <f>BRPL_EOD!T39-BRPL_ISGS_exbus!T39</f>
        <v>-1.0371040723982095E-3</v>
      </c>
      <c r="U39" s="24">
        <f>BRPL_EOD!U39-BRPL_ISGS_exbus!U39</f>
        <v>0</v>
      </c>
      <c r="V39" s="24">
        <f>BRPL_EOD!V39-BRPL_ISGS_exbus!V39</f>
        <v>6.1776173285199576E-3</v>
      </c>
      <c r="W39" s="24">
        <f>BRPL_EOD!W39-BRPL_ISGS_exbus!W39</f>
        <v>-5.1870124777178006E-3</v>
      </c>
      <c r="X39" s="24">
        <f>BRPL_EOD!X39-BRPL_ISGS_exbus!X39</f>
        <v>-2.8263304347788676E-3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2.9535518567911367E-3</v>
      </c>
      <c r="L40" s="24">
        <f>BRPL_EOD!L40-BRPL_ISGS_exbus!L40</f>
        <v>-1.1271300676973794E-4</v>
      </c>
      <c r="M40" s="24">
        <f>BRPL_EOD!M40-BRPL_ISGS_exbus!M40</f>
        <v>3.1698016449439592E-3</v>
      </c>
      <c r="N40" s="24">
        <f>BRPL_EOD!N40-BRPL_ISGS_exbus!N40</f>
        <v>4.8540653115765053E-3</v>
      </c>
      <c r="O40" s="24">
        <f>BRPL_EOD!O40-BRPL_ISGS_exbus!O40</f>
        <v>-1.3640450865324283E-3</v>
      </c>
      <c r="P40" s="24">
        <f>BRPL_EOD!P40-BRPL_ISGS_exbus!P40</f>
        <v>-2.9924626659649789E-4</v>
      </c>
      <c r="Q40" s="24">
        <f>BRPL_EOD!Q40-BRPL_ISGS_exbus!Q40</f>
        <v>-1.086489829129178E-3</v>
      </c>
      <c r="R40" s="24">
        <f>BRPL_EOD!R40-BRPL_ISGS_exbus!R40</f>
        <v>6.0639200333181265E-3</v>
      </c>
      <c r="S40" s="24">
        <f>BRPL_EOD!S40-BRPL_ISGS_exbus!S40</f>
        <v>5.7345479265791255E-4</v>
      </c>
      <c r="T40" s="24">
        <f>BRPL_EOD!T40-BRPL_ISGS_exbus!T40</f>
        <v>-1.0371040723982095E-3</v>
      </c>
      <c r="U40" s="24">
        <f>BRPL_EOD!U40-BRPL_ISGS_exbus!U40</f>
        <v>0</v>
      </c>
      <c r="V40" s="24">
        <f>BRPL_EOD!V40-BRPL_ISGS_exbus!V40</f>
        <v>6.1776173285199576E-3</v>
      </c>
      <c r="W40" s="24">
        <f>BRPL_EOD!W40-BRPL_ISGS_exbus!W40</f>
        <v>-5.1870124777178006E-3</v>
      </c>
      <c r="X40" s="24">
        <f>BRPL_EOD!X40-BRPL_ISGS_exbus!X40</f>
        <v>-2.8263304347788676E-3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2.9535518567911367E-3</v>
      </c>
      <c r="L41" s="24">
        <f>BRPL_EOD!L41-BRPL_ISGS_exbus!L41</f>
        <v>-1.1271300676973794E-4</v>
      </c>
      <c r="M41" s="24">
        <f>BRPL_EOD!M41-BRPL_ISGS_exbus!M41</f>
        <v>1.3342470600719025E-3</v>
      </c>
      <c r="N41" s="24">
        <f>BRPL_EOD!N41-BRPL_ISGS_exbus!N41</f>
        <v>3.5215506461057089E-3</v>
      </c>
      <c r="O41" s="24">
        <f>BRPL_EOD!O41-BRPL_ISGS_exbus!O41</f>
        <v>2.7396066719660439E-3</v>
      </c>
      <c r="P41" s="24">
        <f>BRPL_EOD!P41-BRPL_ISGS_exbus!P41</f>
        <v>7.0563263894030115E-4</v>
      </c>
      <c r="Q41" s="24">
        <f>BRPL_EOD!Q41-BRPL_ISGS_exbus!Q41</f>
        <v>-1.086489829129178E-3</v>
      </c>
      <c r="R41" s="24">
        <f>BRPL_EOD!R41-BRPL_ISGS_exbus!R41</f>
        <v>5.6431693077563239E-3</v>
      </c>
      <c r="S41" s="24">
        <f>BRPL_EOD!S41-BRPL_ISGS_exbus!S41</f>
        <v>5.7345479265791255E-4</v>
      </c>
      <c r="T41" s="24">
        <f>BRPL_EOD!T41-BRPL_ISGS_exbus!T41</f>
        <v>-1.0371040723982095E-3</v>
      </c>
      <c r="U41" s="24">
        <f>BRPL_EOD!U41-BRPL_ISGS_exbus!U41</f>
        <v>0</v>
      </c>
      <c r="V41" s="24">
        <f>BRPL_EOD!V41-BRPL_ISGS_exbus!V41</f>
        <v>1.6372899729000245E-3</v>
      </c>
      <c r="W41" s="24">
        <f>BRPL_EOD!W41-BRPL_ISGS_exbus!W41</f>
        <v>-4.9140630693749188E-3</v>
      </c>
      <c r="X41" s="24">
        <f>BRPL_EOD!X41-BRPL_ISGS_exbus!X41</f>
        <v>-2.7567816621285601E-3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-3.7599564300023758E-3</v>
      </c>
      <c r="L42" s="24">
        <f>BRPL_EOD!L42-BRPL_ISGS_exbus!L42</f>
        <v>-1.1271300676973794E-4</v>
      </c>
      <c r="M42" s="24">
        <f>BRPL_EOD!M42-BRPL_ISGS_exbus!M42</f>
        <v>1.7934299914372787E-3</v>
      </c>
      <c r="N42" s="24">
        <f>BRPL_EOD!N42-BRPL_ISGS_exbus!N42</f>
        <v>3.8178377927877705E-3</v>
      </c>
      <c r="O42" s="24">
        <f>BRPL_EOD!O42-BRPL_ISGS_exbus!O42</f>
        <v>-2.7484317369612654E-3</v>
      </c>
      <c r="P42" s="24">
        <f>BRPL_EOD!P42-BRPL_ISGS_exbus!P42</f>
        <v>9.2456504290083785E-4</v>
      </c>
      <c r="Q42" s="24">
        <f>BRPL_EOD!Q42-BRPL_ISGS_exbus!Q42</f>
        <v>4.9790194761545337E-4</v>
      </c>
      <c r="R42" s="24">
        <f>BRPL_EOD!R42-BRPL_ISGS_exbus!R42</f>
        <v>-6.6023089983069383E-4</v>
      </c>
      <c r="S42" s="24">
        <f>BRPL_EOD!S42-BRPL_ISGS_exbus!S42</f>
        <v>-4.1735494689767449E-3</v>
      </c>
      <c r="T42" s="24">
        <f>BRPL_EOD!T42-BRPL_ISGS_exbus!T42</f>
        <v>-1.0371040723982095E-3</v>
      </c>
      <c r="U42" s="24">
        <f>BRPL_EOD!U42-BRPL_ISGS_exbus!U42</f>
        <v>0</v>
      </c>
      <c r="V42" s="24">
        <f>BRPL_EOD!V42-BRPL_ISGS_exbus!V42</f>
        <v>1.6372899729000245E-3</v>
      </c>
      <c r="W42" s="24">
        <f>BRPL_EOD!W42-BRPL_ISGS_exbus!W42</f>
        <v>-4.9140630693749188E-3</v>
      </c>
      <c r="X42" s="24">
        <f>BRPL_EOD!X42-BRPL_ISGS_exbus!X42</f>
        <v>-2.7567816621285601E-3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2.9534020899006919E-3</v>
      </c>
      <c r="L43" s="24">
        <f>BRPL_EOD!L43-BRPL_ISGS_exbus!L43</f>
        <v>-1.1271300676973794E-4</v>
      </c>
      <c r="M43" s="24">
        <f>BRPL_EOD!M43-BRPL_ISGS_exbus!M43</f>
        <v>-8.8828401836238413E-3</v>
      </c>
      <c r="N43" s="24">
        <f>BRPL_EOD!N43-BRPL_ISGS_exbus!N43</f>
        <v>1.6247273332865575E-3</v>
      </c>
      <c r="O43" s="24">
        <f>BRPL_EOD!O43-BRPL_ISGS_exbus!O43</f>
        <v>4.1367748077902888E-4</v>
      </c>
      <c r="P43" s="24">
        <f>BRPL_EOD!P43-BRPL_ISGS_exbus!P43</f>
        <v>2.8181786158327782E-3</v>
      </c>
      <c r="Q43" s="24">
        <f>BRPL_EOD!Q43-BRPL_ISGS_exbus!Q43</f>
        <v>4.9790194761545337E-4</v>
      </c>
      <c r="R43" s="24">
        <f>BRPL_EOD!R43-BRPL_ISGS_exbus!R43</f>
        <v>-1.6613431833434333E-4</v>
      </c>
      <c r="S43" s="24">
        <f>BRPL_EOD!S43-BRPL_ISGS_exbus!S43</f>
        <v>-4.1735494689767449E-3</v>
      </c>
      <c r="T43" s="24">
        <f>BRPL_EOD!T43-BRPL_ISGS_exbus!T43</f>
        <v>-1.0371040723982095E-3</v>
      </c>
      <c r="U43" s="24">
        <f>BRPL_EOD!U43-BRPL_ISGS_exbus!U43</f>
        <v>0</v>
      </c>
      <c r="V43" s="24">
        <f>BRPL_EOD!V43-BRPL_ISGS_exbus!V43</f>
        <v>1.6372899729000245E-3</v>
      </c>
      <c r="W43" s="24">
        <f>BRPL_EOD!W43-BRPL_ISGS_exbus!W43</f>
        <v>-4.9140630693749188E-3</v>
      </c>
      <c r="X43" s="24">
        <f>BRPL_EOD!X43-BRPL_ISGS_exbus!X43</f>
        <v>-2.7567816621285601E-3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2.9535518567911367E-3</v>
      </c>
      <c r="L44" s="24">
        <f>BRPL_EOD!L44-BRPL_ISGS_exbus!L44</f>
        <v>-1.1271300676973794E-4</v>
      </c>
      <c r="M44" s="24">
        <f>BRPL_EOD!M44-BRPL_ISGS_exbus!M44</f>
        <v>-8.8828401836238413E-3</v>
      </c>
      <c r="N44" s="24">
        <f>BRPL_EOD!N44-BRPL_ISGS_exbus!N44</f>
        <v>1.6247273332865575E-3</v>
      </c>
      <c r="O44" s="24">
        <f>BRPL_EOD!O44-BRPL_ISGS_exbus!O44</f>
        <v>4.1367748077902888E-4</v>
      </c>
      <c r="P44" s="24">
        <f>BRPL_EOD!P44-BRPL_ISGS_exbus!P44</f>
        <v>2.8181786158327782E-3</v>
      </c>
      <c r="Q44" s="24">
        <f>BRPL_EOD!Q44-BRPL_ISGS_exbus!Q44</f>
        <v>4.9790194761545337E-4</v>
      </c>
      <c r="R44" s="24">
        <f>BRPL_EOD!R44-BRPL_ISGS_exbus!R44</f>
        <v>-1.6613431833434333E-4</v>
      </c>
      <c r="S44" s="24">
        <f>BRPL_EOD!S44-BRPL_ISGS_exbus!S44</f>
        <v>-4.1735494689767449E-3</v>
      </c>
      <c r="T44" s="24">
        <f>BRPL_EOD!T44-BRPL_ISGS_exbus!T44</f>
        <v>-1.0371040723982095E-3</v>
      </c>
      <c r="U44" s="24">
        <f>BRPL_EOD!U44-BRPL_ISGS_exbus!U44</f>
        <v>0</v>
      </c>
      <c r="V44" s="24">
        <f>BRPL_EOD!V44-BRPL_ISGS_exbus!V44</f>
        <v>-6.3304928457865728E-3</v>
      </c>
      <c r="W44" s="24">
        <f>BRPL_EOD!W44-BRPL_ISGS_exbus!W44</f>
        <v>-4.9140630693749188E-3</v>
      </c>
      <c r="X44" s="24">
        <f>BRPL_EOD!X44-BRPL_ISGS_exbus!X44</f>
        <v>-2.7567816621285601E-3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4.6261591398035762E-3</v>
      </c>
      <c r="L45" s="24">
        <f>BRPL_EOD!L45-BRPL_ISGS_exbus!L45</f>
        <v>-1.1271300676973794E-4</v>
      </c>
      <c r="M45" s="24">
        <f>BRPL_EOD!M45-BRPL_ISGS_exbus!M45</f>
        <v>-8.8828401836238413E-3</v>
      </c>
      <c r="N45" s="24">
        <f>BRPL_EOD!N45-BRPL_ISGS_exbus!N45</f>
        <v>1.6247273332865575E-3</v>
      </c>
      <c r="O45" s="24">
        <f>BRPL_EOD!O45-BRPL_ISGS_exbus!O45</f>
        <v>4.1367748077902888E-4</v>
      </c>
      <c r="P45" s="24">
        <f>BRPL_EOD!P45-BRPL_ISGS_exbus!P45</f>
        <v>2.8181786158327782E-3</v>
      </c>
      <c r="Q45" s="24">
        <f>BRPL_EOD!Q45-BRPL_ISGS_exbus!Q45</f>
        <v>9.8335942327505421E-3</v>
      </c>
      <c r="R45" s="24">
        <f>BRPL_EOD!R45-BRPL_ISGS_exbus!R45</f>
        <v>1.111052669589796E-2</v>
      </c>
      <c r="S45" s="24">
        <f>BRPL_EOD!S45-BRPL_ISGS_exbus!S45</f>
        <v>7.2142108758797008E-3</v>
      </c>
      <c r="T45" s="24">
        <f>BRPL_EOD!T45-BRPL_ISGS_exbus!T45</f>
        <v>-6.5181944444447915E-4</v>
      </c>
      <c r="U45" s="24">
        <f>BRPL_EOD!U45-BRPL_ISGS_exbus!U45</f>
        <v>0</v>
      </c>
      <c r="V45" s="24">
        <f>BRPL_EOD!V45-BRPL_ISGS_exbus!V45</f>
        <v>-6.3304928457865728E-3</v>
      </c>
      <c r="W45" s="24">
        <f>BRPL_EOD!W45-BRPL_ISGS_exbus!W45</f>
        <v>-4.9140630693749188E-3</v>
      </c>
      <c r="X45" s="24">
        <f>BRPL_EOD!X45-BRPL_ISGS_exbus!X45</f>
        <v>-2.7567816621285601E-3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1.0499084384576918E-2</v>
      </c>
      <c r="L46" s="24">
        <f>BRPL_EOD!L46-BRPL_ISGS_exbus!L46</f>
        <v>-1.1271300676973794E-4</v>
      </c>
      <c r="M46" s="24">
        <f>BRPL_EOD!M46-BRPL_ISGS_exbus!M46</f>
        <v>-8.8828401836238413E-3</v>
      </c>
      <c r="N46" s="24">
        <f>BRPL_EOD!N46-BRPL_ISGS_exbus!N46</f>
        <v>1.6247273332865575E-3</v>
      </c>
      <c r="O46" s="24">
        <f>BRPL_EOD!O46-BRPL_ISGS_exbus!O46</f>
        <v>4.1367748077902888E-4</v>
      </c>
      <c r="P46" s="24">
        <f>BRPL_EOD!P46-BRPL_ISGS_exbus!P46</f>
        <v>2.8181786158327782E-3</v>
      </c>
      <c r="Q46" s="24">
        <f>BRPL_EOD!Q46-BRPL_ISGS_exbus!Q46</f>
        <v>9.8335942327505421E-3</v>
      </c>
      <c r="R46" s="24">
        <f>BRPL_EOD!R46-BRPL_ISGS_exbus!R46</f>
        <v>1.111052669589796E-2</v>
      </c>
      <c r="S46" s="24">
        <f>BRPL_EOD!S46-BRPL_ISGS_exbus!S46</f>
        <v>7.2142108758797008E-3</v>
      </c>
      <c r="T46" s="24">
        <f>BRPL_EOD!T46-BRPL_ISGS_exbus!T46</f>
        <v>-6.5181944444447915E-4</v>
      </c>
      <c r="U46" s="24">
        <f>BRPL_EOD!U46-BRPL_ISGS_exbus!U46</f>
        <v>0</v>
      </c>
      <c r="V46" s="24">
        <f>BRPL_EOD!V46-BRPL_ISGS_exbus!V46</f>
        <v>-6.3304928457865728E-3</v>
      </c>
      <c r="W46" s="24">
        <f>BRPL_EOD!W46-BRPL_ISGS_exbus!W46</f>
        <v>-4.9140630693749188E-3</v>
      </c>
      <c r="X46" s="24">
        <f>BRPL_EOD!X46-BRPL_ISGS_exbus!X46</f>
        <v>-2.7567816621285601E-3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8.4467499722791217E-3</v>
      </c>
      <c r="L47" s="24">
        <f>BRPL_EOD!L47-BRPL_ISGS_exbus!L47</f>
        <v>-1.1271300676973794E-4</v>
      </c>
      <c r="M47" s="24">
        <f>BRPL_EOD!M47-BRPL_ISGS_exbus!M47</f>
        <v>-2.7434844634228739E-3</v>
      </c>
      <c r="N47" s="24">
        <f>BRPL_EOD!N47-BRPL_ISGS_exbus!N47</f>
        <v>5.593488217179754E-3</v>
      </c>
      <c r="O47" s="24">
        <f>BRPL_EOD!O47-BRPL_ISGS_exbus!O47</f>
        <v>5.6983711225626621E-3</v>
      </c>
      <c r="P47" s="24">
        <f>BRPL_EOD!P47-BRPL_ISGS_exbus!P47</f>
        <v>2.1141137446889502E-4</v>
      </c>
      <c r="Q47" s="24">
        <f>BRPL_EOD!Q47-BRPL_ISGS_exbus!Q47</f>
        <v>9.8335942327505421E-3</v>
      </c>
      <c r="R47" s="24">
        <f>BRPL_EOD!R47-BRPL_ISGS_exbus!R47</f>
        <v>1.169552066980728E-2</v>
      </c>
      <c r="S47" s="24">
        <f>BRPL_EOD!S47-BRPL_ISGS_exbus!S47</f>
        <v>7.0528347176068706E-3</v>
      </c>
      <c r="T47" s="24">
        <f>BRPL_EOD!T47-BRPL_ISGS_exbus!T47</f>
        <v>-8.2033449477347808E-4</v>
      </c>
      <c r="U47" s="24">
        <f>BRPL_EOD!U47-BRPL_ISGS_exbus!U47</f>
        <v>0</v>
      </c>
      <c r="V47" s="24">
        <f>BRPL_EOD!V47-BRPL_ISGS_exbus!V47</f>
        <v>-6.3304928457865728E-3</v>
      </c>
      <c r="W47" s="24">
        <f>BRPL_EOD!W47-BRPL_ISGS_exbus!W47</f>
        <v>-4.9140630693749188E-3</v>
      </c>
      <c r="X47" s="24">
        <f>BRPL_EOD!X47-BRPL_ISGS_exbus!X47</f>
        <v>-2.7567816621285601E-3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4.6446982902921263E-3</v>
      </c>
      <c r="L48" s="24">
        <f>BRPL_EOD!L48-BRPL_ISGS_exbus!L48</f>
        <v>-1.1271300676973794E-4</v>
      </c>
      <c r="M48" s="24">
        <f>BRPL_EOD!M48-BRPL_ISGS_exbus!M48</f>
        <v>-2.9732793677865743E-3</v>
      </c>
      <c r="N48" s="24">
        <f>BRPL_EOD!N48-BRPL_ISGS_exbus!N48</f>
        <v>5.297792954117142E-3</v>
      </c>
      <c r="O48" s="24">
        <f>BRPL_EOD!O48-BRPL_ISGS_exbus!O48</f>
        <v>5.3042761247326098E-3</v>
      </c>
      <c r="P48" s="24">
        <f>BRPL_EOD!P48-BRPL_ISGS_exbus!P48</f>
        <v>6.5559610202825525E-5</v>
      </c>
      <c r="Q48" s="24">
        <f>BRPL_EOD!Q48-BRPL_ISGS_exbus!Q48</f>
        <v>9.6717856774866107E-3</v>
      </c>
      <c r="R48" s="24">
        <f>BRPL_EOD!R48-BRPL_ISGS_exbus!R48</f>
        <v>1.169552066980728E-2</v>
      </c>
      <c r="S48" s="24">
        <f>BRPL_EOD!S48-BRPL_ISGS_exbus!S48</f>
        <v>7.0528347176068706E-3</v>
      </c>
      <c r="T48" s="24">
        <f>BRPL_EOD!T48-BRPL_ISGS_exbus!T48</f>
        <v>-9.9002797202807358E-4</v>
      </c>
      <c r="U48" s="24">
        <f>BRPL_EOD!U48-BRPL_ISGS_exbus!U48</f>
        <v>0</v>
      </c>
      <c r="V48" s="24">
        <f>BRPL_EOD!V48-BRPL_ISGS_exbus!V48</f>
        <v>-6.3304928457865728E-3</v>
      </c>
      <c r="W48" s="24">
        <f>BRPL_EOD!W48-BRPL_ISGS_exbus!W48</f>
        <v>-4.9140630693749188E-3</v>
      </c>
      <c r="X48" s="24">
        <f>BRPL_EOD!X48-BRPL_ISGS_exbus!X48</f>
        <v>-2.7567816621285601E-3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9.9570477726160789E-3</v>
      </c>
      <c r="L49" s="24">
        <f>BRPL_EOD!L49-BRPL_ISGS_exbus!L49</f>
        <v>-1.1271300676973794E-4</v>
      </c>
      <c r="M49" s="24">
        <f>BRPL_EOD!M49-BRPL_ISGS_exbus!M49</f>
        <v>3.3990254192062253E-3</v>
      </c>
      <c r="N49" s="24">
        <f>BRPL_EOD!N49-BRPL_ISGS_exbus!N49</f>
        <v>5.0019991670211539E-3</v>
      </c>
      <c r="O49" s="24">
        <f>BRPL_EOD!O49-BRPL_ISGS_exbus!O49</f>
        <v>4.9100560272989924E-3</v>
      </c>
      <c r="P49" s="24">
        <f>BRPL_EOD!P49-BRPL_ISGS_exbus!P49</f>
        <v>-2.2626491531596571E-4</v>
      </c>
      <c r="Q49" s="24">
        <f>BRPL_EOD!Q49-BRPL_ISGS_exbus!Q49</f>
        <v>8.8602355371918406E-3</v>
      </c>
      <c r="R49" s="24">
        <f>BRPL_EOD!R49-BRPL_ISGS_exbus!R49</f>
        <v>5.3475142932093434E-3</v>
      </c>
      <c r="S49" s="24">
        <f>BRPL_EOD!S49-BRPL_ISGS_exbus!S49</f>
        <v>5.9194377342777216E-3</v>
      </c>
      <c r="T49" s="24">
        <f>BRPL_EOD!T49-BRPL_ISGS_exbus!T49</f>
        <v>-1.1609122807019201E-3</v>
      </c>
      <c r="U49" s="24">
        <f>BRPL_EOD!U49-BRPL_ISGS_exbus!U49</f>
        <v>0</v>
      </c>
      <c r="V49" s="24">
        <f>BRPL_EOD!V49-BRPL_ISGS_exbus!V49</f>
        <v>-6.3304928457865728E-3</v>
      </c>
      <c r="W49" s="24">
        <f>BRPL_EOD!W49-BRPL_ISGS_exbus!W49</f>
        <v>-4.9140630693749188E-3</v>
      </c>
      <c r="X49" s="24">
        <f>BRPL_EOD!X49-BRPL_ISGS_exbus!X49</f>
        <v>-2.7567816621285601E-3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6.9838020308452542E-3</v>
      </c>
      <c r="L50" s="24">
        <f>BRPL_EOD!L50-BRPL_ISGS_exbus!L50</f>
        <v>-1.1271300676973794E-4</v>
      </c>
      <c r="M50" s="24">
        <f>BRPL_EOD!M50-BRPL_ISGS_exbus!M50</f>
        <v>3.1698016449439592E-3</v>
      </c>
      <c r="N50" s="24">
        <f>BRPL_EOD!N50-BRPL_ISGS_exbus!N50</f>
        <v>4.8540653115765053E-3</v>
      </c>
      <c r="O50" s="24">
        <f>BRPL_EOD!O50-BRPL_ISGS_exbus!O50</f>
        <v>-1.1664011429530774E-3</v>
      </c>
      <c r="P50" s="24">
        <f>BRPL_EOD!P50-BRPL_ISGS_exbus!P50</f>
        <v>-3.7223771001748673E-4</v>
      </c>
      <c r="Q50" s="24">
        <f>BRPL_EOD!Q50-BRPL_ISGS_exbus!Q50</f>
        <v>8.8602355371918406E-3</v>
      </c>
      <c r="R50" s="24">
        <f>BRPL_EOD!R50-BRPL_ISGS_exbus!R50</f>
        <v>5.3475142932093434E-3</v>
      </c>
      <c r="S50" s="24">
        <f>BRPL_EOD!S50-BRPL_ISGS_exbus!S50</f>
        <v>5.9194377342777216E-3</v>
      </c>
      <c r="T50" s="24">
        <f>BRPL_EOD!T50-BRPL_ISGS_exbus!T50</f>
        <v>-1.1609122807019201E-3</v>
      </c>
      <c r="U50" s="24">
        <f>BRPL_EOD!U50-BRPL_ISGS_exbus!U50</f>
        <v>0</v>
      </c>
      <c r="V50" s="24">
        <f>BRPL_EOD!V50-BRPL_ISGS_exbus!V50</f>
        <v>-6.3304928457865728E-3</v>
      </c>
      <c r="W50" s="24">
        <f>BRPL_EOD!W50-BRPL_ISGS_exbus!W50</f>
        <v>-4.9140630693749188E-3</v>
      </c>
      <c r="X50" s="24">
        <f>BRPL_EOD!X50-BRPL_ISGS_exbus!X50</f>
        <v>-2.7567816621285601E-3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6.9838020308452542E-3</v>
      </c>
      <c r="L51" s="24">
        <f>BRPL_EOD!L51-BRPL_ISGS_exbus!L51</f>
        <v>-4.8855102645006809E-4</v>
      </c>
      <c r="M51" s="24">
        <f>BRPL_EOD!M51-BRPL_ISGS_exbus!M51</f>
        <v>-8.8828401836238413E-3</v>
      </c>
      <c r="N51" s="24">
        <f>BRPL_EOD!N51-BRPL_ISGS_exbus!N51</f>
        <v>1.6247273332865575E-3</v>
      </c>
      <c r="O51" s="24">
        <f>BRPL_EOD!O51-BRPL_ISGS_exbus!O51</f>
        <v>4.1367748077902888E-4</v>
      </c>
      <c r="P51" s="24">
        <f>BRPL_EOD!P51-BRPL_ISGS_exbus!P51</f>
        <v>2.8181786158327782E-3</v>
      </c>
      <c r="Q51" s="24">
        <f>BRPL_EOD!Q51-BRPL_ISGS_exbus!Q51</f>
        <v>1.3776468435491296E-3</v>
      </c>
      <c r="R51" s="24">
        <f>BRPL_EOD!R51-BRPL_ISGS_exbus!R51</f>
        <v>1.0780610389609535E-2</v>
      </c>
      <c r="S51" s="24">
        <f>BRPL_EOD!S51-BRPL_ISGS_exbus!S51</f>
        <v>4.4816943820205069E-3</v>
      </c>
      <c r="T51" s="24">
        <f>BRPL_EOD!T51-BRPL_ISGS_exbus!T51</f>
        <v>-1.1609122807019201E-3</v>
      </c>
      <c r="U51" s="24">
        <f>BRPL_EOD!U51-BRPL_ISGS_exbus!U51</f>
        <v>-9.3285349803551298E-4</v>
      </c>
      <c r="V51" s="24">
        <f>BRPL_EOD!V51-BRPL_ISGS_exbus!V51</f>
        <v>-6.3304928457865728E-3</v>
      </c>
      <c r="W51" s="24">
        <f>BRPL_EOD!W51-BRPL_ISGS_exbus!W51</f>
        <v>-4.9140630693749188E-3</v>
      </c>
      <c r="X51" s="24">
        <f>BRPL_EOD!X51-BRPL_ISGS_exbus!X51</f>
        <v>-2.7567816621285601E-3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6.9838020308452542E-3</v>
      </c>
      <c r="L52" s="24">
        <f>BRPL_EOD!L52-BRPL_ISGS_exbus!L52</f>
        <v>-4.8855102645006809E-4</v>
      </c>
      <c r="M52" s="24">
        <f>BRPL_EOD!M52-BRPL_ISGS_exbus!M52</f>
        <v>-8.8828401836238413E-3</v>
      </c>
      <c r="N52" s="24">
        <f>BRPL_EOD!N52-BRPL_ISGS_exbus!N52</f>
        <v>1.6247273332865575E-3</v>
      </c>
      <c r="O52" s="24">
        <f>BRPL_EOD!O52-BRPL_ISGS_exbus!O52</f>
        <v>4.1367748077902888E-4</v>
      </c>
      <c r="P52" s="24">
        <f>BRPL_EOD!P52-BRPL_ISGS_exbus!P52</f>
        <v>2.8181786158327782E-3</v>
      </c>
      <c r="Q52" s="24">
        <f>BRPL_EOD!Q52-BRPL_ISGS_exbus!Q52</f>
        <v>1.3776468435491296E-3</v>
      </c>
      <c r="R52" s="24">
        <f>BRPL_EOD!R52-BRPL_ISGS_exbus!R52</f>
        <v>5.8906949504269335E-3</v>
      </c>
      <c r="S52" s="24">
        <f>BRPL_EOD!S52-BRPL_ISGS_exbus!S52</f>
        <v>4.4816943820205069E-3</v>
      </c>
      <c r="T52" s="24">
        <f>BRPL_EOD!T52-BRPL_ISGS_exbus!T52</f>
        <v>-1.1609122807019201E-3</v>
      </c>
      <c r="U52" s="24">
        <f>BRPL_EOD!U52-BRPL_ISGS_exbus!U52</f>
        <v>-7.3397920181150766E-4</v>
      </c>
      <c r="V52" s="24">
        <f>BRPL_EOD!V52-BRPL_ISGS_exbus!V52</f>
        <v>-6.3304928457865728E-3</v>
      </c>
      <c r="W52" s="24">
        <f>BRPL_EOD!W52-BRPL_ISGS_exbus!W52</f>
        <v>-4.9140630693749188E-3</v>
      </c>
      <c r="X52" s="24">
        <f>BRPL_EOD!X52-BRPL_ISGS_exbus!X52</f>
        <v>-2.7567816621285601E-3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6.1827837007513153E-3</v>
      </c>
      <c r="L53" s="24">
        <f>BRPL_EOD!L53-BRPL_ISGS_exbus!L53</f>
        <v>-3.8469835293941657E-4</v>
      </c>
      <c r="M53" s="24">
        <f>BRPL_EOD!M53-BRPL_ISGS_exbus!M53</f>
        <v>-8.8828401836238413E-3</v>
      </c>
      <c r="N53" s="24">
        <f>BRPL_EOD!N53-BRPL_ISGS_exbus!N53</f>
        <v>1.6247273332865575E-3</v>
      </c>
      <c r="O53" s="24">
        <f>BRPL_EOD!O53-BRPL_ISGS_exbus!O53</f>
        <v>4.1367748077902888E-4</v>
      </c>
      <c r="P53" s="24">
        <f>BRPL_EOD!P53-BRPL_ISGS_exbus!P53</f>
        <v>2.8181786158327782E-3</v>
      </c>
      <c r="Q53" s="24">
        <f>BRPL_EOD!Q53-BRPL_ISGS_exbus!Q53</f>
        <v>1.3776468435491296E-3</v>
      </c>
      <c r="R53" s="24">
        <f>BRPL_EOD!R53-BRPL_ISGS_exbus!R53</f>
        <v>5.8906949504269335E-3</v>
      </c>
      <c r="S53" s="24">
        <f>BRPL_EOD!S53-BRPL_ISGS_exbus!S53</f>
        <v>4.4816943820205069E-3</v>
      </c>
      <c r="T53" s="24">
        <f>BRPL_EOD!T53-BRPL_ISGS_exbus!T53</f>
        <v>-1.1609122807019201E-3</v>
      </c>
      <c r="U53" s="24">
        <f>BRPL_EOD!U53-BRPL_ISGS_exbus!U53</f>
        <v>-2.3908853724918799E-4</v>
      </c>
      <c r="V53" s="24">
        <f>BRPL_EOD!V53-BRPL_ISGS_exbus!V53</f>
        <v>-6.3304928457865728E-3</v>
      </c>
      <c r="W53" s="24">
        <f>BRPL_EOD!W53-BRPL_ISGS_exbus!W53</f>
        <v>-4.9140630693749188E-3</v>
      </c>
      <c r="X53" s="24">
        <f>BRPL_EOD!X53-BRPL_ISGS_exbus!X53</f>
        <v>-2.7567816621285601E-3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6.9838020308452542E-3</v>
      </c>
      <c r="L54" s="24">
        <f>BRPL_EOD!L54-BRPL_ISGS_exbus!L54</f>
        <v>-3.8469835293941657E-4</v>
      </c>
      <c r="M54" s="24">
        <f>BRPL_EOD!M54-BRPL_ISGS_exbus!M54</f>
        <v>-8.8828401836238413E-3</v>
      </c>
      <c r="N54" s="24">
        <f>BRPL_EOD!N54-BRPL_ISGS_exbus!N54</f>
        <v>1.6247273332865575E-3</v>
      </c>
      <c r="O54" s="24">
        <f>BRPL_EOD!O54-BRPL_ISGS_exbus!O54</f>
        <v>4.1367748077902888E-4</v>
      </c>
      <c r="P54" s="24">
        <f>BRPL_EOD!P54-BRPL_ISGS_exbus!P54</f>
        <v>2.8181786158327782E-3</v>
      </c>
      <c r="Q54" s="24">
        <f>BRPL_EOD!Q54-BRPL_ISGS_exbus!Q54</f>
        <v>1.3776468435491296E-3</v>
      </c>
      <c r="R54" s="24">
        <f>BRPL_EOD!R54-BRPL_ISGS_exbus!R54</f>
        <v>5.8906949504269335E-3</v>
      </c>
      <c r="S54" s="24">
        <f>BRPL_EOD!S54-BRPL_ISGS_exbus!S54</f>
        <v>4.4816943820205069E-3</v>
      </c>
      <c r="T54" s="24">
        <f>BRPL_EOD!T54-BRPL_ISGS_exbus!T54</f>
        <v>-1.1609122807019201E-3</v>
      </c>
      <c r="U54" s="24">
        <f>BRPL_EOD!U54-BRPL_ISGS_exbus!U54</f>
        <v>2.3732364257256222E-4</v>
      </c>
      <c r="V54" s="24">
        <f>BRPL_EOD!V54-BRPL_ISGS_exbus!V54</f>
        <v>-6.3304928457865728E-3</v>
      </c>
      <c r="W54" s="24">
        <f>BRPL_EOD!W54-BRPL_ISGS_exbus!W54</f>
        <v>-4.9140630693749188E-3</v>
      </c>
      <c r="X54" s="24">
        <f>BRPL_EOD!X54-BRPL_ISGS_exbus!X54</f>
        <v>-2.7567816621285601E-3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8.4259185955488647E-3</v>
      </c>
      <c r="L55" s="24">
        <f>BRPL_EOD!L55-BRPL_ISGS_exbus!L55</f>
        <v>-3.8469835293941657E-4</v>
      </c>
      <c r="M55" s="24">
        <f>BRPL_EOD!M55-BRPL_ISGS_exbus!M55</f>
        <v>-8.8828401836238413E-3</v>
      </c>
      <c r="N55" s="24">
        <f>BRPL_EOD!N55-BRPL_ISGS_exbus!N55</f>
        <v>1.6247273332865575E-3</v>
      </c>
      <c r="O55" s="24">
        <f>BRPL_EOD!O55-BRPL_ISGS_exbus!O55</f>
        <v>4.1367748077902888E-4</v>
      </c>
      <c r="P55" s="24">
        <f>BRPL_EOD!P55-BRPL_ISGS_exbus!P55</f>
        <v>2.8181786158327782E-3</v>
      </c>
      <c r="Q55" s="24">
        <f>BRPL_EOD!Q55-BRPL_ISGS_exbus!Q55</f>
        <v>1.3776468435491296E-3</v>
      </c>
      <c r="R55" s="24">
        <f>BRPL_EOD!R55-BRPL_ISGS_exbus!R55</f>
        <v>5.8906949504269335E-3</v>
      </c>
      <c r="S55" s="24">
        <f>BRPL_EOD!S55-BRPL_ISGS_exbus!S55</f>
        <v>4.4816943820205069E-3</v>
      </c>
      <c r="T55" s="24">
        <f>BRPL_EOD!T55-BRPL_ISGS_exbus!T55</f>
        <v>-1.1609122807019201E-3</v>
      </c>
      <c r="U55" s="24">
        <f>BRPL_EOD!U55-BRPL_ISGS_exbus!U55</f>
        <v>0</v>
      </c>
      <c r="V55" s="24">
        <f>BRPL_EOD!V55-BRPL_ISGS_exbus!V55</f>
        <v>-6.3304928457865728E-3</v>
      </c>
      <c r="W55" s="24">
        <f>BRPL_EOD!W55-BRPL_ISGS_exbus!W55</f>
        <v>-4.9140630693749188E-3</v>
      </c>
      <c r="X55" s="24">
        <f>BRPL_EOD!X55-BRPL_ISGS_exbus!X55</f>
        <v>-2.7567816621285601E-3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8.4259185955488647E-3</v>
      </c>
      <c r="L56" s="24">
        <f>BRPL_EOD!L56-BRPL_ISGS_exbus!L56</f>
        <v>-3.8469835293941657E-4</v>
      </c>
      <c r="M56" s="24">
        <f>BRPL_EOD!M56-BRPL_ISGS_exbus!M56</f>
        <v>-8.8828401836238413E-3</v>
      </c>
      <c r="N56" s="24">
        <f>BRPL_EOD!N56-BRPL_ISGS_exbus!N56</f>
        <v>1.6247273332865575E-3</v>
      </c>
      <c r="O56" s="24">
        <f>BRPL_EOD!O56-BRPL_ISGS_exbus!O56</f>
        <v>4.1367748077902888E-4</v>
      </c>
      <c r="P56" s="24">
        <f>BRPL_EOD!P56-BRPL_ISGS_exbus!P56</f>
        <v>2.8181786158327782E-3</v>
      </c>
      <c r="Q56" s="24">
        <f>BRPL_EOD!Q56-BRPL_ISGS_exbus!Q56</f>
        <v>1.3776468435491296E-3</v>
      </c>
      <c r="R56" s="24">
        <f>BRPL_EOD!R56-BRPL_ISGS_exbus!R56</f>
        <v>5.8906949504269335E-3</v>
      </c>
      <c r="S56" s="24">
        <f>BRPL_EOD!S56-BRPL_ISGS_exbus!S56</f>
        <v>4.4816943820205069E-3</v>
      </c>
      <c r="T56" s="24">
        <f>BRPL_EOD!T56-BRPL_ISGS_exbus!T56</f>
        <v>-1.1609122807019201E-3</v>
      </c>
      <c r="U56" s="24">
        <f>BRPL_EOD!U56-BRPL_ISGS_exbus!U56</f>
        <v>5.5403613079363367E-4</v>
      </c>
      <c r="V56" s="24">
        <f>BRPL_EOD!V56-BRPL_ISGS_exbus!V56</f>
        <v>-6.3304928457865728E-3</v>
      </c>
      <c r="W56" s="24">
        <f>BRPL_EOD!W56-BRPL_ISGS_exbus!W56</f>
        <v>-4.9140630693749188E-3</v>
      </c>
      <c r="X56" s="24">
        <f>BRPL_EOD!X56-BRPL_ISGS_exbus!X56</f>
        <v>-2.7567816621285601E-3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-3.5730159505078518E-3</v>
      </c>
      <c r="L57" s="24">
        <f>BRPL_EOD!L57-BRPL_ISGS_exbus!L57</f>
        <v>-5.8352778378356618E-4</v>
      </c>
      <c r="M57" s="24">
        <f>BRPL_EOD!M57-BRPL_ISGS_exbus!M57</f>
        <v>-8.8828401836238413E-3</v>
      </c>
      <c r="N57" s="24">
        <f>BRPL_EOD!N57-BRPL_ISGS_exbus!N57</f>
        <v>1.6247273332865575E-3</v>
      </c>
      <c r="O57" s="24">
        <f>BRPL_EOD!O57-BRPL_ISGS_exbus!O57</f>
        <v>4.1367748077902888E-4</v>
      </c>
      <c r="P57" s="24">
        <f>BRPL_EOD!P57-BRPL_ISGS_exbus!P57</f>
        <v>2.8181786158327782E-3</v>
      </c>
      <c r="Q57" s="24">
        <f>BRPL_EOD!Q57-BRPL_ISGS_exbus!Q57</f>
        <v>1.3776468435491296E-3</v>
      </c>
      <c r="R57" s="24">
        <f>BRPL_EOD!R57-BRPL_ISGS_exbus!R57</f>
        <v>5.8906949504269335E-3</v>
      </c>
      <c r="S57" s="24">
        <f>BRPL_EOD!S57-BRPL_ISGS_exbus!S57</f>
        <v>4.4816943820205069E-3</v>
      </c>
      <c r="T57" s="24">
        <f>BRPL_EOD!T57-BRPL_ISGS_exbus!T57</f>
        <v>-1.1609122807019201E-3</v>
      </c>
      <c r="U57" s="24">
        <f>BRPL_EOD!U57-BRPL_ISGS_exbus!U57</f>
        <v>-1.8000000000029104E-4</v>
      </c>
      <c r="V57" s="24">
        <f>BRPL_EOD!V57-BRPL_ISGS_exbus!V57</f>
        <v>-6.3304928457865728E-3</v>
      </c>
      <c r="W57" s="24">
        <f>BRPL_EOD!W57-BRPL_ISGS_exbus!W57</f>
        <v>-4.9140630693749188E-3</v>
      </c>
      <c r="X57" s="24">
        <f>BRPL_EOD!X57-BRPL_ISGS_exbus!X57</f>
        <v>-2.7567816621285601E-3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1.9540887305993238E-3</v>
      </c>
      <c r="L58" s="24">
        <f>BRPL_EOD!L58-BRPL_ISGS_exbus!L58</f>
        <v>-5.8352778378356618E-4</v>
      </c>
      <c r="M58" s="24">
        <f>BRPL_EOD!M58-BRPL_ISGS_exbus!M58</f>
        <v>-8.8828401836238413E-3</v>
      </c>
      <c r="N58" s="24">
        <f>BRPL_EOD!N58-BRPL_ISGS_exbus!N58</f>
        <v>1.6247273332865575E-3</v>
      </c>
      <c r="O58" s="24">
        <f>BRPL_EOD!O58-BRPL_ISGS_exbus!O58</f>
        <v>4.1367748077902888E-4</v>
      </c>
      <c r="P58" s="24">
        <f>BRPL_EOD!P58-BRPL_ISGS_exbus!P58</f>
        <v>2.8181786158327782E-3</v>
      </c>
      <c r="Q58" s="24">
        <f>BRPL_EOD!Q58-BRPL_ISGS_exbus!Q58</f>
        <v>1.3776468435491296E-3</v>
      </c>
      <c r="R58" s="24">
        <f>BRPL_EOD!R58-BRPL_ISGS_exbus!R58</f>
        <v>5.8906949504269335E-3</v>
      </c>
      <c r="S58" s="24">
        <f>BRPL_EOD!S58-BRPL_ISGS_exbus!S58</f>
        <v>4.4816943820205069E-3</v>
      </c>
      <c r="T58" s="24">
        <f>BRPL_EOD!T58-BRPL_ISGS_exbus!T58</f>
        <v>-1.1609122807019201E-3</v>
      </c>
      <c r="U58" s="24">
        <f>BRPL_EOD!U58-BRPL_ISGS_exbus!U58</f>
        <v>-1.8000000000029104E-4</v>
      </c>
      <c r="V58" s="24">
        <f>BRPL_EOD!V58-BRPL_ISGS_exbus!V58</f>
        <v>-6.3304928457865728E-3</v>
      </c>
      <c r="W58" s="24">
        <f>BRPL_EOD!W58-BRPL_ISGS_exbus!W58</f>
        <v>-4.9140630693749188E-3</v>
      </c>
      <c r="X58" s="24">
        <f>BRPL_EOD!X58-BRPL_ISGS_exbus!X58</f>
        <v>-2.7567816621285601E-3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-6.8056338028554819E-4</v>
      </c>
      <c r="L59" s="24">
        <f>BRPL_EOD!L59-BRPL_ISGS_exbus!L59</f>
        <v>-2.7664304918850746E-4</v>
      </c>
      <c r="M59" s="24">
        <f>BRPL_EOD!M59-BRPL_ISGS_exbus!M59</f>
        <v>-8.8828401836238413E-3</v>
      </c>
      <c r="N59" s="24">
        <f>BRPL_EOD!N59-BRPL_ISGS_exbus!N59</f>
        <v>1.6247273332865575E-3</v>
      </c>
      <c r="O59" s="24">
        <f>BRPL_EOD!O59-BRPL_ISGS_exbus!O59</f>
        <v>4.1367748077902888E-4</v>
      </c>
      <c r="P59" s="24">
        <f>BRPL_EOD!P59-BRPL_ISGS_exbus!P59</f>
        <v>2.8181786158327782E-3</v>
      </c>
      <c r="Q59" s="24">
        <f>BRPL_EOD!Q59-BRPL_ISGS_exbus!Q59</f>
        <v>1.3776468435491296E-3</v>
      </c>
      <c r="R59" s="24">
        <f>BRPL_EOD!R59-BRPL_ISGS_exbus!R59</f>
        <v>5.8906949504269335E-3</v>
      </c>
      <c r="S59" s="24">
        <f>BRPL_EOD!S59-BRPL_ISGS_exbus!S59</f>
        <v>4.4816943820205069E-3</v>
      </c>
      <c r="T59" s="24">
        <f>BRPL_EOD!T59-BRPL_ISGS_exbus!T59</f>
        <v>-1.1609122807019201E-3</v>
      </c>
      <c r="U59" s="24">
        <f>BRPL_EOD!U59-BRPL_ISGS_exbus!U59</f>
        <v>-5.6302004691133334E-4</v>
      </c>
      <c r="V59" s="24">
        <f>BRPL_EOD!V59-BRPL_ISGS_exbus!V59</f>
        <v>-6.3304928457865728E-3</v>
      </c>
      <c r="W59" s="24">
        <f>BRPL_EOD!W59-BRPL_ISGS_exbus!W59</f>
        <v>-4.9140630693749188E-3</v>
      </c>
      <c r="X59" s="24">
        <f>BRPL_EOD!X59-BRPL_ISGS_exbus!X59</f>
        <v>-2.7567816621285601E-3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1.0419208462167262E-2</v>
      </c>
      <c r="L60" s="24">
        <f>BRPL_EOD!L60-BRPL_ISGS_exbus!L60</f>
        <v>-4.061288557943854E-4</v>
      </c>
      <c r="M60" s="24">
        <f>BRPL_EOD!M60-BRPL_ISGS_exbus!M60</f>
        <v>-8.8828401836238413E-3</v>
      </c>
      <c r="N60" s="24">
        <f>BRPL_EOD!N60-BRPL_ISGS_exbus!N60</f>
        <v>1.6247273332865575E-3</v>
      </c>
      <c r="O60" s="24">
        <f>BRPL_EOD!O60-BRPL_ISGS_exbus!O60</f>
        <v>4.1367748077902888E-4</v>
      </c>
      <c r="P60" s="24">
        <f>BRPL_EOD!P60-BRPL_ISGS_exbus!P60</f>
        <v>2.8181786158327782E-3</v>
      </c>
      <c r="Q60" s="24">
        <f>BRPL_EOD!Q60-BRPL_ISGS_exbus!Q60</f>
        <v>1.3776468435491296E-3</v>
      </c>
      <c r="R60" s="24">
        <f>BRPL_EOD!R60-BRPL_ISGS_exbus!R60</f>
        <v>5.8906949504269335E-3</v>
      </c>
      <c r="S60" s="24">
        <f>BRPL_EOD!S60-BRPL_ISGS_exbus!S60</f>
        <v>4.4816943820205069E-3</v>
      </c>
      <c r="T60" s="24">
        <f>BRPL_EOD!T60-BRPL_ISGS_exbus!T60</f>
        <v>-1.1609122807019201E-3</v>
      </c>
      <c r="U60" s="24">
        <f>BRPL_EOD!U60-BRPL_ISGS_exbus!U60</f>
        <v>-5.6302004691133334E-4</v>
      </c>
      <c r="V60" s="24">
        <f>BRPL_EOD!V60-BRPL_ISGS_exbus!V60</f>
        <v>-6.3304928457865728E-3</v>
      </c>
      <c r="W60" s="24">
        <f>BRPL_EOD!W60-BRPL_ISGS_exbus!W60</f>
        <v>-4.9140630693749188E-3</v>
      </c>
      <c r="X60" s="24">
        <f>BRPL_EOD!X60-BRPL_ISGS_exbus!X60</f>
        <v>-2.7567816621285601E-3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9.9466806834129784E-3</v>
      </c>
      <c r="L61" s="24">
        <f>BRPL_EOD!L61-BRPL_ISGS_exbus!L61</f>
        <v>-4.061288557943854E-4</v>
      </c>
      <c r="M61" s="24">
        <f>BRPL_EOD!M61-BRPL_ISGS_exbus!M61</f>
        <v>-8.8828401836238413E-3</v>
      </c>
      <c r="N61" s="24">
        <f>BRPL_EOD!N61-BRPL_ISGS_exbus!N61</f>
        <v>1.6247273332865575E-3</v>
      </c>
      <c r="O61" s="24">
        <f>BRPL_EOD!O61-BRPL_ISGS_exbus!O61</f>
        <v>4.1367748077902888E-4</v>
      </c>
      <c r="P61" s="24">
        <f>BRPL_EOD!P61-BRPL_ISGS_exbus!P61</f>
        <v>2.8181786158327782E-3</v>
      </c>
      <c r="Q61" s="24">
        <f>BRPL_EOD!Q61-BRPL_ISGS_exbus!Q61</f>
        <v>1.3776468435491296E-3</v>
      </c>
      <c r="R61" s="24">
        <f>BRPL_EOD!R61-BRPL_ISGS_exbus!R61</f>
        <v>5.8906949504269335E-3</v>
      </c>
      <c r="S61" s="24">
        <f>BRPL_EOD!S61-BRPL_ISGS_exbus!S61</f>
        <v>4.4816943820205069E-3</v>
      </c>
      <c r="T61" s="24">
        <f>BRPL_EOD!T61-BRPL_ISGS_exbus!T61</f>
        <v>-1.1609122807019201E-3</v>
      </c>
      <c r="U61" s="24">
        <f>BRPL_EOD!U61-BRPL_ISGS_exbus!U61</f>
        <v>-5.6302004691133334E-4</v>
      </c>
      <c r="V61" s="24">
        <f>BRPL_EOD!V61-BRPL_ISGS_exbus!V61</f>
        <v>-6.3304928457865728E-3</v>
      </c>
      <c r="W61" s="24">
        <f>BRPL_EOD!W61-BRPL_ISGS_exbus!W61</f>
        <v>-4.9140630693749188E-3</v>
      </c>
      <c r="X61" s="24">
        <f>BRPL_EOD!X61-BRPL_ISGS_exbus!X61</f>
        <v>-2.7567816621285601E-3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4.4588155394080786E-3</v>
      </c>
      <c r="L62" s="24">
        <f>BRPL_EOD!L62-BRPL_ISGS_exbus!L62</f>
        <v>-4.061288557943854E-4</v>
      </c>
      <c r="M62" s="24">
        <f>BRPL_EOD!M62-BRPL_ISGS_exbus!M62</f>
        <v>-8.8828401836238413E-3</v>
      </c>
      <c r="N62" s="24">
        <f>BRPL_EOD!N62-BRPL_ISGS_exbus!N62</f>
        <v>1.6247273332865575E-3</v>
      </c>
      <c r="O62" s="24">
        <f>BRPL_EOD!O62-BRPL_ISGS_exbus!O62</f>
        <v>4.1367748077902888E-4</v>
      </c>
      <c r="P62" s="24">
        <f>BRPL_EOD!P62-BRPL_ISGS_exbus!P62</f>
        <v>2.8181786158327782E-3</v>
      </c>
      <c r="Q62" s="24">
        <f>BRPL_EOD!Q62-BRPL_ISGS_exbus!Q62</f>
        <v>1.3776468435491296E-3</v>
      </c>
      <c r="R62" s="24">
        <f>BRPL_EOD!R62-BRPL_ISGS_exbus!R62</f>
        <v>5.8906949504269335E-3</v>
      </c>
      <c r="S62" s="24">
        <f>BRPL_EOD!S62-BRPL_ISGS_exbus!S62</f>
        <v>4.4816943820205069E-3</v>
      </c>
      <c r="T62" s="24">
        <f>BRPL_EOD!T62-BRPL_ISGS_exbus!T62</f>
        <v>1.7074716981131388E-3</v>
      </c>
      <c r="U62" s="24">
        <f>BRPL_EOD!U62-BRPL_ISGS_exbus!U62</f>
        <v>-5.6302004691133334E-4</v>
      </c>
      <c r="V62" s="24">
        <f>BRPL_EOD!V62-BRPL_ISGS_exbus!V62</f>
        <v>-6.3304928457865728E-3</v>
      </c>
      <c r="W62" s="24">
        <f>BRPL_EOD!W62-BRPL_ISGS_exbus!W62</f>
        <v>-4.9140630693749188E-3</v>
      </c>
      <c r="X62" s="24">
        <f>BRPL_EOD!X62-BRPL_ISGS_exbus!X62</f>
        <v>-2.7567816621285601E-3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1.0419208462167262E-2</v>
      </c>
      <c r="L63" s="24">
        <f>BRPL_EOD!L63-BRPL_ISGS_exbus!L63</f>
        <v>-3.2704172458242198E-4</v>
      </c>
      <c r="M63" s="24">
        <f>BRPL_EOD!M63-BRPL_ISGS_exbus!M63</f>
        <v>-8.8828401836238413E-3</v>
      </c>
      <c r="N63" s="24">
        <f>BRPL_EOD!N63-BRPL_ISGS_exbus!N63</f>
        <v>1.6247273332865575E-3</v>
      </c>
      <c r="O63" s="24">
        <f>BRPL_EOD!O63-BRPL_ISGS_exbus!O63</f>
        <v>4.1367748077902888E-4</v>
      </c>
      <c r="P63" s="24">
        <f>BRPL_EOD!P63-BRPL_ISGS_exbus!P63</f>
        <v>2.8181786158327782E-3</v>
      </c>
      <c r="Q63" s="24">
        <f>BRPL_EOD!Q63-BRPL_ISGS_exbus!Q63</f>
        <v>1.3776468435491296E-3</v>
      </c>
      <c r="R63" s="24">
        <f>BRPL_EOD!R63-BRPL_ISGS_exbus!R63</f>
        <v>5.8906949504269335E-3</v>
      </c>
      <c r="S63" s="24">
        <f>BRPL_EOD!S63-BRPL_ISGS_exbus!S63</f>
        <v>4.4816943820205069E-3</v>
      </c>
      <c r="T63" s="24">
        <f>BRPL_EOD!T63-BRPL_ISGS_exbus!T63</f>
        <v>1.4476190476186979E-4</v>
      </c>
      <c r="U63" s="24">
        <f>BRPL_EOD!U63-BRPL_ISGS_exbus!U63</f>
        <v>-7.0778466998433487E-4</v>
      </c>
      <c r="V63" s="24">
        <f>BRPL_EOD!V63-BRPL_ISGS_exbus!V63</f>
        <v>-6.3304928457865728E-3</v>
      </c>
      <c r="W63" s="24">
        <f>BRPL_EOD!W63-BRPL_ISGS_exbus!W63</f>
        <v>-4.9140630693749188E-3</v>
      </c>
      <c r="X63" s="24">
        <f>BRPL_EOD!X63-BRPL_ISGS_exbus!X63</f>
        <v>-2.7567816621285601E-3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9.0731374244796825E-3</v>
      </c>
      <c r="L64" s="24">
        <f>BRPL_EOD!L64-BRPL_ISGS_exbus!L64</f>
        <v>-3.2704172458242198E-4</v>
      </c>
      <c r="M64" s="24">
        <f>BRPL_EOD!M64-BRPL_ISGS_exbus!M64</f>
        <v>-8.8828401836238413E-3</v>
      </c>
      <c r="N64" s="24">
        <f>BRPL_EOD!N64-BRPL_ISGS_exbus!N64</f>
        <v>1.6247273332865575E-3</v>
      </c>
      <c r="O64" s="24">
        <f>BRPL_EOD!O64-BRPL_ISGS_exbus!O64</f>
        <v>4.1367748077902888E-4</v>
      </c>
      <c r="P64" s="24">
        <f>BRPL_EOD!P64-BRPL_ISGS_exbus!P64</f>
        <v>2.8181786158327782E-3</v>
      </c>
      <c r="Q64" s="24">
        <f>BRPL_EOD!Q64-BRPL_ISGS_exbus!Q64</f>
        <v>1.3776468435491296E-3</v>
      </c>
      <c r="R64" s="24">
        <f>BRPL_EOD!R64-BRPL_ISGS_exbus!R64</f>
        <v>5.8906949504269335E-3</v>
      </c>
      <c r="S64" s="24">
        <f>BRPL_EOD!S64-BRPL_ISGS_exbus!S64</f>
        <v>4.4816943820205069E-3</v>
      </c>
      <c r="T64" s="24">
        <f>BRPL_EOD!T64-BRPL_ISGS_exbus!T64</f>
        <v>1.7483817427386139E-3</v>
      </c>
      <c r="U64" s="24">
        <f>BRPL_EOD!U64-BRPL_ISGS_exbus!U64</f>
        <v>6.0638217995290233E-4</v>
      </c>
      <c r="V64" s="24">
        <f>BRPL_EOD!V64-BRPL_ISGS_exbus!V64</f>
        <v>-6.3304928457865728E-3</v>
      </c>
      <c r="W64" s="24">
        <f>BRPL_EOD!W64-BRPL_ISGS_exbus!W64</f>
        <v>-4.9140630693749188E-3</v>
      </c>
      <c r="X64" s="24">
        <f>BRPL_EOD!X64-BRPL_ISGS_exbus!X64</f>
        <v>-2.7567816621285601E-3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9.0731374244796825E-3</v>
      </c>
      <c r="L65" s="24">
        <f>BRPL_EOD!L65-BRPL_ISGS_exbus!L65</f>
        <v>-3.2704172458242198E-4</v>
      </c>
      <c r="M65" s="24">
        <f>BRPL_EOD!M65-BRPL_ISGS_exbus!M65</f>
        <v>-8.8828401836238413E-3</v>
      </c>
      <c r="N65" s="24">
        <f>BRPL_EOD!N65-BRPL_ISGS_exbus!N65</f>
        <v>1.6247273332865575E-3</v>
      </c>
      <c r="O65" s="24">
        <f>BRPL_EOD!O65-BRPL_ISGS_exbus!O65</f>
        <v>4.1367748077902888E-4</v>
      </c>
      <c r="P65" s="24">
        <f>BRPL_EOD!P65-BRPL_ISGS_exbus!P65</f>
        <v>2.8181786158327782E-3</v>
      </c>
      <c r="Q65" s="24">
        <f>BRPL_EOD!Q65-BRPL_ISGS_exbus!Q65</f>
        <v>1.3776468435491296E-3</v>
      </c>
      <c r="R65" s="24">
        <f>BRPL_EOD!R65-BRPL_ISGS_exbus!R65</f>
        <v>5.8906949504269335E-3</v>
      </c>
      <c r="S65" s="24">
        <f>BRPL_EOD!S65-BRPL_ISGS_exbus!S65</f>
        <v>4.4816943820205069E-3</v>
      </c>
      <c r="T65" s="24">
        <f>BRPL_EOD!T65-BRPL_ISGS_exbus!T65</f>
        <v>1.8313846153850122E-4</v>
      </c>
      <c r="U65" s="24">
        <f>BRPL_EOD!U65-BRPL_ISGS_exbus!U65</f>
        <v>6.0638217995290233E-4</v>
      </c>
      <c r="V65" s="24">
        <f>BRPL_EOD!V65-BRPL_ISGS_exbus!V65</f>
        <v>-6.3304928457865728E-3</v>
      </c>
      <c r="W65" s="24">
        <f>BRPL_EOD!W65-BRPL_ISGS_exbus!W65</f>
        <v>-4.9140630693749188E-3</v>
      </c>
      <c r="X65" s="24">
        <f>BRPL_EOD!X65-BRPL_ISGS_exbus!X65</f>
        <v>-2.7567816621285601E-3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9.0731374244796825E-3</v>
      </c>
      <c r="L66" s="24">
        <f>BRPL_EOD!L66-BRPL_ISGS_exbus!L66</f>
        <v>-3.2704172458242198E-4</v>
      </c>
      <c r="M66" s="24">
        <f>BRPL_EOD!M66-BRPL_ISGS_exbus!M66</f>
        <v>-8.8828401836238413E-3</v>
      </c>
      <c r="N66" s="24">
        <f>BRPL_EOD!N66-BRPL_ISGS_exbus!N66</f>
        <v>1.6247273332865575E-3</v>
      </c>
      <c r="O66" s="24">
        <f>BRPL_EOD!O66-BRPL_ISGS_exbus!O66</f>
        <v>4.1367748077902888E-4</v>
      </c>
      <c r="P66" s="24">
        <f>BRPL_EOD!P66-BRPL_ISGS_exbus!P66</f>
        <v>2.8181786158327782E-3</v>
      </c>
      <c r="Q66" s="24">
        <f>BRPL_EOD!Q66-BRPL_ISGS_exbus!Q66</f>
        <v>1.3776468435491296E-3</v>
      </c>
      <c r="R66" s="24">
        <f>BRPL_EOD!R66-BRPL_ISGS_exbus!R66</f>
        <v>5.8906949504269335E-3</v>
      </c>
      <c r="S66" s="24">
        <f>BRPL_EOD!S66-BRPL_ISGS_exbus!S66</f>
        <v>4.4816943820205069E-3</v>
      </c>
      <c r="T66" s="24">
        <f>BRPL_EOD!T66-BRPL_ISGS_exbus!T66</f>
        <v>-1.1179710144926247E-4</v>
      </c>
      <c r="U66" s="24">
        <f>BRPL_EOD!U66-BRPL_ISGS_exbus!U66</f>
        <v>6.0638217995290233E-4</v>
      </c>
      <c r="V66" s="24">
        <f>BRPL_EOD!V66-BRPL_ISGS_exbus!V66</f>
        <v>-6.3304928457865728E-3</v>
      </c>
      <c r="W66" s="24">
        <f>BRPL_EOD!W66-BRPL_ISGS_exbus!W66</f>
        <v>-4.9140630693749188E-3</v>
      </c>
      <c r="X66" s="24">
        <f>BRPL_EOD!X66-BRPL_ISGS_exbus!X66</f>
        <v>-2.7567816621285601E-3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9.0731374244796825E-3</v>
      </c>
      <c r="L67" s="24">
        <f>BRPL_EOD!L67-BRPL_ISGS_exbus!L67</f>
        <v>-3.2704172458242198E-4</v>
      </c>
      <c r="M67" s="24">
        <f>BRPL_EOD!M67-BRPL_ISGS_exbus!M67</f>
        <v>-8.8828401836238413E-3</v>
      </c>
      <c r="N67" s="24">
        <f>BRPL_EOD!N67-BRPL_ISGS_exbus!N67</f>
        <v>1.6247273332865575E-3</v>
      </c>
      <c r="O67" s="24">
        <f>BRPL_EOD!O67-BRPL_ISGS_exbus!O67</f>
        <v>4.1367748077902888E-4</v>
      </c>
      <c r="P67" s="24">
        <f>BRPL_EOD!P67-BRPL_ISGS_exbus!P67</f>
        <v>2.8181786158327782E-3</v>
      </c>
      <c r="Q67" s="24">
        <f>BRPL_EOD!Q67-BRPL_ISGS_exbus!Q67</f>
        <v>1.3776468435491296E-3</v>
      </c>
      <c r="R67" s="24">
        <f>BRPL_EOD!R67-BRPL_ISGS_exbus!R67</f>
        <v>5.8906949504269335E-3</v>
      </c>
      <c r="S67" s="24">
        <f>BRPL_EOD!S67-BRPL_ISGS_exbus!S67</f>
        <v>4.4816943820205069E-3</v>
      </c>
      <c r="T67" s="24">
        <f>BRPL_EOD!T67-BRPL_ISGS_exbus!T67</f>
        <v>1.4476190476186979E-4</v>
      </c>
      <c r="U67" s="24">
        <f>BRPL_EOD!U67-BRPL_ISGS_exbus!U67</f>
        <v>6.0638217995290233E-4</v>
      </c>
      <c r="V67" s="24">
        <f>BRPL_EOD!V67-BRPL_ISGS_exbus!V67</f>
        <v>-6.3304928457865728E-3</v>
      </c>
      <c r="W67" s="24">
        <f>BRPL_EOD!W67-BRPL_ISGS_exbus!W67</f>
        <v>-4.9140630693749188E-3</v>
      </c>
      <c r="X67" s="24">
        <f>BRPL_EOD!X67-BRPL_ISGS_exbus!X67</f>
        <v>-2.7567816621285601E-3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9.0731374244796825E-3</v>
      </c>
      <c r="L68" s="24">
        <f>BRPL_EOD!L68-BRPL_ISGS_exbus!L68</f>
        <v>-3.2704172458242198E-4</v>
      </c>
      <c r="M68" s="24">
        <f>BRPL_EOD!M68-BRPL_ISGS_exbus!M68</f>
        <v>-8.8828401836238413E-3</v>
      </c>
      <c r="N68" s="24">
        <f>BRPL_EOD!N68-BRPL_ISGS_exbus!N68</f>
        <v>1.6247273332865575E-3</v>
      </c>
      <c r="O68" s="24">
        <f>BRPL_EOD!O68-BRPL_ISGS_exbus!O68</f>
        <v>4.1367748077902888E-4</v>
      </c>
      <c r="P68" s="24">
        <f>BRPL_EOD!P68-BRPL_ISGS_exbus!P68</f>
        <v>2.8181786158327782E-3</v>
      </c>
      <c r="Q68" s="24">
        <f>BRPL_EOD!Q68-BRPL_ISGS_exbus!Q68</f>
        <v>1.3776468435491296E-3</v>
      </c>
      <c r="R68" s="24">
        <f>BRPL_EOD!R68-BRPL_ISGS_exbus!R68</f>
        <v>5.8906949504269335E-3</v>
      </c>
      <c r="S68" s="24">
        <f>BRPL_EOD!S68-BRPL_ISGS_exbus!S68</f>
        <v>3.6003288288277702E-3</v>
      </c>
      <c r="T68" s="24">
        <f>BRPL_EOD!T68-BRPL_ISGS_exbus!T68</f>
        <v>-1.1609122807019201E-3</v>
      </c>
      <c r="U68" s="24">
        <f>BRPL_EOD!U68-BRPL_ISGS_exbus!U68</f>
        <v>6.0638217995290233E-4</v>
      </c>
      <c r="V68" s="24">
        <f>BRPL_EOD!V68-BRPL_ISGS_exbus!V68</f>
        <v>-6.3304928457865728E-3</v>
      </c>
      <c r="W68" s="24">
        <f>BRPL_EOD!W68-BRPL_ISGS_exbus!W68</f>
        <v>-4.9140630693749188E-3</v>
      </c>
      <c r="X68" s="24">
        <f>BRPL_EOD!X68-BRPL_ISGS_exbus!X68</f>
        <v>-2.7567816621285601E-3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2.3921942101310378E-3</v>
      </c>
      <c r="L69" s="24">
        <f>BRPL_EOD!L69-BRPL_ISGS_exbus!L69</f>
        <v>-3.2704172458242198E-4</v>
      </c>
      <c r="M69" s="24">
        <f>BRPL_EOD!M69-BRPL_ISGS_exbus!M69</f>
        <v>-8.8828401836238413E-3</v>
      </c>
      <c r="N69" s="24">
        <f>BRPL_EOD!N69-BRPL_ISGS_exbus!N69</f>
        <v>1.6247273332865575E-3</v>
      </c>
      <c r="O69" s="24">
        <f>BRPL_EOD!O69-BRPL_ISGS_exbus!O69</f>
        <v>4.1367748077902888E-4</v>
      </c>
      <c r="P69" s="24">
        <f>BRPL_EOD!P69-BRPL_ISGS_exbus!P69</f>
        <v>2.8181786158327782E-3</v>
      </c>
      <c r="Q69" s="24">
        <f>BRPL_EOD!Q69-BRPL_ISGS_exbus!Q69</f>
        <v>3.0928025410261739E-3</v>
      </c>
      <c r="R69" s="24">
        <f>BRPL_EOD!R69-BRPL_ISGS_exbus!R69</f>
        <v>5.8906949504269335E-3</v>
      </c>
      <c r="S69" s="24">
        <f>BRPL_EOD!S69-BRPL_ISGS_exbus!S69</f>
        <v>4.4816943820205069E-3</v>
      </c>
      <c r="T69" s="24">
        <f>BRPL_EOD!T69-BRPL_ISGS_exbus!T69</f>
        <v>-1.1609122807019201E-3</v>
      </c>
      <c r="U69" s="24">
        <f>BRPL_EOD!U69-BRPL_ISGS_exbus!U69</f>
        <v>6.0638217995290233E-4</v>
      </c>
      <c r="V69" s="24">
        <f>BRPL_EOD!V69-BRPL_ISGS_exbus!V69</f>
        <v>-6.3304928457865728E-3</v>
      </c>
      <c r="W69" s="24">
        <f>BRPL_EOD!W69-BRPL_ISGS_exbus!W69</f>
        <v>-4.9140630693749188E-3</v>
      </c>
      <c r="X69" s="24">
        <f>BRPL_EOD!X69-BRPL_ISGS_exbus!X69</f>
        <v>-2.7567816621285601E-3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4.7055522821892737E-3</v>
      </c>
      <c r="L70" s="24">
        <f>BRPL_EOD!L70-BRPL_ISGS_exbus!L70</f>
        <v>-3.2704172458242198E-4</v>
      </c>
      <c r="M70" s="24">
        <f>BRPL_EOD!M70-BRPL_ISGS_exbus!M70</f>
        <v>-8.8828401836238413E-3</v>
      </c>
      <c r="N70" s="24">
        <f>BRPL_EOD!N70-BRPL_ISGS_exbus!N70</f>
        <v>1.6247273332865575E-3</v>
      </c>
      <c r="O70" s="24">
        <f>BRPL_EOD!O70-BRPL_ISGS_exbus!O70</f>
        <v>4.1367748077902888E-4</v>
      </c>
      <c r="P70" s="24">
        <f>BRPL_EOD!P70-BRPL_ISGS_exbus!P70</f>
        <v>2.8181786158327782E-3</v>
      </c>
      <c r="Q70" s="24">
        <f>BRPL_EOD!Q70-BRPL_ISGS_exbus!Q70</f>
        <v>3.0928025410261739E-3</v>
      </c>
      <c r="R70" s="24">
        <f>BRPL_EOD!R70-BRPL_ISGS_exbus!R70</f>
        <v>5.8906949504269335E-3</v>
      </c>
      <c r="S70" s="24">
        <f>BRPL_EOD!S70-BRPL_ISGS_exbus!S70</f>
        <v>4.4816943820205069E-3</v>
      </c>
      <c r="T70" s="24">
        <f>BRPL_EOD!T70-BRPL_ISGS_exbus!T70</f>
        <v>-1.1609122807019201E-3</v>
      </c>
      <c r="U70" s="24">
        <f>BRPL_EOD!U70-BRPL_ISGS_exbus!U70</f>
        <v>6.0638217995290233E-4</v>
      </c>
      <c r="V70" s="24">
        <f>BRPL_EOD!V70-BRPL_ISGS_exbus!V70</f>
        <v>-6.3304928457865728E-3</v>
      </c>
      <c r="W70" s="24">
        <f>BRPL_EOD!W70-BRPL_ISGS_exbus!W70</f>
        <v>-4.9140630693749188E-3</v>
      </c>
      <c r="X70" s="24">
        <f>BRPL_EOD!X70-BRPL_ISGS_exbus!X70</f>
        <v>-2.7567816621285601E-3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9.0731374244796825E-3</v>
      </c>
      <c r="L71" s="24">
        <f>BRPL_EOD!L71-BRPL_ISGS_exbus!L71</f>
        <v>-3.2704172458242198E-4</v>
      </c>
      <c r="M71" s="24">
        <f>BRPL_EOD!M71-BRPL_ISGS_exbus!M71</f>
        <v>-8.8828401836238413E-3</v>
      </c>
      <c r="N71" s="24">
        <f>BRPL_EOD!N71-BRPL_ISGS_exbus!N71</f>
        <v>1.6247273332865575E-3</v>
      </c>
      <c r="O71" s="24">
        <f>BRPL_EOD!O71-BRPL_ISGS_exbus!O71</f>
        <v>4.1367748077902888E-4</v>
      </c>
      <c r="P71" s="24">
        <f>BRPL_EOD!P71-BRPL_ISGS_exbus!P71</f>
        <v>2.8181786158327782E-3</v>
      </c>
      <c r="Q71" s="24">
        <f>BRPL_EOD!Q71-BRPL_ISGS_exbus!Q71</f>
        <v>3.0928025410261739E-3</v>
      </c>
      <c r="R71" s="24">
        <f>BRPL_EOD!R71-BRPL_ISGS_exbus!R71</f>
        <v>5.8906949504269335E-3</v>
      </c>
      <c r="S71" s="24">
        <f>BRPL_EOD!S71-BRPL_ISGS_exbus!S71</f>
        <v>4.4816943820205069E-3</v>
      </c>
      <c r="T71" s="24">
        <f>BRPL_EOD!T71-BRPL_ISGS_exbus!T71</f>
        <v>-1.1609122807019201E-3</v>
      </c>
      <c r="U71" s="24">
        <f>BRPL_EOD!U71-BRPL_ISGS_exbus!U71</f>
        <v>6.0638217995290233E-4</v>
      </c>
      <c r="V71" s="24">
        <f>BRPL_EOD!V71-BRPL_ISGS_exbus!V71</f>
        <v>-6.3304928457865728E-3</v>
      </c>
      <c r="W71" s="24">
        <f>BRPL_EOD!W71-BRPL_ISGS_exbus!W71</f>
        <v>-4.9140630693749188E-3</v>
      </c>
      <c r="X71" s="24">
        <f>BRPL_EOD!X71-BRPL_ISGS_exbus!X71</f>
        <v>-2.7567816621285601E-3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9.0731374244796825E-3</v>
      </c>
      <c r="L72" s="24">
        <f>BRPL_EOD!L72-BRPL_ISGS_exbus!L72</f>
        <v>-2.3896637090459194E-4</v>
      </c>
      <c r="M72" s="24">
        <f>BRPL_EOD!M72-BRPL_ISGS_exbus!M72</f>
        <v>-8.8828401836238413E-3</v>
      </c>
      <c r="N72" s="24">
        <f>BRPL_EOD!N72-BRPL_ISGS_exbus!N72</f>
        <v>1.6247273332865575E-3</v>
      </c>
      <c r="O72" s="24">
        <f>BRPL_EOD!O72-BRPL_ISGS_exbus!O72</f>
        <v>4.1367748077902888E-4</v>
      </c>
      <c r="P72" s="24">
        <f>BRPL_EOD!P72-BRPL_ISGS_exbus!P72</f>
        <v>2.8181786158327782E-3</v>
      </c>
      <c r="Q72" s="24">
        <f>BRPL_EOD!Q72-BRPL_ISGS_exbus!Q72</f>
        <v>3.0928025410261739E-3</v>
      </c>
      <c r="R72" s="24">
        <f>BRPL_EOD!R72-BRPL_ISGS_exbus!R72</f>
        <v>5.8906949504269335E-3</v>
      </c>
      <c r="S72" s="24">
        <f>BRPL_EOD!S72-BRPL_ISGS_exbus!S72</f>
        <v>4.4816943820205069E-3</v>
      </c>
      <c r="T72" s="24">
        <f>BRPL_EOD!T72-BRPL_ISGS_exbus!T72</f>
        <v>-1.1609122807019201E-3</v>
      </c>
      <c r="U72" s="24">
        <f>BRPL_EOD!U72-BRPL_ISGS_exbus!U72</f>
        <v>6.0638217995290233E-4</v>
      </c>
      <c r="V72" s="24">
        <f>BRPL_EOD!V72-BRPL_ISGS_exbus!V72</f>
        <v>-6.3304928457865728E-3</v>
      </c>
      <c r="W72" s="24">
        <f>BRPL_EOD!W72-BRPL_ISGS_exbus!W72</f>
        <v>-4.9140630693749188E-3</v>
      </c>
      <c r="X72" s="24">
        <f>BRPL_EOD!X72-BRPL_ISGS_exbus!X72</f>
        <v>-2.7567816621285601E-3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4.1648608314517332E-3</v>
      </c>
      <c r="L73" s="24">
        <f>BRPL_EOD!L73-BRPL_ISGS_exbus!L73</f>
        <v>-2.8816480024218549E-4</v>
      </c>
      <c r="M73" s="24">
        <f>BRPL_EOD!M73-BRPL_ISGS_exbus!M73</f>
        <v>-8.8828401836238413E-3</v>
      </c>
      <c r="N73" s="24">
        <f>BRPL_EOD!N73-BRPL_ISGS_exbus!N73</f>
        <v>1.6247273332865575E-3</v>
      </c>
      <c r="O73" s="24">
        <f>BRPL_EOD!O73-BRPL_ISGS_exbus!O73</f>
        <v>4.1367748077902888E-4</v>
      </c>
      <c r="P73" s="24">
        <f>BRPL_EOD!P73-BRPL_ISGS_exbus!P73</f>
        <v>2.8181786158327782E-3</v>
      </c>
      <c r="Q73" s="24">
        <f>BRPL_EOD!Q73-BRPL_ISGS_exbus!Q73</f>
        <v>3.0928025410261739E-3</v>
      </c>
      <c r="R73" s="24">
        <f>BRPL_EOD!R73-BRPL_ISGS_exbus!R73</f>
        <v>5.8906949504269335E-3</v>
      </c>
      <c r="S73" s="24">
        <f>BRPL_EOD!S73-BRPL_ISGS_exbus!S73</f>
        <v>4.4816943820205069E-3</v>
      </c>
      <c r="T73" s="24">
        <f>BRPL_EOD!T73-BRPL_ISGS_exbus!T73</f>
        <v>-1.1609122807019201E-3</v>
      </c>
      <c r="U73" s="24">
        <f>BRPL_EOD!U73-BRPL_ISGS_exbus!U73</f>
        <v>6.0638217995290233E-4</v>
      </c>
      <c r="V73" s="24">
        <f>BRPL_EOD!V73-BRPL_ISGS_exbus!V73</f>
        <v>-6.3304928457865728E-3</v>
      </c>
      <c r="W73" s="24">
        <f>BRPL_EOD!W73-BRPL_ISGS_exbus!W73</f>
        <v>4.3685646302265013E-3</v>
      </c>
      <c r="X73" s="24">
        <f>BRPL_EOD!X73-BRPL_ISGS_exbus!X73</f>
        <v>-2.7567816621285601E-3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4.1648608314517332E-3</v>
      </c>
      <c r="L74" s="24">
        <f>BRPL_EOD!L74-BRPL_ISGS_exbus!L74</f>
        <v>-2.8816480024218549E-4</v>
      </c>
      <c r="M74" s="24">
        <f>BRPL_EOD!M74-BRPL_ISGS_exbus!M74</f>
        <v>-8.8828401836238413E-3</v>
      </c>
      <c r="N74" s="24">
        <f>BRPL_EOD!N74-BRPL_ISGS_exbus!N74</f>
        <v>1.6247273332865575E-3</v>
      </c>
      <c r="O74" s="24">
        <f>BRPL_EOD!O74-BRPL_ISGS_exbus!O74</f>
        <v>4.1367748077902888E-4</v>
      </c>
      <c r="P74" s="24">
        <f>BRPL_EOD!P74-BRPL_ISGS_exbus!P74</f>
        <v>2.8181786158327782E-3</v>
      </c>
      <c r="Q74" s="24">
        <f>BRPL_EOD!Q74-BRPL_ISGS_exbus!Q74</f>
        <v>3.0928025410261739E-3</v>
      </c>
      <c r="R74" s="24">
        <f>BRPL_EOD!R74-BRPL_ISGS_exbus!R74</f>
        <v>5.8906949504269335E-3</v>
      </c>
      <c r="S74" s="24">
        <f>BRPL_EOD!S74-BRPL_ISGS_exbus!S74</f>
        <v>4.4816943820205069E-3</v>
      </c>
      <c r="T74" s="24">
        <f>BRPL_EOD!T74-BRPL_ISGS_exbus!T74</f>
        <v>-1.1609122807019201E-3</v>
      </c>
      <c r="U74" s="24">
        <f>BRPL_EOD!U74-BRPL_ISGS_exbus!U74</f>
        <v>6.0638217995290233E-4</v>
      </c>
      <c r="V74" s="24">
        <f>BRPL_EOD!V74-BRPL_ISGS_exbus!V74</f>
        <v>-6.3304928457865728E-3</v>
      </c>
      <c r="W74" s="24">
        <f>BRPL_EOD!W74-BRPL_ISGS_exbus!W74</f>
        <v>4.3685646302265013E-3</v>
      </c>
      <c r="X74" s="24">
        <f>BRPL_EOD!X74-BRPL_ISGS_exbus!X74</f>
        <v>-2.7567816621285601E-3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2.1922755464629518E-3</v>
      </c>
      <c r="L75" s="24">
        <f>BRPL_EOD!L75-BRPL_ISGS_exbus!L75</f>
        <v>0</v>
      </c>
      <c r="M75" s="24">
        <f>BRPL_EOD!M75-BRPL_ISGS_exbus!M75</f>
        <v>-8.8828401836238413E-3</v>
      </c>
      <c r="N75" s="24">
        <f>BRPL_EOD!N75-BRPL_ISGS_exbus!N75</f>
        <v>1.6247273332865575E-3</v>
      </c>
      <c r="O75" s="24">
        <f>BRPL_EOD!O75-BRPL_ISGS_exbus!O75</f>
        <v>4.1367748077902888E-4</v>
      </c>
      <c r="P75" s="24">
        <f>BRPL_EOD!P75-BRPL_ISGS_exbus!P75</f>
        <v>2.8181786158327782E-3</v>
      </c>
      <c r="Q75" s="24">
        <f>BRPL_EOD!Q75-BRPL_ISGS_exbus!Q75</f>
        <v>3.0928025410261739E-3</v>
      </c>
      <c r="R75" s="24">
        <f>BRPL_EOD!R75-BRPL_ISGS_exbus!R75</f>
        <v>5.8906949504269335E-3</v>
      </c>
      <c r="S75" s="24">
        <f>BRPL_EOD!S75-BRPL_ISGS_exbus!S75</f>
        <v>4.4816943820205069E-3</v>
      </c>
      <c r="T75" s="24">
        <f>BRPL_EOD!T75-BRPL_ISGS_exbus!T75</f>
        <v>-6.5181944444447915E-4</v>
      </c>
      <c r="U75" s="24">
        <f>BRPL_EOD!U75-BRPL_ISGS_exbus!U75</f>
        <v>6.0638217995290233E-4</v>
      </c>
      <c r="V75" s="24">
        <f>BRPL_EOD!V75-BRPL_ISGS_exbus!V75</f>
        <v>-6.3304928457865728E-3</v>
      </c>
      <c r="W75" s="24">
        <f>BRPL_EOD!W75-BRPL_ISGS_exbus!W75</f>
        <v>4.3685646302265013E-3</v>
      </c>
      <c r="X75" s="24">
        <f>BRPL_EOD!X75-BRPL_ISGS_exbus!X75</f>
        <v>-2.7567816621285601E-3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6.8687659362467457E-3</v>
      </c>
      <c r="L76" s="24">
        <f>BRPL_EOD!L76-BRPL_ISGS_exbus!L76</f>
        <v>0</v>
      </c>
      <c r="M76" s="24">
        <f>BRPL_EOD!M76-BRPL_ISGS_exbus!M76</f>
        <v>-8.8828401836238413E-3</v>
      </c>
      <c r="N76" s="24">
        <f>BRPL_EOD!N76-BRPL_ISGS_exbus!N76</f>
        <v>1.6247273332865575E-3</v>
      </c>
      <c r="O76" s="24">
        <f>BRPL_EOD!O76-BRPL_ISGS_exbus!O76</f>
        <v>4.1367748077902888E-4</v>
      </c>
      <c r="P76" s="24">
        <f>BRPL_EOD!P76-BRPL_ISGS_exbus!P76</f>
        <v>2.8181786158327782E-3</v>
      </c>
      <c r="Q76" s="24">
        <f>BRPL_EOD!Q76-BRPL_ISGS_exbus!Q76</f>
        <v>3.0928025410261739E-3</v>
      </c>
      <c r="R76" s="24">
        <f>BRPL_EOD!R76-BRPL_ISGS_exbus!R76</f>
        <v>5.8906949504269335E-3</v>
      </c>
      <c r="S76" s="24">
        <f>BRPL_EOD!S76-BRPL_ISGS_exbus!S76</f>
        <v>4.4816943820205069E-3</v>
      </c>
      <c r="T76" s="24">
        <f>BRPL_EOD!T76-BRPL_ISGS_exbus!T76</f>
        <v>-6.5181944444447915E-4</v>
      </c>
      <c r="U76" s="24">
        <f>BRPL_EOD!U76-BRPL_ISGS_exbus!U76</f>
        <v>6.0638217995290233E-4</v>
      </c>
      <c r="V76" s="24">
        <f>BRPL_EOD!V76-BRPL_ISGS_exbus!V76</f>
        <v>-6.3304928457865728E-3</v>
      </c>
      <c r="W76" s="24">
        <f>BRPL_EOD!W76-BRPL_ISGS_exbus!W76</f>
        <v>4.3685646302265013E-3</v>
      </c>
      <c r="X76" s="24">
        <f>BRPL_EOD!X76-BRPL_ISGS_exbus!X76</f>
        <v>-2.7567816621285601E-3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7.6183105081213398E-3</v>
      </c>
      <c r="L77" s="24">
        <f>BRPL_EOD!L77-BRPL_ISGS_exbus!L77</f>
        <v>0</v>
      </c>
      <c r="M77" s="24">
        <f>BRPL_EOD!M77-BRPL_ISGS_exbus!M77</f>
        <v>-8.8828401836238413E-3</v>
      </c>
      <c r="N77" s="24">
        <f>BRPL_EOD!N77-BRPL_ISGS_exbus!N77</f>
        <v>1.6247273332865575E-3</v>
      </c>
      <c r="O77" s="24">
        <f>BRPL_EOD!O77-BRPL_ISGS_exbus!O77</f>
        <v>4.1367748077902888E-4</v>
      </c>
      <c r="P77" s="24">
        <f>BRPL_EOD!P77-BRPL_ISGS_exbus!P77</f>
        <v>2.8181786158327782E-3</v>
      </c>
      <c r="Q77" s="24">
        <f>BRPL_EOD!Q77-BRPL_ISGS_exbus!Q77</f>
        <v>3.0928025410261739E-3</v>
      </c>
      <c r="R77" s="24">
        <f>BRPL_EOD!R77-BRPL_ISGS_exbus!R77</f>
        <v>5.8906949504269335E-3</v>
      </c>
      <c r="S77" s="24">
        <f>BRPL_EOD!S77-BRPL_ISGS_exbus!S77</f>
        <v>4.4816943820205069E-3</v>
      </c>
      <c r="T77" s="24">
        <f>BRPL_EOD!T77-BRPL_ISGS_exbus!T77</f>
        <v>-6.5181944444447915E-4</v>
      </c>
      <c r="U77" s="24">
        <f>BRPL_EOD!U77-BRPL_ISGS_exbus!U77</f>
        <v>6.0638217995290233E-4</v>
      </c>
      <c r="V77" s="24">
        <f>BRPL_EOD!V77-BRPL_ISGS_exbus!V77</f>
        <v>-6.3304928457865728E-3</v>
      </c>
      <c r="W77" s="24">
        <f>BRPL_EOD!W77-BRPL_ISGS_exbus!W77</f>
        <v>4.3685646302265013E-3</v>
      </c>
      <c r="X77" s="24">
        <f>BRPL_EOD!X77-BRPL_ISGS_exbus!X77</f>
        <v>-2.7567816621285601E-3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-3.6733748514734543E-3</v>
      </c>
      <c r="L78" s="24">
        <f>BRPL_EOD!L78-BRPL_ISGS_exbus!L78</f>
        <v>0</v>
      </c>
      <c r="M78" s="24">
        <f>BRPL_EOD!M78-BRPL_ISGS_exbus!M78</f>
        <v>-8.8828401836238413E-3</v>
      </c>
      <c r="N78" s="24">
        <f>BRPL_EOD!N78-BRPL_ISGS_exbus!N78</f>
        <v>1.6247273332865575E-3</v>
      </c>
      <c r="O78" s="24">
        <f>BRPL_EOD!O78-BRPL_ISGS_exbus!O78</f>
        <v>4.1367748077902888E-4</v>
      </c>
      <c r="P78" s="24">
        <f>BRPL_EOD!P78-BRPL_ISGS_exbus!P78</f>
        <v>2.8181786158327782E-3</v>
      </c>
      <c r="Q78" s="24">
        <f>BRPL_EOD!Q78-BRPL_ISGS_exbus!Q78</f>
        <v>3.0928025410261739E-3</v>
      </c>
      <c r="R78" s="24">
        <f>BRPL_EOD!R78-BRPL_ISGS_exbus!R78</f>
        <v>5.8906949504269335E-3</v>
      </c>
      <c r="S78" s="24">
        <f>BRPL_EOD!S78-BRPL_ISGS_exbus!S78</f>
        <v>4.4816943820205069E-3</v>
      </c>
      <c r="T78" s="24">
        <f>BRPL_EOD!T78-BRPL_ISGS_exbus!T78</f>
        <v>-6.5181944444447915E-4</v>
      </c>
      <c r="U78" s="24">
        <f>BRPL_EOD!U78-BRPL_ISGS_exbus!U78</f>
        <v>6.0638217995290233E-4</v>
      </c>
      <c r="V78" s="24">
        <f>BRPL_EOD!V78-BRPL_ISGS_exbus!V78</f>
        <v>-6.3304928457865728E-3</v>
      </c>
      <c r="W78" s="24">
        <f>BRPL_EOD!W78-BRPL_ISGS_exbus!W78</f>
        <v>4.3685646302265013E-3</v>
      </c>
      <c r="X78" s="24">
        <f>BRPL_EOD!X78-BRPL_ISGS_exbus!X78</f>
        <v>-2.7567816621285601E-3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4.3138636254980156E-4</v>
      </c>
      <c r="L79" s="24">
        <f>BRPL_EOD!L79-BRPL_ISGS_exbus!L79</f>
        <v>0</v>
      </c>
      <c r="M79" s="24">
        <f>BRPL_EOD!M79-BRPL_ISGS_exbus!M79</f>
        <v>-8.8828401836238413E-3</v>
      </c>
      <c r="N79" s="24">
        <f>BRPL_EOD!N79-BRPL_ISGS_exbus!N79</f>
        <v>1.6247273332865575E-3</v>
      </c>
      <c r="O79" s="24">
        <f>BRPL_EOD!O79-BRPL_ISGS_exbus!O79</f>
        <v>4.1367748077902888E-4</v>
      </c>
      <c r="P79" s="24">
        <f>BRPL_EOD!P79-BRPL_ISGS_exbus!P79</f>
        <v>2.8181786158327782E-3</v>
      </c>
      <c r="Q79" s="24">
        <f>BRPL_EOD!Q79-BRPL_ISGS_exbus!Q79</f>
        <v>3.0928025410261739E-3</v>
      </c>
      <c r="R79" s="24">
        <f>BRPL_EOD!R79-BRPL_ISGS_exbus!R79</f>
        <v>5.8906949504269335E-3</v>
      </c>
      <c r="S79" s="24">
        <f>BRPL_EOD!S79-BRPL_ISGS_exbus!S79</f>
        <v>4.4816943820205069E-3</v>
      </c>
      <c r="T79" s="24">
        <f>BRPL_EOD!T79-BRPL_ISGS_exbus!T79</f>
        <v>-6.5181944444447915E-4</v>
      </c>
      <c r="U79" s="24">
        <f>BRPL_EOD!U79-BRPL_ISGS_exbus!U79</f>
        <v>6.0638217995290233E-4</v>
      </c>
      <c r="V79" s="24">
        <f>BRPL_EOD!V79-BRPL_ISGS_exbus!V79</f>
        <v>-6.3304928457865728E-3</v>
      </c>
      <c r="W79" s="24">
        <f>BRPL_EOD!W79-BRPL_ISGS_exbus!W79</f>
        <v>4.3685646302265013E-3</v>
      </c>
      <c r="X79" s="24">
        <f>BRPL_EOD!X79-BRPL_ISGS_exbus!X79</f>
        <v>-2.7567816621285601E-3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9.1309449199457049E-3</v>
      </c>
      <c r="L80" s="24">
        <f>BRPL_EOD!L80-BRPL_ISGS_exbus!L80</f>
        <v>0</v>
      </c>
      <c r="M80" s="24">
        <f>BRPL_EOD!M80-BRPL_ISGS_exbus!M80</f>
        <v>-8.8828401836238413E-3</v>
      </c>
      <c r="N80" s="24">
        <f>BRPL_EOD!N80-BRPL_ISGS_exbus!N80</f>
        <v>1.6247273332865575E-3</v>
      </c>
      <c r="O80" s="24">
        <f>BRPL_EOD!O80-BRPL_ISGS_exbus!O80</f>
        <v>4.1367748077902888E-4</v>
      </c>
      <c r="P80" s="24">
        <f>BRPL_EOD!P80-BRPL_ISGS_exbus!P80</f>
        <v>2.8181786158327782E-3</v>
      </c>
      <c r="Q80" s="24">
        <f>BRPL_EOD!Q80-BRPL_ISGS_exbus!Q80</f>
        <v>3.0928025410261739E-3</v>
      </c>
      <c r="R80" s="24">
        <f>BRPL_EOD!R80-BRPL_ISGS_exbus!R80</f>
        <v>5.8906949504269335E-3</v>
      </c>
      <c r="S80" s="24">
        <f>BRPL_EOD!S80-BRPL_ISGS_exbus!S80</f>
        <v>4.4816943820205069E-3</v>
      </c>
      <c r="T80" s="24">
        <f>BRPL_EOD!T80-BRPL_ISGS_exbus!T80</f>
        <v>-6.5181944444447915E-4</v>
      </c>
      <c r="U80" s="24">
        <f>BRPL_EOD!U80-BRPL_ISGS_exbus!U80</f>
        <v>6.0638217995290233E-4</v>
      </c>
      <c r="V80" s="24">
        <f>BRPL_EOD!V80-BRPL_ISGS_exbus!V80</f>
        <v>-6.3304928457865728E-3</v>
      </c>
      <c r="W80" s="24">
        <f>BRPL_EOD!W80-BRPL_ISGS_exbus!W80</f>
        <v>4.3685646302265013E-3</v>
      </c>
      <c r="X80" s="24">
        <f>BRPL_EOD!X80-BRPL_ISGS_exbus!X80</f>
        <v>-2.7567816621285601E-3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9.1309449199457049E-3</v>
      </c>
      <c r="L81" s="24">
        <f>BRPL_EOD!L81-BRPL_ISGS_exbus!L81</f>
        <v>0</v>
      </c>
      <c r="M81" s="24">
        <f>BRPL_EOD!M81-BRPL_ISGS_exbus!M81</f>
        <v>-8.8828401836238413E-3</v>
      </c>
      <c r="N81" s="24">
        <f>BRPL_EOD!N81-BRPL_ISGS_exbus!N81</f>
        <v>1.6247273332865575E-3</v>
      </c>
      <c r="O81" s="24">
        <f>BRPL_EOD!O81-BRPL_ISGS_exbus!O81</f>
        <v>4.1367748077902888E-4</v>
      </c>
      <c r="P81" s="24">
        <f>BRPL_EOD!P81-BRPL_ISGS_exbus!P81</f>
        <v>2.8181786158327782E-3</v>
      </c>
      <c r="Q81" s="24">
        <f>BRPL_EOD!Q81-BRPL_ISGS_exbus!Q81</f>
        <v>3.0928025410261739E-3</v>
      </c>
      <c r="R81" s="24">
        <f>BRPL_EOD!R81-BRPL_ISGS_exbus!R81</f>
        <v>5.8906949504269335E-3</v>
      </c>
      <c r="S81" s="24">
        <f>BRPL_EOD!S81-BRPL_ISGS_exbus!S81</f>
        <v>4.4816943820205069E-3</v>
      </c>
      <c r="T81" s="24">
        <f>BRPL_EOD!T81-BRPL_ISGS_exbus!T81</f>
        <v>-6.5181944444447915E-4</v>
      </c>
      <c r="U81" s="24">
        <f>BRPL_EOD!U81-BRPL_ISGS_exbus!U81</f>
        <v>6.0638217995290233E-4</v>
      </c>
      <c r="V81" s="24">
        <f>BRPL_EOD!V81-BRPL_ISGS_exbus!V81</f>
        <v>-6.3304928457865728E-3</v>
      </c>
      <c r="W81" s="24">
        <f>BRPL_EOD!W81-BRPL_ISGS_exbus!W81</f>
        <v>4.3685646302265013E-3</v>
      </c>
      <c r="X81" s="24">
        <f>BRPL_EOD!X81-BRPL_ISGS_exbus!X81</f>
        <v>-2.7567816621285601E-3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9.1309449199457049E-3</v>
      </c>
      <c r="L82" s="24">
        <f>BRPL_EOD!L82-BRPL_ISGS_exbus!L82</f>
        <v>0</v>
      </c>
      <c r="M82" s="24">
        <f>BRPL_EOD!M82-BRPL_ISGS_exbus!M82</f>
        <v>-8.8828401836238413E-3</v>
      </c>
      <c r="N82" s="24">
        <f>BRPL_EOD!N82-BRPL_ISGS_exbus!N82</f>
        <v>1.6247273332865575E-3</v>
      </c>
      <c r="O82" s="24">
        <f>BRPL_EOD!O82-BRPL_ISGS_exbus!O82</f>
        <v>4.1367748077902888E-4</v>
      </c>
      <c r="P82" s="24">
        <f>BRPL_EOD!P82-BRPL_ISGS_exbus!P82</f>
        <v>2.8181786158327782E-3</v>
      </c>
      <c r="Q82" s="24">
        <f>BRPL_EOD!Q82-BRPL_ISGS_exbus!Q82</f>
        <v>3.0928025410261739E-3</v>
      </c>
      <c r="R82" s="24">
        <f>BRPL_EOD!R82-BRPL_ISGS_exbus!R82</f>
        <v>5.8906949504269335E-3</v>
      </c>
      <c r="S82" s="24">
        <f>BRPL_EOD!S82-BRPL_ISGS_exbus!S82</f>
        <v>4.4816943820205069E-3</v>
      </c>
      <c r="T82" s="24">
        <f>BRPL_EOD!T82-BRPL_ISGS_exbus!T82</f>
        <v>-6.5181944444447915E-4</v>
      </c>
      <c r="U82" s="24">
        <f>BRPL_EOD!U82-BRPL_ISGS_exbus!U82</f>
        <v>6.0638217995290233E-4</v>
      </c>
      <c r="V82" s="24">
        <f>BRPL_EOD!V82-BRPL_ISGS_exbus!V82</f>
        <v>-6.3304928457865728E-3</v>
      </c>
      <c r="W82" s="24">
        <f>BRPL_EOD!W82-BRPL_ISGS_exbus!W82</f>
        <v>4.3685646302265013E-3</v>
      </c>
      <c r="X82" s="24">
        <f>BRPL_EOD!X82-BRPL_ISGS_exbus!X82</f>
        <v>-2.7567816621285601E-3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9.1309449199457049E-3</v>
      </c>
      <c r="L83" s="24">
        <f>BRPL_EOD!L83-BRPL_ISGS_exbus!L83</f>
        <v>0</v>
      </c>
      <c r="M83" s="24">
        <f>BRPL_EOD!M83-BRPL_ISGS_exbus!M83</f>
        <v>-8.8828401836238413E-3</v>
      </c>
      <c r="N83" s="24">
        <f>BRPL_EOD!N83-BRPL_ISGS_exbus!N83</f>
        <v>1.6247273332865575E-3</v>
      </c>
      <c r="O83" s="24">
        <f>BRPL_EOD!O83-BRPL_ISGS_exbus!O83</f>
        <v>4.1367748077902888E-4</v>
      </c>
      <c r="P83" s="24">
        <f>BRPL_EOD!P83-BRPL_ISGS_exbus!P83</f>
        <v>2.8181786158327782E-3</v>
      </c>
      <c r="Q83" s="24">
        <f>BRPL_EOD!Q83-BRPL_ISGS_exbus!Q83</f>
        <v>3.0928025410261739E-3</v>
      </c>
      <c r="R83" s="24">
        <f>BRPL_EOD!R83-BRPL_ISGS_exbus!R83</f>
        <v>5.8906949504269335E-3</v>
      </c>
      <c r="S83" s="24">
        <f>BRPL_EOD!S83-BRPL_ISGS_exbus!S83</f>
        <v>4.4816943820205069E-3</v>
      </c>
      <c r="T83" s="24">
        <f>BRPL_EOD!T83-BRPL_ISGS_exbus!T83</f>
        <v>-6.5181944444447915E-4</v>
      </c>
      <c r="U83" s="24">
        <f>BRPL_EOD!U83-BRPL_ISGS_exbus!U83</f>
        <v>6.0638217995290233E-4</v>
      </c>
      <c r="V83" s="24">
        <f>BRPL_EOD!V83-BRPL_ISGS_exbus!V83</f>
        <v>-6.3304928457865728E-3</v>
      </c>
      <c r="W83" s="24">
        <f>BRPL_EOD!W83-BRPL_ISGS_exbus!W83</f>
        <v>4.3685646302265013E-3</v>
      </c>
      <c r="X83" s="24">
        <f>BRPL_EOD!X83-BRPL_ISGS_exbus!X83</f>
        <v>-2.7567816621285601E-3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9.1309449199457049E-3</v>
      </c>
      <c r="L84" s="24">
        <f>BRPL_EOD!L84-BRPL_ISGS_exbus!L84</f>
        <v>0</v>
      </c>
      <c r="M84" s="24">
        <f>BRPL_EOD!M84-BRPL_ISGS_exbus!M84</f>
        <v>-8.8828401836238413E-3</v>
      </c>
      <c r="N84" s="24">
        <f>BRPL_EOD!N84-BRPL_ISGS_exbus!N84</f>
        <v>1.6247273332865575E-3</v>
      </c>
      <c r="O84" s="24">
        <f>BRPL_EOD!O84-BRPL_ISGS_exbus!O84</f>
        <v>4.1367748077902888E-4</v>
      </c>
      <c r="P84" s="24">
        <f>BRPL_EOD!P84-BRPL_ISGS_exbus!P84</f>
        <v>2.8181786158327782E-3</v>
      </c>
      <c r="Q84" s="24">
        <f>BRPL_EOD!Q84-BRPL_ISGS_exbus!Q84</f>
        <v>3.0928025410261739E-3</v>
      </c>
      <c r="R84" s="24">
        <f>BRPL_EOD!R84-BRPL_ISGS_exbus!R84</f>
        <v>5.8906949504269335E-3</v>
      </c>
      <c r="S84" s="24">
        <f>BRPL_EOD!S84-BRPL_ISGS_exbus!S84</f>
        <v>4.4816943820205069E-3</v>
      </c>
      <c r="T84" s="24">
        <f>BRPL_EOD!T84-BRPL_ISGS_exbus!T84</f>
        <v>-6.5181944444447915E-4</v>
      </c>
      <c r="U84" s="24">
        <f>BRPL_EOD!U84-BRPL_ISGS_exbus!U84</f>
        <v>6.0638217995290233E-4</v>
      </c>
      <c r="V84" s="24">
        <f>BRPL_EOD!V84-BRPL_ISGS_exbus!V84</f>
        <v>-6.3304928457865728E-3</v>
      </c>
      <c r="W84" s="24">
        <f>BRPL_EOD!W84-BRPL_ISGS_exbus!W84</f>
        <v>4.3685646302265013E-3</v>
      </c>
      <c r="X84" s="24">
        <f>BRPL_EOD!X84-BRPL_ISGS_exbus!X84</f>
        <v>-2.7567816621285601E-3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3.6451515143198776E-4</v>
      </c>
      <c r="L85" s="24">
        <f>BRPL_EOD!L85-BRPL_ISGS_exbus!L85</f>
        <v>0</v>
      </c>
      <c r="M85" s="24">
        <f>BRPL_EOD!M85-BRPL_ISGS_exbus!M85</f>
        <v>-8.8828401836238413E-3</v>
      </c>
      <c r="N85" s="24">
        <f>BRPL_EOD!N85-BRPL_ISGS_exbus!N85</f>
        <v>1.6247273332865575E-3</v>
      </c>
      <c r="O85" s="24">
        <f>BRPL_EOD!O85-BRPL_ISGS_exbus!O85</f>
        <v>4.1367748077902888E-4</v>
      </c>
      <c r="P85" s="24">
        <f>BRPL_EOD!P85-BRPL_ISGS_exbus!P85</f>
        <v>2.8181786158327782E-3</v>
      </c>
      <c r="Q85" s="24">
        <f>BRPL_EOD!Q85-BRPL_ISGS_exbus!Q85</f>
        <v>3.0928025410261739E-3</v>
      </c>
      <c r="R85" s="24">
        <f>BRPL_EOD!R85-BRPL_ISGS_exbus!R85</f>
        <v>5.8906949504269335E-3</v>
      </c>
      <c r="S85" s="24">
        <f>BRPL_EOD!S85-BRPL_ISGS_exbus!S85</f>
        <v>4.4816943820205069E-3</v>
      </c>
      <c r="T85" s="24">
        <f>BRPL_EOD!T85-BRPL_ISGS_exbus!T85</f>
        <v>-6.5181944444447915E-4</v>
      </c>
      <c r="U85" s="24">
        <f>BRPL_EOD!U85-BRPL_ISGS_exbus!U85</f>
        <v>6.0638217995290233E-4</v>
      </c>
      <c r="V85" s="24">
        <f>BRPL_EOD!V85-BRPL_ISGS_exbus!V85</f>
        <v>-6.3304928457865728E-3</v>
      </c>
      <c r="W85" s="24">
        <f>BRPL_EOD!W85-BRPL_ISGS_exbus!W85</f>
        <v>4.3685646302265013E-3</v>
      </c>
      <c r="X85" s="24">
        <f>BRPL_EOD!X85-BRPL_ISGS_exbus!X85</f>
        <v>-2.7567816621285601E-3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-3.6733748514734543E-3</v>
      </c>
      <c r="L86" s="24">
        <f>BRPL_EOD!L86-BRPL_ISGS_exbus!L86</f>
        <v>0</v>
      </c>
      <c r="M86" s="24">
        <f>BRPL_EOD!M86-BRPL_ISGS_exbus!M86</f>
        <v>-8.8828401836238413E-3</v>
      </c>
      <c r="N86" s="24">
        <f>BRPL_EOD!N86-BRPL_ISGS_exbus!N86</f>
        <v>1.6247273332865575E-3</v>
      </c>
      <c r="O86" s="24">
        <f>BRPL_EOD!O86-BRPL_ISGS_exbus!O86</f>
        <v>4.1367748077902888E-4</v>
      </c>
      <c r="P86" s="24">
        <f>BRPL_EOD!P86-BRPL_ISGS_exbus!P86</f>
        <v>2.8181786158327782E-3</v>
      </c>
      <c r="Q86" s="24">
        <f>BRPL_EOD!Q86-BRPL_ISGS_exbus!Q86</f>
        <v>3.0928025410261739E-3</v>
      </c>
      <c r="R86" s="24">
        <f>BRPL_EOD!R86-BRPL_ISGS_exbus!R86</f>
        <v>5.8906949504269335E-3</v>
      </c>
      <c r="S86" s="24">
        <f>BRPL_EOD!S86-BRPL_ISGS_exbus!S86</f>
        <v>4.4816943820205069E-3</v>
      </c>
      <c r="T86" s="24">
        <f>BRPL_EOD!T86-BRPL_ISGS_exbus!T86</f>
        <v>-6.5181944444447915E-4</v>
      </c>
      <c r="U86" s="24">
        <f>BRPL_EOD!U86-BRPL_ISGS_exbus!U86</f>
        <v>6.0638217995290233E-4</v>
      </c>
      <c r="V86" s="24">
        <f>BRPL_EOD!V86-BRPL_ISGS_exbus!V86</f>
        <v>-6.3304928457865728E-3</v>
      </c>
      <c r="W86" s="24">
        <f>BRPL_EOD!W86-BRPL_ISGS_exbus!W86</f>
        <v>4.3685646302265013E-3</v>
      </c>
      <c r="X86" s="24">
        <f>BRPL_EOD!X86-BRPL_ISGS_exbus!X86</f>
        <v>-2.7567816621285601E-3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-3.6733748514734543E-3</v>
      </c>
      <c r="L87" s="24">
        <f>BRPL_EOD!L87-BRPL_ISGS_exbus!L87</f>
        <v>0</v>
      </c>
      <c r="M87" s="24">
        <f>BRPL_EOD!M87-BRPL_ISGS_exbus!M87</f>
        <v>-8.8828401836238413E-3</v>
      </c>
      <c r="N87" s="24">
        <f>BRPL_EOD!N87-BRPL_ISGS_exbus!N87</f>
        <v>1.6247273332865575E-3</v>
      </c>
      <c r="O87" s="24">
        <f>BRPL_EOD!O87-BRPL_ISGS_exbus!O87</f>
        <v>4.1367748077902888E-4</v>
      </c>
      <c r="P87" s="24">
        <f>BRPL_EOD!P87-BRPL_ISGS_exbus!P87</f>
        <v>2.8181786158327782E-3</v>
      </c>
      <c r="Q87" s="24">
        <f>BRPL_EOD!Q87-BRPL_ISGS_exbus!Q87</f>
        <v>-5.7221494435619746E-3</v>
      </c>
      <c r="R87" s="24">
        <f>BRPL_EOD!R87-BRPL_ISGS_exbus!R87</f>
        <v>5.8906949504269335E-3</v>
      </c>
      <c r="S87" s="24">
        <f>BRPL_EOD!S87-BRPL_ISGS_exbus!S87</f>
        <v>4.4816943820205069E-3</v>
      </c>
      <c r="T87" s="24">
        <f>BRPL_EOD!T87-BRPL_ISGS_exbus!T87</f>
        <v>-6.5181944444447915E-4</v>
      </c>
      <c r="U87" s="24">
        <f>BRPL_EOD!U87-BRPL_ISGS_exbus!U87</f>
        <v>6.0638217995290233E-4</v>
      </c>
      <c r="V87" s="24">
        <f>BRPL_EOD!V87-BRPL_ISGS_exbus!V87</f>
        <v>-6.3304928457865728E-3</v>
      </c>
      <c r="W87" s="24">
        <f>BRPL_EOD!W87-BRPL_ISGS_exbus!W87</f>
        <v>4.3685646302265013E-3</v>
      </c>
      <c r="X87" s="24">
        <f>BRPL_EOD!X87-BRPL_ISGS_exbus!X87</f>
        <v>-2.7567816621285601E-3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-3.6733748514734543E-3</v>
      </c>
      <c r="L88" s="24">
        <f>BRPL_EOD!L88-BRPL_ISGS_exbus!L88</f>
        <v>0</v>
      </c>
      <c r="M88" s="24">
        <f>BRPL_EOD!M88-BRPL_ISGS_exbus!M88</f>
        <v>-8.8828401836238413E-3</v>
      </c>
      <c r="N88" s="24">
        <f>BRPL_EOD!N88-BRPL_ISGS_exbus!N88</f>
        <v>1.6247273332865575E-3</v>
      </c>
      <c r="O88" s="24">
        <f>BRPL_EOD!O88-BRPL_ISGS_exbus!O88</f>
        <v>4.1367748077902888E-4</v>
      </c>
      <c r="P88" s="24">
        <f>BRPL_EOD!P88-BRPL_ISGS_exbus!P88</f>
        <v>2.8181786158327782E-3</v>
      </c>
      <c r="Q88" s="24">
        <f>BRPL_EOD!Q88-BRPL_ISGS_exbus!Q88</f>
        <v>-5.7221494435619746E-3</v>
      </c>
      <c r="R88" s="24">
        <f>BRPL_EOD!R88-BRPL_ISGS_exbus!R88</f>
        <v>5.8906949504269335E-3</v>
      </c>
      <c r="S88" s="24">
        <f>BRPL_EOD!S88-BRPL_ISGS_exbus!S88</f>
        <v>4.4816943820205069E-3</v>
      </c>
      <c r="T88" s="24">
        <f>BRPL_EOD!T88-BRPL_ISGS_exbus!T88</f>
        <v>-6.5181944444447915E-4</v>
      </c>
      <c r="U88" s="24">
        <f>BRPL_EOD!U88-BRPL_ISGS_exbus!U88</f>
        <v>6.0638217995290233E-4</v>
      </c>
      <c r="V88" s="24">
        <f>BRPL_EOD!V88-BRPL_ISGS_exbus!V88</f>
        <v>-6.3304928457865728E-3</v>
      </c>
      <c r="W88" s="24">
        <f>BRPL_EOD!W88-BRPL_ISGS_exbus!W88</f>
        <v>4.3685646302265013E-3</v>
      </c>
      <c r="X88" s="24">
        <f>BRPL_EOD!X88-BRPL_ISGS_exbus!X88</f>
        <v>-2.7567816621285601E-3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-3.6733748514734543E-3</v>
      </c>
      <c r="L89" s="24">
        <f>BRPL_EOD!L89-BRPL_ISGS_exbus!L89</f>
        <v>0</v>
      </c>
      <c r="M89" s="24">
        <f>BRPL_EOD!M89-BRPL_ISGS_exbus!M89</f>
        <v>-8.8828401836238413E-3</v>
      </c>
      <c r="N89" s="24">
        <f>BRPL_EOD!N89-BRPL_ISGS_exbus!N89</f>
        <v>1.6247273332865575E-3</v>
      </c>
      <c r="O89" s="24">
        <f>BRPL_EOD!O89-BRPL_ISGS_exbus!O89</f>
        <v>4.1367748077902888E-4</v>
      </c>
      <c r="P89" s="24">
        <f>BRPL_EOD!P89-BRPL_ISGS_exbus!P89</f>
        <v>2.8181786158327782E-3</v>
      </c>
      <c r="Q89" s="24">
        <f>BRPL_EOD!Q89-BRPL_ISGS_exbus!Q89</f>
        <v>1.3776468435491296E-3</v>
      </c>
      <c r="R89" s="24">
        <f>BRPL_EOD!R89-BRPL_ISGS_exbus!R89</f>
        <v>5.8906949504269335E-3</v>
      </c>
      <c r="S89" s="24">
        <f>BRPL_EOD!S89-BRPL_ISGS_exbus!S89</f>
        <v>4.4816943820205069E-3</v>
      </c>
      <c r="T89" s="24">
        <f>BRPL_EOD!T89-BRPL_ISGS_exbus!T89</f>
        <v>-6.5181944444447915E-4</v>
      </c>
      <c r="U89" s="24">
        <f>BRPL_EOD!U89-BRPL_ISGS_exbus!U89</f>
        <v>6.1389062695837993E-4</v>
      </c>
      <c r="V89" s="24">
        <f>BRPL_EOD!V89-BRPL_ISGS_exbus!V89</f>
        <v>-6.6783378891415168E-3</v>
      </c>
      <c r="W89" s="24">
        <f>BRPL_EOD!W89-BRPL_ISGS_exbus!W89</f>
        <v>4.7502540192922993E-3</v>
      </c>
      <c r="X89" s="24">
        <f>BRPL_EOD!X89-BRPL_ISGS_exbus!X89</f>
        <v>-2.7567816621285601E-3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-3.6733748514734543E-3</v>
      </c>
      <c r="L90" s="24">
        <f>BRPL_EOD!L90-BRPL_ISGS_exbus!L90</f>
        <v>0</v>
      </c>
      <c r="M90" s="24">
        <f>BRPL_EOD!M90-BRPL_ISGS_exbus!M90</f>
        <v>-8.8828401836238413E-3</v>
      </c>
      <c r="N90" s="24">
        <f>BRPL_EOD!N90-BRPL_ISGS_exbus!N90</f>
        <v>1.6247273332865575E-3</v>
      </c>
      <c r="O90" s="24">
        <f>BRPL_EOD!O90-BRPL_ISGS_exbus!O90</f>
        <v>4.1367748077902888E-4</v>
      </c>
      <c r="P90" s="24">
        <f>BRPL_EOD!P90-BRPL_ISGS_exbus!P90</f>
        <v>2.8181786158327782E-3</v>
      </c>
      <c r="Q90" s="24">
        <f>BRPL_EOD!Q90-BRPL_ISGS_exbus!Q90</f>
        <v>1.3776468435491296E-3</v>
      </c>
      <c r="R90" s="24">
        <f>BRPL_EOD!R90-BRPL_ISGS_exbus!R90</f>
        <v>5.8906949504269335E-3</v>
      </c>
      <c r="S90" s="24">
        <f>BRPL_EOD!S90-BRPL_ISGS_exbus!S90</f>
        <v>4.4816943820205069E-3</v>
      </c>
      <c r="T90" s="24">
        <f>BRPL_EOD!T90-BRPL_ISGS_exbus!T90</f>
        <v>-6.5181944444447915E-4</v>
      </c>
      <c r="U90" s="24">
        <f>BRPL_EOD!U90-BRPL_ISGS_exbus!U90</f>
        <v>6.1389062695837993E-4</v>
      </c>
      <c r="V90" s="24">
        <f>BRPL_EOD!V90-BRPL_ISGS_exbus!V90</f>
        <v>-6.6783378891415168E-3</v>
      </c>
      <c r="W90" s="24">
        <f>BRPL_EOD!W90-BRPL_ISGS_exbus!W90</f>
        <v>4.7502540192922993E-3</v>
      </c>
      <c r="X90" s="24">
        <f>BRPL_EOD!X90-BRPL_ISGS_exbus!X90</f>
        <v>-2.7567816621285601E-3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-3.6733748514734543E-3</v>
      </c>
      <c r="L91" s="24">
        <f>BRPL_EOD!L91-BRPL_ISGS_exbus!L91</f>
        <v>0</v>
      </c>
      <c r="M91" s="24">
        <f>BRPL_EOD!M91-BRPL_ISGS_exbus!M91</f>
        <v>-8.8828401836238413E-3</v>
      </c>
      <c r="N91" s="24">
        <f>BRPL_EOD!N91-BRPL_ISGS_exbus!N91</f>
        <v>1.6247273332865575E-3</v>
      </c>
      <c r="O91" s="24">
        <f>BRPL_EOD!O91-BRPL_ISGS_exbus!O91</f>
        <v>4.1367748077902888E-4</v>
      </c>
      <c r="P91" s="24">
        <f>BRPL_EOD!P91-BRPL_ISGS_exbus!P91</f>
        <v>2.8181786158327782E-3</v>
      </c>
      <c r="Q91" s="24">
        <f>BRPL_EOD!Q91-BRPL_ISGS_exbus!Q91</f>
        <v>1.3776468435491296E-3</v>
      </c>
      <c r="R91" s="24">
        <f>BRPL_EOD!R91-BRPL_ISGS_exbus!R91</f>
        <v>5.8906949504269335E-3</v>
      </c>
      <c r="S91" s="24">
        <f>BRPL_EOD!S91-BRPL_ISGS_exbus!S91</f>
        <v>4.4816943820205069E-3</v>
      </c>
      <c r="T91" s="24">
        <f>BRPL_EOD!T91-BRPL_ISGS_exbus!T91</f>
        <v>-6.5181944444447915E-4</v>
      </c>
      <c r="U91" s="24">
        <f>BRPL_EOD!U91-BRPL_ISGS_exbus!U91</f>
        <v>6.1389062695837993E-4</v>
      </c>
      <c r="V91" s="24">
        <f>BRPL_EOD!V91-BRPL_ISGS_exbus!V91</f>
        <v>-6.6783378891415168E-3</v>
      </c>
      <c r="W91" s="24">
        <f>BRPL_EOD!W91-BRPL_ISGS_exbus!W91</f>
        <v>4.7502540192922993E-3</v>
      </c>
      <c r="X91" s="24">
        <f>BRPL_EOD!X91-BRPL_ISGS_exbus!X91</f>
        <v>-2.7567816621285601E-3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-3.6733748514734543E-3</v>
      </c>
      <c r="L92" s="24">
        <f>BRPL_EOD!L92-BRPL_ISGS_exbus!L92</f>
        <v>0</v>
      </c>
      <c r="M92" s="24">
        <f>BRPL_EOD!M92-BRPL_ISGS_exbus!M92</f>
        <v>-8.8828401836238413E-3</v>
      </c>
      <c r="N92" s="24">
        <f>BRPL_EOD!N92-BRPL_ISGS_exbus!N92</f>
        <v>1.6247273332865575E-3</v>
      </c>
      <c r="O92" s="24">
        <f>BRPL_EOD!O92-BRPL_ISGS_exbus!O92</f>
        <v>4.1367748077902888E-4</v>
      </c>
      <c r="P92" s="24">
        <f>BRPL_EOD!P92-BRPL_ISGS_exbus!P92</f>
        <v>2.8181786158327782E-3</v>
      </c>
      <c r="Q92" s="24">
        <f>BRPL_EOD!Q92-BRPL_ISGS_exbus!Q92</f>
        <v>1.3776468435491296E-3</v>
      </c>
      <c r="R92" s="24">
        <f>BRPL_EOD!R92-BRPL_ISGS_exbus!R92</f>
        <v>5.8906949504269335E-3</v>
      </c>
      <c r="S92" s="24">
        <f>BRPL_EOD!S92-BRPL_ISGS_exbus!S92</f>
        <v>4.4816943820205069E-3</v>
      </c>
      <c r="T92" s="24">
        <f>BRPL_EOD!T92-BRPL_ISGS_exbus!T92</f>
        <v>-6.5181944444447915E-4</v>
      </c>
      <c r="U92" s="24">
        <f>BRPL_EOD!U92-BRPL_ISGS_exbus!U92</f>
        <v>6.1389062695837993E-4</v>
      </c>
      <c r="V92" s="24">
        <f>BRPL_EOD!V92-BRPL_ISGS_exbus!V92</f>
        <v>-6.6783378891415168E-3</v>
      </c>
      <c r="W92" s="24">
        <f>BRPL_EOD!W92-BRPL_ISGS_exbus!W92</f>
        <v>4.7502540192922993E-3</v>
      </c>
      <c r="X92" s="24">
        <f>BRPL_EOD!X92-BRPL_ISGS_exbus!X92</f>
        <v>-2.7567816621285601E-3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-3.6733748514734543E-3</v>
      </c>
      <c r="L93" s="24">
        <f>BRPL_EOD!L93-BRPL_ISGS_exbus!L93</f>
        <v>0</v>
      </c>
      <c r="M93" s="24">
        <f>BRPL_EOD!M93-BRPL_ISGS_exbus!M93</f>
        <v>-8.8828401836238413E-3</v>
      </c>
      <c r="N93" s="24">
        <f>BRPL_EOD!N93-BRPL_ISGS_exbus!N93</f>
        <v>1.6247273332865575E-3</v>
      </c>
      <c r="O93" s="24">
        <f>BRPL_EOD!O93-BRPL_ISGS_exbus!O93</f>
        <v>4.1367748077902888E-4</v>
      </c>
      <c r="P93" s="24">
        <f>BRPL_EOD!P93-BRPL_ISGS_exbus!P93</f>
        <v>2.8181786158327782E-3</v>
      </c>
      <c r="Q93" s="24">
        <f>BRPL_EOD!Q93-BRPL_ISGS_exbus!Q93</f>
        <v>1.3776468435491296E-3</v>
      </c>
      <c r="R93" s="24">
        <f>BRPL_EOD!R93-BRPL_ISGS_exbus!R93</f>
        <v>5.8906949504269335E-3</v>
      </c>
      <c r="S93" s="24">
        <f>BRPL_EOD!S93-BRPL_ISGS_exbus!S93</f>
        <v>4.4816943820205069E-3</v>
      </c>
      <c r="T93" s="24">
        <f>BRPL_EOD!T93-BRPL_ISGS_exbus!T93</f>
        <v>-6.5181944444447915E-4</v>
      </c>
      <c r="U93" s="24">
        <f>BRPL_EOD!U93-BRPL_ISGS_exbus!U93</f>
        <v>6.1389062695837993E-4</v>
      </c>
      <c r="V93" s="24">
        <f>BRPL_EOD!V93-BRPL_ISGS_exbus!V93</f>
        <v>-6.6783378891415168E-3</v>
      </c>
      <c r="W93" s="24">
        <f>BRPL_EOD!W93-BRPL_ISGS_exbus!W93</f>
        <v>4.7502540192922993E-3</v>
      </c>
      <c r="X93" s="24">
        <f>BRPL_EOD!X93-BRPL_ISGS_exbus!X93</f>
        <v>-2.7567816621285601E-3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-3.6733748514734543E-3</v>
      </c>
      <c r="L94" s="24">
        <f>BRPL_EOD!L94-BRPL_ISGS_exbus!L94</f>
        <v>0</v>
      </c>
      <c r="M94" s="24">
        <f>BRPL_EOD!M94-BRPL_ISGS_exbus!M94</f>
        <v>-8.8828401836238413E-3</v>
      </c>
      <c r="N94" s="24">
        <f>BRPL_EOD!N94-BRPL_ISGS_exbus!N94</f>
        <v>1.6247273332865575E-3</v>
      </c>
      <c r="O94" s="24">
        <f>BRPL_EOD!O94-BRPL_ISGS_exbus!O94</f>
        <v>4.1367748077902888E-4</v>
      </c>
      <c r="P94" s="24">
        <f>BRPL_EOD!P94-BRPL_ISGS_exbus!P94</f>
        <v>2.8181786158327782E-3</v>
      </c>
      <c r="Q94" s="24">
        <f>BRPL_EOD!Q94-BRPL_ISGS_exbus!Q94</f>
        <v>1.3776468435491296E-3</v>
      </c>
      <c r="R94" s="24">
        <f>BRPL_EOD!R94-BRPL_ISGS_exbus!R94</f>
        <v>5.8906949504269335E-3</v>
      </c>
      <c r="S94" s="24">
        <f>BRPL_EOD!S94-BRPL_ISGS_exbus!S94</f>
        <v>4.4816943820205069E-3</v>
      </c>
      <c r="T94" s="24">
        <f>BRPL_EOD!T94-BRPL_ISGS_exbus!T94</f>
        <v>-6.5181944444447915E-4</v>
      </c>
      <c r="U94" s="24">
        <f>BRPL_EOD!U94-BRPL_ISGS_exbus!U94</f>
        <v>6.1389062695837993E-4</v>
      </c>
      <c r="V94" s="24">
        <f>BRPL_EOD!V94-BRPL_ISGS_exbus!V94</f>
        <v>-6.6783378891415168E-3</v>
      </c>
      <c r="W94" s="24">
        <f>BRPL_EOD!W94-BRPL_ISGS_exbus!W94</f>
        <v>4.7502540192922993E-3</v>
      </c>
      <c r="X94" s="24">
        <f>BRPL_EOD!X94-BRPL_ISGS_exbus!X94</f>
        <v>-2.7567816621285601E-3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-3.6733748514734543E-3</v>
      </c>
      <c r="L95" s="24">
        <f>BRPL_EOD!L95-BRPL_ISGS_exbus!L95</f>
        <v>0</v>
      </c>
      <c r="M95" s="24">
        <f>BRPL_EOD!M95-BRPL_ISGS_exbus!M95</f>
        <v>-8.8828401836238413E-3</v>
      </c>
      <c r="N95" s="24">
        <f>BRPL_EOD!N95-BRPL_ISGS_exbus!N95</f>
        <v>1.6247273332865575E-3</v>
      </c>
      <c r="O95" s="24">
        <f>BRPL_EOD!O95-BRPL_ISGS_exbus!O95</f>
        <v>4.1367748077902888E-4</v>
      </c>
      <c r="P95" s="24">
        <f>BRPL_EOD!P95-BRPL_ISGS_exbus!P95</f>
        <v>2.8181786158327782E-3</v>
      </c>
      <c r="Q95" s="24">
        <f>BRPL_EOD!Q95-BRPL_ISGS_exbus!Q95</f>
        <v>1.3776468435491296E-3</v>
      </c>
      <c r="R95" s="24">
        <f>BRPL_EOD!R95-BRPL_ISGS_exbus!R95</f>
        <v>5.8906949504269335E-3</v>
      </c>
      <c r="S95" s="24">
        <f>BRPL_EOD!S95-BRPL_ISGS_exbus!S95</f>
        <v>4.4816943820205069E-3</v>
      </c>
      <c r="T95" s="24">
        <f>BRPL_EOD!T95-BRPL_ISGS_exbus!T95</f>
        <v>-6.5181944444447915E-4</v>
      </c>
      <c r="U95" s="24">
        <f>BRPL_EOD!U95-BRPL_ISGS_exbus!U95</f>
        <v>6.1389062695837993E-4</v>
      </c>
      <c r="V95" s="24">
        <f>BRPL_EOD!V95-BRPL_ISGS_exbus!V95</f>
        <v>-6.6783378891415168E-3</v>
      </c>
      <c r="W95" s="24">
        <f>BRPL_EOD!W95-BRPL_ISGS_exbus!W95</f>
        <v>4.7502540192922993E-3</v>
      </c>
      <c r="X95" s="24">
        <f>BRPL_EOD!X95-BRPL_ISGS_exbus!X95</f>
        <v>-2.7567816621285601E-3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-3.6733748514734543E-3</v>
      </c>
      <c r="L96" s="24">
        <f>BRPL_EOD!L96-BRPL_ISGS_exbus!L96</f>
        <v>0</v>
      </c>
      <c r="M96" s="24">
        <f>BRPL_EOD!M96-BRPL_ISGS_exbus!M96</f>
        <v>-8.8828401836238413E-3</v>
      </c>
      <c r="N96" s="24">
        <f>BRPL_EOD!N96-BRPL_ISGS_exbus!N96</f>
        <v>1.6247273332865575E-3</v>
      </c>
      <c r="O96" s="24">
        <f>BRPL_EOD!O96-BRPL_ISGS_exbus!O96</f>
        <v>4.1367748077902888E-4</v>
      </c>
      <c r="P96" s="24">
        <f>BRPL_EOD!P96-BRPL_ISGS_exbus!P96</f>
        <v>2.8181786158327782E-3</v>
      </c>
      <c r="Q96" s="24">
        <f>BRPL_EOD!Q96-BRPL_ISGS_exbus!Q96</f>
        <v>1.3776468435491296E-3</v>
      </c>
      <c r="R96" s="24">
        <f>BRPL_EOD!R96-BRPL_ISGS_exbus!R96</f>
        <v>5.8906949504269335E-3</v>
      </c>
      <c r="S96" s="24">
        <f>BRPL_EOD!S96-BRPL_ISGS_exbus!S96</f>
        <v>4.4816943820205069E-3</v>
      </c>
      <c r="T96" s="24">
        <f>BRPL_EOD!T96-BRPL_ISGS_exbus!T96</f>
        <v>-6.5181944444447915E-4</v>
      </c>
      <c r="U96" s="24">
        <f>BRPL_EOD!U96-BRPL_ISGS_exbus!U96</f>
        <v>6.1389062695837993E-4</v>
      </c>
      <c r="V96" s="24">
        <f>BRPL_EOD!V96-BRPL_ISGS_exbus!V96</f>
        <v>-6.6783378891415168E-3</v>
      </c>
      <c r="W96" s="24">
        <f>BRPL_EOD!W96-BRPL_ISGS_exbus!W96</f>
        <v>4.7502540192922993E-3</v>
      </c>
      <c r="X96" s="24">
        <f>BRPL_EOD!X96-BRPL_ISGS_exbus!X96</f>
        <v>-2.7567816621285601E-3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-3.6733748514734543E-3</v>
      </c>
      <c r="L97" s="24">
        <f>BRPL_EOD!L97-BRPL_ISGS_exbus!L97</f>
        <v>0</v>
      </c>
      <c r="M97" s="24">
        <f>BRPL_EOD!M97-BRPL_ISGS_exbus!M97</f>
        <v>-8.8828401836238413E-3</v>
      </c>
      <c r="N97" s="24">
        <f>BRPL_EOD!N97-BRPL_ISGS_exbus!N97</f>
        <v>1.6247273332865575E-3</v>
      </c>
      <c r="O97" s="24">
        <f>BRPL_EOD!O97-BRPL_ISGS_exbus!O97</f>
        <v>4.1367748077902888E-4</v>
      </c>
      <c r="P97" s="24">
        <f>BRPL_EOD!P97-BRPL_ISGS_exbus!P97</f>
        <v>2.8181786158327782E-3</v>
      </c>
      <c r="Q97" s="24">
        <f>BRPL_EOD!Q97-BRPL_ISGS_exbus!Q97</f>
        <v>1.3776468435491296E-3</v>
      </c>
      <c r="R97" s="24">
        <f>BRPL_EOD!R97-BRPL_ISGS_exbus!R97</f>
        <v>5.8906949504269335E-3</v>
      </c>
      <c r="S97" s="24">
        <f>BRPL_EOD!S97-BRPL_ISGS_exbus!S97</f>
        <v>4.4816943820205069E-3</v>
      </c>
      <c r="T97" s="24">
        <f>BRPL_EOD!T97-BRPL_ISGS_exbus!T97</f>
        <v>-6.5181944444447915E-4</v>
      </c>
      <c r="U97" s="24">
        <f>BRPL_EOD!U97-BRPL_ISGS_exbus!U97</f>
        <v>6.1389062695837993E-4</v>
      </c>
      <c r="V97" s="24">
        <f>BRPL_EOD!V97-BRPL_ISGS_exbus!V97</f>
        <v>-6.6783378891415168E-3</v>
      </c>
      <c r="W97" s="24">
        <f>BRPL_EOD!W97-BRPL_ISGS_exbus!W97</f>
        <v>4.7502540192922993E-3</v>
      </c>
      <c r="X97" s="24">
        <f>BRPL_EOD!X97-BRPL_ISGS_exbus!X97</f>
        <v>-2.7567816621285601E-3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-3.6733748514734543E-3</v>
      </c>
      <c r="L98" s="24">
        <f>BRPL_EOD!L98-BRPL_ISGS_exbus!L98</f>
        <v>0</v>
      </c>
      <c r="M98" s="24">
        <f>BRPL_EOD!M98-BRPL_ISGS_exbus!M98</f>
        <v>-8.8828401836238413E-3</v>
      </c>
      <c r="N98" s="24">
        <f>BRPL_EOD!N98-BRPL_ISGS_exbus!N98</f>
        <v>1.6247273332865575E-3</v>
      </c>
      <c r="O98" s="24">
        <f>BRPL_EOD!O98-BRPL_ISGS_exbus!O98</f>
        <v>4.1367748077902888E-4</v>
      </c>
      <c r="P98" s="24">
        <f>BRPL_EOD!P98-BRPL_ISGS_exbus!P98</f>
        <v>2.8181786158327782E-3</v>
      </c>
      <c r="Q98" s="24">
        <f>BRPL_EOD!Q98-BRPL_ISGS_exbus!Q98</f>
        <v>1.3776468435491296E-3</v>
      </c>
      <c r="R98" s="24">
        <f>BRPL_EOD!R98-BRPL_ISGS_exbus!R98</f>
        <v>5.8906949504269335E-3</v>
      </c>
      <c r="S98" s="24">
        <f>BRPL_EOD!S98-BRPL_ISGS_exbus!S98</f>
        <v>4.4816943820205069E-3</v>
      </c>
      <c r="T98" s="24">
        <f>BRPL_EOD!T98-BRPL_ISGS_exbus!T98</f>
        <v>-6.5181944444447915E-4</v>
      </c>
      <c r="U98" s="24">
        <f>BRPL_EOD!U98-BRPL_ISGS_exbus!U98</f>
        <v>6.1389062695837993E-4</v>
      </c>
      <c r="V98" s="24">
        <f>BRPL_EOD!V98-BRPL_ISGS_exbus!V98</f>
        <v>-6.6783378891415168E-3</v>
      </c>
      <c r="W98" s="24">
        <f>BRPL_EOD!W98-BRPL_ISGS_exbus!W98</f>
        <v>4.7502540192922993E-3</v>
      </c>
      <c r="X98" s="24">
        <f>BRPL_EOD!X98-BRPL_ISGS_exbus!X98</f>
        <v>-2.7567816621285601E-3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5.7888110926995751E-5</v>
      </c>
      <c r="L99" s="24">
        <f>BRPL_EOD!L99-BRPL_ISGS_exbus!L99</f>
        <v>-2.3588746811964434E-6</v>
      </c>
      <c r="M99" s="24">
        <f>BRPL_EOD!M99-BRPL_ISGS_exbus!M99</f>
        <v>-1.3233674198209755E-4</v>
      </c>
      <c r="N99" s="24">
        <f>BRPL_EOD!N99-BRPL_ISGS_exbus!N99</f>
        <v>5.6126943630774306E-5</v>
      </c>
      <c r="O99" s="24">
        <f>BRPL_EOD!O99-BRPL_ISGS_exbus!O99</f>
        <v>2.5865965630700316E-5</v>
      </c>
      <c r="P99" s="24">
        <f>BRPL_EOD!P99-BRPL_ISGS_exbus!P99</f>
        <v>4.3135642578628897E-5</v>
      </c>
      <c r="Q99" s="24">
        <f>BRPL_EOD!Q99-BRPL_ISGS_exbus!Q99</f>
        <v>2.0844212274634399E-5</v>
      </c>
      <c r="R99" s="24">
        <f>BRPL_EOD!R99-BRPL_ISGS_exbus!R99</f>
        <v>1.1454581378700368E-4</v>
      </c>
      <c r="S99" s="24">
        <f>BRPL_EOD!S99-BRPL_ISGS_exbus!S99</f>
        <v>9.653632281686475E-5</v>
      </c>
      <c r="T99" s="24">
        <f>BRPL_EOD!T99-BRPL_ISGS_exbus!T99</f>
        <v>-6.0731002469657791E-6</v>
      </c>
      <c r="U99" s="24">
        <f>BRPL_EOD!U99-BRPL_ISGS_exbus!U99</f>
        <v>4.3999433378960617E-6</v>
      </c>
      <c r="V99" s="24">
        <f>BRPL_EOD!V99-BRPL_ISGS_exbus!V99</f>
        <v>-1.0379085890199757E-4</v>
      </c>
      <c r="W99" s="24">
        <f>BRPL_EOD!W99-BRPL_ISGS_exbus!W99</f>
        <v>-5.5622219047091193E-5</v>
      </c>
      <c r="X99" s="24">
        <f>BRPL_EOD!X99-BRPL_ISGS_exbus!X99</f>
        <v>-6.58569998511771E-5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361.78</v>
      </c>
      <c r="C3" s="196">
        <f>PPCL_NG!P3+PPCL_Spot!P3+GT_NG!P3+GT_Spot!P3+Bawana_NG!P3+Bawana_RLNG!P3+Bawana_Spot!P3</f>
        <v>361.94837811560552</v>
      </c>
      <c r="D3" s="197">
        <f t="shared" ref="D3:D66" si="0">B3-C3</f>
        <v>-0.16837811560554883</v>
      </c>
      <c r="E3" s="196">
        <f>PPCL_NG!J3+PPCL_Spot!J3+GT_NG!J3+GT_Spot!J3+Bawana_NG!J3+Bawana_RLNG!J3+Bawana_Spot!J3</f>
        <v>164.95</v>
      </c>
      <c r="F3" s="196">
        <f>PPCL_NG!Q3+PPCL_Spot!Q3+GT_NG!Q3+GT_Spot!Q3+Bawana_NG!Q3+Bawana_RLNG!Q3+Bawana_Spot!Q3</f>
        <v>165.04556072195032</v>
      </c>
      <c r="G3" s="197">
        <f t="shared" ref="G3:G66" si="1">E3-F3</f>
        <v>-9.5560721950334937E-2</v>
      </c>
      <c r="H3" s="196">
        <f>PPCL_NG!K3+PPCL_Spot!K3+GT_NG!K3+GT_Spot!K3+Bawana_NG!K3+Bawana_RLNG!K3+Bawana_Spot!K3</f>
        <v>22.57</v>
      </c>
      <c r="I3" s="196">
        <f>PPCL_NG!R3+PPCL_Spot!R3+GT_NG!R3+GT_Spot!R3+Bawana_NG!R3+Bawana_RLNG!R3+Bawana_Spot!R3</f>
        <v>22.569771883910786</v>
      </c>
      <c r="J3" s="197">
        <f t="shared" ref="J3:J66" si="2">H3-I3</f>
        <v>2.281160892145806E-4</v>
      </c>
      <c r="K3" s="196">
        <f>PPCL_NG!L3+PPCL_Spot!L3+GT_NG!L3+GT_Spot!L3+Bawana_NG!L3+Bawana_RLNG!L3+Bawana_Spot!L3</f>
        <v>109.06</v>
      </c>
      <c r="L3" s="196">
        <f>PPCL_NG!S3+PPCL_Spot!S3+GT_NG!S3+GT_Spot!S3+Bawana_NG!S3+Bawana_RLNG!S3+Bawana_Spot!S3</f>
        <v>109.08451869110928</v>
      </c>
      <c r="M3" s="197">
        <f t="shared" ref="M3:M66" si="3">K3-L3</f>
        <v>-2.4518691109278734E-2</v>
      </c>
      <c r="N3" s="196">
        <f>PPCL_NG!M3+PPCL_Spot!M3+GT_NG!M3+GT_Spot!M3+Bawana_NG!M3+Bawana_RLNG!M3+Bawana_Spot!M3</f>
        <v>163.82</v>
      </c>
      <c r="O3" s="196">
        <f>PPCL_NG!T3+PPCL_Spot!T3+GT_NG!T3+GT_Spot!T3+Bawana_NG!T3+Bawana_RLNG!T3+Bawana_Spot!T3</f>
        <v>163.95177058742408</v>
      </c>
      <c r="P3" s="197">
        <f t="shared" ref="P3:P66" si="4">N3-O3</f>
        <v>-0.13177058742408576</v>
      </c>
      <c r="Q3" s="197">
        <f>D3+G3+J3+M3+P3</f>
        <v>-0.42000000000003368</v>
      </c>
    </row>
    <row r="4" spans="1:17">
      <c r="A4" s="33" t="s">
        <v>46</v>
      </c>
      <c r="B4" s="196">
        <f>PPCL_NG!I4+PPCL_Spot!I4+GT_NG!I4+GT_Spot!I4+Bawana_NG!I4+Bawana_RLNG!I4+Bawana_Spot!I4</f>
        <v>361.78</v>
      </c>
      <c r="C4" s="196">
        <f>PPCL_NG!P4+PPCL_Spot!P4+GT_NG!P4+GT_Spot!P4+Bawana_NG!P4+Bawana_RLNG!P4+Bawana_Spot!P4</f>
        <v>361.94837811560552</v>
      </c>
      <c r="D4" s="197">
        <f t="shared" si="0"/>
        <v>-0.16837811560554883</v>
      </c>
      <c r="E4" s="196">
        <f>PPCL_NG!J4+PPCL_Spot!J4+GT_NG!J4+GT_Spot!J4+Bawana_NG!J4+Bawana_RLNG!J4+Bawana_Spot!J4</f>
        <v>164.95</v>
      </c>
      <c r="F4" s="196">
        <f>PPCL_NG!Q4+PPCL_Spot!Q4+GT_NG!Q4+GT_Spot!Q4+Bawana_NG!Q4+Bawana_RLNG!Q4+Bawana_Spot!Q4</f>
        <v>165.04556072195032</v>
      </c>
      <c r="G4" s="197">
        <f t="shared" si="1"/>
        <v>-9.5560721950334937E-2</v>
      </c>
      <c r="H4" s="196">
        <f>PPCL_NG!K4+PPCL_Spot!K4+GT_NG!K4+GT_Spot!K4+Bawana_NG!K4+Bawana_RLNG!K4+Bawana_Spot!K4</f>
        <v>22.57</v>
      </c>
      <c r="I4" s="196">
        <f>PPCL_NG!R4+PPCL_Spot!R4+GT_NG!R4+GT_Spot!R4+Bawana_NG!R4+Bawana_RLNG!R4+Bawana_Spot!R4</f>
        <v>22.569771883910786</v>
      </c>
      <c r="J4" s="197">
        <f t="shared" si="2"/>
        <v>2.281160892145806E-4</v>
      </c>
      <c r="K4" s="196">
        <f>PPCL_NG!L4+PPCL_Spot!L4+GT_NG!L4+GT_Spot!L4+Bawana_NG!L4+Bawana_RLNG!L4+Bawana_Spot!L4</f>
        <v>109.06</v>
      </c>
      <c r="L4" s="196">
        <f>PPCL_NG!S4+PPCL_Spot!S4+GT_NG!S4+GT_Spot!S4+Bawana_NG!S4+Bawana_RLNG!S4+Bawana_Spot!S4</f>
        <v>109.08451869110928</v>
      </c>
      <c r="M4" s="197">
        <f t="shared" si="3"/>
        <v>-2.4518691109278734E-2</v>
      </c>
      <c r="N4" s="196">
        <f>PPCL_NG!M4+PPCL_Spot!M4+GT_NG!M4+GT_Spot!M4+Bawana_NG!M4+Bawana_RLNG!M4+Bawana_Spot!M4</f>
        <v>163.82</v>
      </c>
      <c r="O4" s="196">
        <f>PPCL_NG!T4+PPCL_Spot!T4+GT_NG!T4+GT_Spot!T4+Bawana_NG!T4+Bawana_RLNG!T4+Bawana_Spot!T4</f>
        <v>163.95177058742408</v>
      </c>
      <c r="P4" s="197">
        <f t="shared" si="4"/>
        <v>-0.13177058742408576</v>
      </c>
      <c r="Q4" s="197">
        <f t="shared" ref="Q4:Q67" si="5">D4+G4+J4+M4+P4</f>
        <v>-0.42000000000003368</v>
      </c>
    </row>
    <row r="5" spans="1:17">
      <c r="A5" s="33" t="s">
        <v>47</v>
      </c>
      <c r="B5" s="196">
        <f>PPCL_NG!I5+PPCL_Spot!I5+GT_NG!I5+GT_Spot!I5+Bawana_NG!I5+Bawana_RLNG!I5+Bawana_Spot!I5</f>
        <v>361.78</v>
      </c>
      <c r="C5" s="196">
        <f>PPCL_NG!P5+PPCL_Spot!P5+GT_NG!P5+GT_Spot!P5+Bawana_NG!P5+Bawana_RLNG!P5+Bawana_Spot!P5</f>
        <v>361.94837811560552</v>
      </c>
      <c r="D5" s="197">
        <f t="shared" si="0"/>
        <v>-0.16837811560554883</v>
      </c>
      <c r="E5" s="196">
        <f>PPCL_NG!J5+PPCL_Spot!J5+GT_NG!J5+GT_Spot!J5+Bawana_NG!J5+Bawana_RLNG!J5+Bawana_Spot!J5</f>
        <v>164.95</v>
      </c>
      <c r="F5" s="196">
        <f>PPCL_NG!Q5+PPCL_Spot!Q5+GT_NG!Q5+GT_Spot!Q5+Bawana_NG!Q5+Bawana_RLNG!Q5+Bawana_Spot!Q5</f>
        <v>165.04556072195032</v>
      </c>
      <c r="G5" s="197">
        <f t="shared" si="1"/>
        <v>-9.5560721950334937E-2</v>
      </c>
      <c r="H5" s="196">
        <f>PPCL_NG!K5+PPCL_Spot!K5+GT_NG!K5+GT_Spot!K5+Bawana_NG!K5+Bawana_RLNG!K5+Bawana_Spot!K5</f>
        <v>22.57</v>
      </c>
      <c r="I5" s="196">
        <f>PPCL_NG!R5+PPCL_Spot!R5+GT_NG!R5+GT_Spot!R5+Bawana_NG!R5+Bawana_RLNG!R5+Bawana_Spot!R5</f>
        <v>22.569771883910786</v>
      </c>
      <c r="J5" s="197">
        <f t="shared" si="2"/>
        <v>2.281160892145806E-4</v>
      </c>
      <c r="K5" s="196">
        <f>PPCL_NG!L5+PPCL_Spot!L5+GT_NG!L5+GT_Spot!L5+Bawana_NG!L5+Bawana_RLNG!L5+Bawana_Spot!L5</f>
        <v>109.06</v>
      </c>
      <c r="L5" s="196">
        <f>PPCL_NG!S5+PPCL_Spot!S5+GT_NG!S5+GT_Spot!S5+Bawana_NG!S5+Bawana_RLNG!S5+Bawana_Spot!S5</f>
        <v>109.08451869110928</v>
      </c>
      <c r="M5" s="197">
        <f t="shared" si="3"/>
        <v>-2.4518691109278734E-2</v>
      </c>
      <c r="N5" s="196">
        <f>PPCL_NG!M5+PPCL_Spot!M5+GT_NG!M5+GT_Spot!M5+Bawana_NG!M5+Bawana_RLNG!M5+Bawana_Spot!M5</f>
        <v>163.82</v>
      </c>
      <c r="O5" s="196">
        <f>PPCL_NG!T5+PPCL_Spot!T5+GT_NG!T5+GT_Spot!T5+Bawana_NG!T5+Bawana_RLNG!T5+Bawana_Spot!T5</f>
        <v>163.95177058742408</v>
      </c>
      <c r="P5" s="197">
        <f t="shared" si="4"/>
        <v>-0.13177058742408576</v>
      </c>
      <c r="Q5" s="197">
        <f t="shared" si="5"/>
        <v>-0.42000000000003368</v>
      </c>
    </row>
    <row r="6" spans="1:17">
      <c r="A6" s="33" t="s">
        <v>48</v>
      </c>
      <c r="B6" s="196">
        <f>PPCL_NG!I6+PPCL_Spot!I6+GT_NG!I6+GT_Spot!I6+Bawana_NG!I6+Bawana_RLNG!I6+Bawana_Spot!I6</f>
        <v>347.78</v>
      </c>
      <c r="C6" s="196">
        <f>PPCL_NG!P6+PPCL_Spot!P6+GT_NG!P6+GT_Spot!P6+Bawana_NG!P6+Bawana_RLNG!P6+Bawana_Spot!P6</f>
        <v>347.94837811560552</v>
      </c>
      <c r="D6" s="197">
        <f t="shared" si="0"/>
        <v>-0.16837811560554883</v>
      </c>
      <c r="E6" s="196">
        <f>PPCL_NG!J6+PPCL_Spot!J6+GT_NG!J6+GT_Spot!J6+Bawana_NG!J6+Bawana_RLNG!J6+Bawana_Spot!J6</f>
        <v>139.94999999999999</v>
      </c>
      <c r="F6" s="196">
        <f>PPCL_NG!Q6+PPCL_Spot!Q6+GT_NG!Q6+GT_Spot!Q6+Bawana_NG!Q6+Bawana_RLNG!Q6+Bawana_Spot!Q6</f>
        <v>140.04556072195032</v>
      </c>
      <c r="G6" s="197">
        <f t="shared" si="1"/>
        <v>-9.5560721950334937E-2</v>
      </c>
      <c r="H6" s="196">
        <f>PPCL_NG!K6+PPCL_Spot!K6+GT_NG!K6+GT_Spot!K6+Bawana_NG!K6+Bawana_RLNG!K6+Bawana_Spot!K6</f>
        <v>22.57</v>
      </c>
      <c r="I6" s="196">
        <f>PPCL_NG!R6+PPCL_Spot!R6+GT_NG!R6+GT_Spot!R6+Bawana_NG!R6+Bawana_RLNG!R6+Bawana_Spot!R6</f>
        <v>22.569771883910786</v>
      </c>
      <c r="J6" s="197">
        <f t="shared" si="2"/>
        <v>2.281160892145806E-4</v>
      </c>
      <c r="K6" s="196">
        <f>PPCL_NG!L6+PPCL_Spot!L6+GT_NG!L6+GT_Spot!L6+Bawana_NG!L6+Bawana_RLNG!L6+Bawana_Spot!L6</f>
        <v>109.06</v>
      </c>
      <c r="L6" s="196">
        <f>PPCL_NG!S6+PPCL_Spot!S6+GT_NG!S6+GT_Spot!S6+Bawana_NG!S6+Bawana_RLNG!S6+Bawana_Spot!S6</f>
        <v>109.08451869110928</v>
      </c>
      <c r="M6" s="197">
        <f t="shared" si="3"/>
        <v>-2.4518691109278734E-2</v>
      </c>
      <c r="N6" s="196">
        <f>PPCL_NG!M6+PPCL_Spot!M6+GT_NG!M6+GT_Spot!M6+Bawana_NG!M6+Bawana_RLNG!M6+Bawana_Spot!M6</f>
        <v>163.82</v>
      </c>
      <c r="O6" s="196">
        <f>PPCL_NG!T6+PPCL_Spot!T6+GT_NG!T6+GT_Spot!T6+Bawana_NG!T6+Bawana_RLNG!T6+Bawana_Spot!T6</f>
        <v>163.95177058742408</v>
      </c>
      <c r="P6" s="197">
        <f t="shared" si="4"/>
        <v>-0.13177058742408576</v>
      </c>
      <c r="Q6" s="197">
        <f t="shared" si="5"/>
        <v>-0.42000000000003368</v>
      </c>
    </row>
    <row r="7" spans="1:17">
      <c r="A7" s="33" t="s">
        <v>49</v>
      </c>
      <c r="B7" s="196">
        <f>PPCL_NG!I7+PPCL_Spot!I7+GT_NG!I7+GT_Spot!I7+Bawana_NG!I7+Bawana_RLNG!I7+Bawana_Spot!I7</f>
        <v>384.81</v>
      </c>
      <c r="C7" s="196">
        <f>PPCL_NG!P7+PPCL_Spot!P7+GT_NG!P7+GT_Spot!P7+Bawana_NG!P7+Bawana_RLNG!P7+Bawana_Spot!P7</f>
        <v>384.97837811560555</v>
      </c>
      <c r="D7" s="197">
        <f t="shared" si="0"/>
        <v>-0.16837811560554883</v>
      </c>
      <c r="E7" s="196">
        <f>PPCL_NG!J7+PPCL_Spot!J7+GT_NG!J7+GT_Spot!J7+Bawana_NG!J7+Bawana_RLNG!J7+Bawana_Spot!J7</f>
        <v>153.28</v>
      </c>
      <c r="F7" s="196">
        <f>PPCL_NG!Q7+PPCL_Spot!Q7+GT_NG!Q7+GT_Spot!Q7+Bawana_NG!Q7+Bawana_RLNG!Q7+Bawana_Spot!Q7</f>
        <v>153.37556072195031</v>
      </c>
      <c r="G7" s="197">
        <f t="shared" si="1"/>
        <v>-9.5560721950306515E-2</v>
      </c>
      <c r="H7" s="196">
        <f>PPCL_NG!K7+PPCL_Spot!K7+GT_NG!K7+GT_Spot!K7+Bawana_NG!K7+Bawana_RLNG!K7+Bawana_Spot!K7</f>
        <v>22.57</v>
      </c>
      <c r="I7" s="196">
        <f>PPCL_NG!R7+PPCL_Spot!R7+GT_NG!R7+GT_Spot!R7+Bawana_NG!R7+Bawana_RLNG!R7+Bawana_Spot!R7</f>
        <v>22.569771883910786</v>
      </c>
      <c r="J7" s="197">
        <f t="shared" si="2"/>
        <v>2.281160892145806E-4</v>
      </c>
      <c r="K7" s="196">
        <f>PPCL_NG!L7+PPCL_Spot!L7+GT_NG!L7+GT_Spot!L7+Bawana_NG!L7+Bawana_RLNG!L7+Bawana_Spot!L7</f>
        <v>109.06</v>
      </c>
      <c r="L7" s="196">
        <f>PPCL_NG!S7+PPCL_Spot!S7+GT_NG!S7+GT_Spot!S7+Bawana_NG!S7+Bawana_RLNG!S7+Bawana_Spot!S7</f>
        <v>109.08451869110928</v>
      </c>
      <c r="M7" s="197">
        <f t="shared" si="3"/>
        <v>-2.4518691109278734E-2</v>
      </c>
      <c r="N7" s="196">
        <f>PPCL_NG!M7+PPCL_Spot!M7+GT_NG!M7+GT_Spot!M7+Bawana_NG!M7+Bawana_RLNG!M7+Bawana_Spot!M7</f>
        <v>157.45999999999998</v>
      </c>
      <c r="O7" s="196">
        <f>PPCL_NG!T7+PPCL_Spot!T7+GT_NG!T7+GT_Spot!T7+Bawana_NG!T7+Bawana_RLNG!T7+Bawana_Spot!T7</f>
        <v>157.59177058742409</v>
      </c>
      <c r="P7" s="197">
        <f t="shared" si="4"/>
        <v>-0.13177058742411418</v>
      </c>
      <c r="Q7" s="197">
        <f t="shared" si="5"/>
        <v>-0.42000000000003368</v>
      </c>
    </row>
    <row r="8" spans="1:17">
      <c r="A8" s="33" t="s">
        <v>50</v>
      </c>
      <c r="B8" s="196">
        <f>PPCL_NG!I8+PPCL_Spot!I8+GT_NG!I8+GT_Spot!I8+Bawana_NG!I8+Bawana_RLNG!I8+Bawana_Spot!I8</f>
        <v>361.78</v>
      </c>
      <c r="C8" s="196">
        <f>PPCL_NG!P8+PPCL_Spot!P8+GT_NG!P8+GT_Spot!P8+Bawana_NG!P8+Bawana_RLNG!P8+Bawana_Spot!P8</f>
        <v>361.94837811560552</v>
      </c>
      <c r="D8" s="197">
        <f t="shared" si="0"/>
        <v>-0.16837811560554883</v>
      </c>
      <c r="E8" s="196">
        <f>PPCL_NG!J8+PPCL_Spot!J8+GT_NG!J8+GT_Spot!J8+Bawana_NG!J8+Bawana_RLNG!J8+Bawana_Spot!J8</f>
        <v>164.95</v>
      </c>
      <c r="F8" s="196">
        <f>PPCL_NG!Q8+PPCL_Spot!Q8+GT_NG!Q8+GT_Spot!Q8+Bawana_NG!Q8+Bawana_RLNG!Q8+Bawana_Spot!Q8</f>
        <v>165.04556072195032</v>
      </c>
      <c r="G8" s="197">
        <f t="shared" si="1"/>
        <v>-9.5560721950334937E-2</v>
      </c>
      <c r="H8" s="196">
        <f>PPCL_NG!K8+PPCL_Spot!K8+GT_NG!K8+GT_Spot!K8+Bawana_NG!K8+Bawana_RLNG!K8+Bawana_Spot!K8</f>
        <v>22.57</v>
      </c>
      <c r="I8" s="196">
        <f>PPCL_NG!R8+PPCL_Spot!R8+GT_NG!R8+GT_Spot!R8+Bawana_NG!R8+Bawana_RLNG!R8+Bawana_Spot!R8</f>
        <v>22.569771883910786</v>
      </c>
      <c r="J8" s="197">
        <f t="shared" si="2"/>
        <v>2.281160892145806E-4</v>
      </c>
      <c r="K8" s="196">
        <f>PPCL_NG!L8+PPCL_Spot!L8+GT_NG!L8+GT_Spot!L8+Bawana_NG!L8+Bawana_RLNG!L8+Bawana_Spot!L8</f>
        <v>109.06</v>
      </c>
      <c r="L8" s="196">
        <f>PPCL_NG!S8+PPCL_Spot!S8+GT_NG!S8+GT_Spot!S8+Bawana_NG!S8+Bawana_RLNG!S8+Bawana_Spot!S8</f>
        <v>109.08451869110928</v>
      </c>
      <c r="M8" s="197">
        <f t="shared" si="3"/>
        <v>-2.4518691109278734E-2</v>
      </c>
      <c r="N8" s="196">
        <f>PPCL_NG!M8+PPCL_Spot!M8+GT_NG!M8+GT_Spot!M8+Bawana_NG!M8+Bawana_RLNG!M8+Bawana_Spot!M8</f>
        <v>163.82</v>
      </c>
      <c r="O8" s="196">
        <f>PPCL_NG!T8+PPCL_Spot!T8+GT_NG!T8+GT_Spot!T8+Bawana_NG!T8+Bawana_RLNG!T8+Bawana_Spot!T8</f>
        <v>163.95177058742408</v>
      </c>
      <c r="P8" s="197">
        <f t="shared" si="4"/>
        <v>-0.13177058742408576</v>
      </c>
      <c r="Q8" s="197">
        <f t="shared" si="5"/>
        <v>-0.42000000000003368</v>
      </c>
    </row>
    <row r="9" spans="1:17">
      <c r="A9" s="33" t="s">
        <v>51</v>
      </c>
      <c r="B9" s="196">
        <f>PPCL_NG!I9+PPCL_Spot!I9+GT_NG!I9+GT_Spot!I9+Bawana_NG!I9+Bawana_RLNG!I9+Bawana_Spot!I9</f>
        <v>350.78</v>
      </c>
      <c r="C9" s="196">
        <f>PPCL_NG!P9+PPCL_Spot!P9+GT_NG!P9+GT_Spot!P9+Bawana_NG!P9+Bawana_RLNG!P9+Bawana_Spot!P9</f>
        <v>350.94837811560552</v>
      </c>
      <c r="D9" s="197">
        <f t="shared" si="0"/>
        <v>-0.16837811560554883</v>
      </c>
      <c r="E9" s="196">
        <f>PPCL_NG!J9+PPCL_Spot!J9+GT_NG!J9+GT_Spot!J9+Bawana_NG!J9+Bawana_RLNG!J9+Bawana_Spot!J9</f>
        <v>132.94999999999999</v>
      </c>
      <c r="F9" s="196">
        <f>PPCL_NG!Q9+PPCL_Spot!Q9+GT_NG!Q9+GT_Spot!Q9+Bawana_NG!Q9+Bawana_RLNG!Q9+Bawana_Spot!Q9</f>
        <v>133.04556072195032</v>
      </c>
      <c r="G9" s="197">
        <f t="shared" si="1"/>
        <v>-9.5560721950334937E-2</v>
      </c>
      <c r="H9" s="196">
        <f>PPCL_NG!K9+PPCL_Spot!K9+GT_NG!K9+GT_Spot!K9+Bawana_NG!K9+Bawana_RLNG!K9+Bawana_Spot!K9</f>
        <v>22.57</v>
      </c>
      <c r="I9" s="196">
        <f>PPCL_NG!R9+PPCL_Spot!R9+GT_NG!R9+GT_Spot!R9+Bawana_NG!R9+Bawana_RLNG!R9+Bawana_Spot!R9</f>
        <v>22.569771883910786</v>
      </c>
      <c r="J9" s="197">
        <f t="shared" si="2"/>
        <v>2.281160892145806E-4</v>
      </c>
      <c r="K9" s="196">
        <f>PPCL_NG!L9+PPCL_Spot!L9+GT_NG!L9+GT_Spot!L9+Bawana_NG!L9+Bawana_RLNG!L9+Bawana_Spot!L9</f>
        <v>109.06</v>
      </c>
      <c r="L9" s="196">
        <f>PPCL_NG!S9+PPCL_Spot!S9+GT_NG!S9+GT_Spot!S9+Bawana_NG!S9+Bawana_RLNG!S9+Bawana_Spot!S9</f>
        <v>109.08451869110928</v>
      </c>
      <c r="M9" s="197">
        <f t="shared" si="3"/>
        <v>-2.4518691109278734E-2</v>
      </c>
      <c r="N9" s="196">
        <f>PPCL_NG!M9+PPCL_Spot!M9+GT_NG!M9+GT_Spot!M9+Bawana_NG!M9+Bawana_RLNG!M9+Bawana_Spot!M9</f>
        <v>163.82</v>
      </c>
      <c r="O9" s="196">
        <f>PPCL_NG!T9+PPCL_Spot!T9+GT_NG!T9+GT_Spot!T9+Bawana_NG!T9+Bawana_RLNG!T9+Bawana_Spot!T9</f>
        <v>163.95177058742408</v>
      </c>
      <c r="P9" s="197">
        <f t="shared" si="4"/>
        <v>-0.13177058742408576</v>
      </c>
      <c r="Q9" s="197">
        <f t="shared" si="5"/>
        <v>-0.42000000000003368</v>
      </c>
    </row>
    <row r="10" spans="1:17">
      <c r="A10" s="33" t="s">
        <v>52</v>
      </c>
      <c r="B10" s="196">
        <f>PPCL_NG!I10+PPCL_Spot!I10+GT_NG!I10+GT_Spot!I10+Bawana_NG!I10+Bawana_RLNG!I10+Bawana_Spot!I10</f>
        <v>315.77999999999997</v>
      </c>
      <c r="C10" s="196">
        <f>PPCL_NG!P10+PPCL_Spot!P10+GT_NG!P10+GT_Spot!P10+Bawana_NG!P10+Bawana_RLNG!P10+Bawana_Spot!P10</f>
        <v>315.94837811560552</v>
      </c>
      <c r="D10" s="197">
        <f t="shared" si="0"/>
        <v>-0.16837811560554883</v>
      </c>
      <c r="E10" s="196">
        <f>PPCL_NG!J10+PPCL_Spot!J10+GT_NG!J10+GT_Spot!J10+Bawana_NG!J10+Bawana_RLNG!J10+Bawana_Spot!J10</f>
        <v>132.94999999999999</v>
      </c>
      <c r="F10" s="196">
        <f>PPCL_NG!Q10+PPCL_Spot!Q10+GT_NG!Q10+GT_Spot!Q10+Bawana_NG!Q10+Bawana_RLNG!Q10+Bawana_Spot!Q10</f>
        <v>133.04556072195032</v>
      </c>
      <c r="G10" s="197">
        <f t="shared" si="1"/>
        <v>-9.5560721950334937E-2</v>
      </c>
      <c r="H10" s="196">
        <f>PPCL_NG!K10+PPCL_Spot!K10+GT_NG!K10+GT_Spot!K10+Bawana_NG!K10+Bawana_RLNG!K10+Bawana_Spot!K10</f>
        <v>22.57</v>
      </c>
      <c r="I10" s="196">
        <f>PPCL_NG!R10+PPCL_Spot!R10+GT_NG!R10+GT_Spot!R10+Bawana_NG!R10+Bawana_RLNG!R10+Bawana_Spot!R10</f>
        <v>22.569771883910786</v>
      </c>
      <c r="J10" s="197">
        <f t="shared" si="2"/>
        <v>2.281160892145806E-4</v>
      </c>
      <c r="K10" s="196">
        <f>PPCL_NG!L10+PPCL_Spot!L10+GT_NG!L10+GT_Spot!L10+Bawana_NG!L10+Bawana_RLNG!L10+Bawana_Spot!L10</f>
        <v>109.06</v>
      </c>
      <c r="L10" s="196">
        <f>PPCL_NG!S10+PPCL_Spot!S10+GT_NG!S10+GT_Spot!S10+Bawana_NG!S10+Bawana_RLNG!S10+Bawana_Spot!S10</f>
        <v>109.08451869110928</v>
      </c>
      <c r="M10" s="197">
        <f t="shared" si="3"/>
        <v>-2.4518691109278734E-2</v>
      </c>
      <c r="N10" s="196">
        <f>PPCL_NG!M10+PPCL_Spot!M10+GT_NG!M10+GT_Spot!M10+Bawana_NG!M10+Bawana_RLNG!M10+Bawana_Spot!M10</f>
        <v>163.82</v>
      </c>
      <c r="O10" s="196">
        <f>PPCL_NG!T10+PPCL_Spot!T10+GT_NG!T10+GT_Spot!T10+Bawana_NG!T10+Bawana_RLNG!T10+Bawana_Spot!T10</f>
        <v>163.95177058742408</v>
      </c>
      <c r="P10" s="197">
        <f t="shared" si="4"/>
        <v>-0.13177058742408576</v>
      </c>
      <c r="Q10" s="197">
        <f t="shared" si="5"/>
        <v>-0.42000000000003368</v>
      </c>
    </row>
    <row r="11" spans="1:17">
      <c r="A11" s="33" t="s">
        <v>53</v>
      </c>
      <c r="B11" s="196">
        <f>PPCL_NG!I11+PPCL_Spot!I11+GT_NG!I11+GT_Spot!I11+Bawana_NG!I11+Bawana_RLNG!I11+Bawana_Spot!I11</f>
        <v>361.78</v>
      </c>
      <c r="C11" s="196">
        <f>PPCL_NG!P11+PPCL_Spot!P11+GT_NG!P11+GT_Spot!P11+Bawana_NG!P11+Bawana_RLNG!P11+Bawana_Spot!P11</f>
        <v>361.94837811560552</v>
      </c>
      <c r="D11" s="197">
        <f t="shared" si="0"/>
        <v>-0.16837811560554883</v>
      </c>
      <c r="E11" s="196">
        <f>PPCL_NG!J11+PPCL_Spot!J11+GT_NG!J11+GT_Spot!J11+Bawana_NG!J11+Bawana_RLNG!J11+Bawana_Spot!J11</f>
        <v>132.94999999999999</v>
      </c>
      <c r="F11" s="196">
        <f>PPCL_NG!Q11+PPCL_Spot!Q11+GT_NG!Q11+GT_Spot!Q11+Bawana_NG!Q11+Bawana_RLNG!Q11+Bawana_Spot!Q11</f>
        <v>133.04556072195032</v>
      </c>
      <c r="G11" s="197">
        <f t="shared" si="1"/>
        <v>-9.5560721950334937E-2</v>
      </c>
      <c r="H11" s="196">
        <f>PPCL_NG!K11+PPCL_Spot!K11+GT_NG!K11+GT_Spot!K11+Bawana_NG!K11+Bawana_RLNG!K11+Bawana_Spot!K11</f>
        <v>22.57</v>
      </c>
      <c r="I11" s="196">
        <f>PPCL_NG!R11+PPCL_Spot!R11+GT_NG!R11+GT_Spot!R11+Bawana_NG!R11+Bawana_RLNG!R11+Bawana_Spot!R11</f>
        <v>22.569771883910786</v>
      </c>
      <c r="J11" s="197">
        <f t="shared" si="2"/>
        <v>2.281160892145806E-4</v>
      </c>
      <c r="K11" s="196">
        <f>PPCL_NG!L11+PPCL_Spot!L11+GT_NG!L11+GT_Spot!L11+Bawana_NG!L11+Bawana_RLNG!L11+Bawana_Spot!L11</f>
        <v>109.06</v>
      </c>
      <c r="L11" s="196">
        <f>PPCL_NG!S11+PPCL_Spot!S11+GT_NG!S11+GT_Spot!S11+Bawana_NG!S11+Bawana_RLNG!S11+Bawana_Spot!S11</f>
        <v>109.08451869110928</v>
      </c>
      <c r="M11" s="197">
        <f t="shared" si="3"/>
        <v>-2.4518691109278734E-2</v>
      </c>
      <c r="N11" s="196">
        <f>PPCL_NG!M11+PPCL_Spot!M11+GT_NG!M11+GT_Spot!M11+Bawana_NG!M11+Bawana_RLNG!M11+Bawana_Spot!M11</f>
        <v>163.82</v>
      </c>
      <c r="O11" s="196">
        <f>PPCL_NG!T11+PPCL_Spot!T11+GT_NG!T11+GT_Spot!T11+Bawana_NG!T11+Bawana_RLNG!T11+Bawana_Spot!T11</f>
        <v>163.95177058742408</v>
      </c>
      <c r="P11" s="197">
        <f t="shared" si="4"/>
        <v>-0.13177058742408576</v>
      </c>
      <c r="Q11" s="197">
        <f t="shared" si="5"/>
        <v>-0.42000000000003368</v>
      </c>
    </row>
    <row r="12" spans="1:17">
      <c r="A12" s="33" t="s">
        <v>54</v>
      </c>
      <c r="B12" s="196">
        <f>PPCL_NG!I12+PPCL_Spot!I12+GT_NG!I12+GT_Spot!I12+Bawana_NG!I12+Bawana_RLNG!I12+Bawana_Spot!I12</f>
        <v>361.78</v>
      </c>
      <c r="C12" s="196">
        <f>PPCL_NG!P12+PPCL_Spot!P12+GT_NG!P12+GT_Spot!P12+Bawana_NG!P12+Bawana_RLNG!P12+Bawana_Spot!P12</f>
        <v>361.94837811560552</v>
      </c>
      <c r="D12" s="197">
        <f t="shared" si="0"/>
        <v>-0.16837811560554883</v>
      </c>
      <c r="E12" s="196">
        <f>PPCL_NG!J12+PPCL_Spot!J12+GT_NG!J12+GT_Spot!J12+Bawana_NG!J12+Bawana_RLNG!J12+Bawana_Spot!J12</f>
        <v>132.94999999999999</v>
      </c>
      <c r="F12" s="196">
        <f>PPCL_NG!Q12+PPCL_Spot!Q12+GT_NG!Q12+GT_Spot!Q12+Bawana_NG!Q12+Bawana_RLNG!Q12+Bawana_Spot!Q12</f>
        <v>133.04556072195032</v>
      </c>
      <c r="G12" s="197">
        <f t="shared" si="1"/>
        <v>-9.5560721950334937E-2</v>
      </c>
      <c r="H12" s="196">
        <f>PPCL_NG!K12+PPCL_Spot!K12+GT_NG!K12+GT_Spot!K12+Bawana_NG!K12+Bawana_RLNG!K12+Bawana_Spot!K12</f>
        <v>22.57</v>
      </c>
      <c r="I12" s="196">
        <f>PPCL_NG!R12+PPCL_Spot!R12+GT_NG!R12+GT_Spot!R12+Bawana_NG!R12+Bawana_RLNG!R12+Bawana_Spot!R12</f>
        <v>22.569771883910786</v>
      </c>
      <c r="J12" s="197">
        <f t="shared" si="2"/>
        <v>2.281160892145806E-4</v>
      </c>
      <c r="K12" s="196">
        <f>PPCL_NG!L12+PPCL_Spot!L12+GT_NG!L12+GT_Spot!L12+Bawana_NG!L12+Bawana_RLNG!L12+Bawana_Spot!L12</f>
        <v>109.06</v>
      </c>
      <c r="L12" s="196">
        <f>PPCL_NG!S12+PPCL_Spot!S12+GT_NG!S12+GT_Spot!S12+Bawana_NG!S12+Bawana_RLNG!S12+Bawana_Spot!S12</f>
        <v>109.08451869110928</v>
      </c>
      <c r="M12" s="197">
        <f t="shared" si="3"/>
        <v>-2.4518691109278734E-2</v>
      </c>
      <c r="N12" s="196">
        <f>PPCL_NG!M12+PPCL_Spot!M12+GT_NG!M12+GT_Spot!M12+Bawana_NG!M12+Bawana_RLNG!M12+Bawana_Spot!M12</f>
        <v>163.82</v>
      </c>
      <c r="O12" s="196">
        <f>PPCL_NG!T12+PPCL_Spot!T12+GT_NG!T12+GT_Spot!T12+Bawana_NG!T12+Bawana_RLNG!T12+Bawana_Spot!T12</f>
        <v>163.95177058742408</v>
      </c>
      <c r="P12" s="197">
        <f t="shared" si="4"/>
        <v>-0.13177058742408576</v>
      </c>
      <c r="Q12" s="197">
        <f t="shared" si="5"/>
        <v>-0.42000000000003368</v>
      </c>
    </row>
    <row r="13" spans="1:17">
      <c r="A13" s="33" t="s">
        <v>55</v>
      </c>
      <c r="B13" s="196">
        <f>PPCL_NG!I13+PPCL_Spot!I13+GT_NG!I13+GT_Spot!I13+Bawana_NG!I13+Bawana_RLNG!I13+Bawana_Spot!I13</f>
        <v>361.78</v>
      </c>
      <c r="C13" s="196">
        <f>PPCL_NG!P13+PPCL_Spot!P13+GT_NG!P13+GT_Spot!P13+Bawana_NG!P13+Bawana_RLNG!P13+Bawana_Spot!P13</f>
        <v>361.94837811560552</v>
      </c>
      <c r="D13" s="197">
        <f t="shared" si="0"/>
        <v>-0.16837811560554883</v>
      </c>
      <c r="E13" s="196">
        <f>PPCL_NG!J13+PPCL_Spot!J13+GT_NG!J13+GT_Spot!J13+Bawana_NG!J13+Bawana_RLNG!J13+Bawana_Spot!J13</f>
        <v>132.94999999999999</v>
      </c>
      <c r="F13" s="196">
        <f>PPCL_NG!Q13+PPCL_Spot!Q13+GT_NG!Q13+GT_Spot!Q13+Bawana_NG!Q13+Bawana_RLNG!Q13+Bawana_Spot!Q13</f>
        <v>133.04556072195032</v>
      </c>
      <c r="G13" s="197">
        <f t="shared" si="1"/>
        <v>-9.5560721950334937E-2</v>
      </c>
      <c r="H13" s="196">
        <f>PPCL_NG!K13+PPCL_Spot!K13+GT_NG!K13+GT_Spot!K13+Bawana_NG!K13+Bawana_RLNG!K13+Bawana_Spot!K13</f>
        <v>22.57</v>
      </c>
      <c r="I13" s="196">
        <f>PPCL_NG!R13+PPCL_Spot!R13+GT_NG!R13+GT_Spot!R13+Bawana_NG!R13+Bawana_RLNG!R13+Bawana_Spot!R13</f>
        <v>22.569771883910786</v>
      </c>
      <c r="J13" s="197">
        <f t="shared" si="2"/>
        <v>2.281160892145806E-4</v>
      </c>
      <c r="K13" s="196">
        <f>PPCL_NG!L13+PPCL_Spot!L13+GT_NG!L13+GT_Spot!L13+Bawana_NG!L13+Bawana_RLNG!L13+Bawana_Spot!L13</f>
        <v>109.06</v>
      </c>
      <c r="L13" s="196">
        <f>PPCL_NG!S13+PPCL_Spot!S13+GT_NG!S13+GT_Spot!S13+Bawana_NG!S13+Bawana_RLNG!S13+Bawana_Spot!S13</f>
        <v>109.08451869110928</v>
      </c>
      <c r="M13" s="197">
        <f t="shared" si="3"/>
        <v>-2.4518691109278734E-2</v>
      </c>
      <c r="N13" s="196">
        <f>PPCL_NG!M13+PPCL_Spot!M13+GT_NG!M13+GT_Spot!M13+Bawana_NG!M13+Bawana_RLNG!M13+Bawana_Spot!M13</f>
        <v>163.82</v>
      </c>
      <c r="O13" s="196">
        <f>PPCL_NG!T13+PPCL_Spot!T13+GT_NG!T13+GT_Spot!T13+Bawana_NG!T13+Bawana_RLNG!T13+Bawana_Spot!T13</f>
        <v>163.95177058742408</v>
      </c>
      <c r="P13" s="197">
        <f t="shared" si="4"/>
        <v>-0.13177058742408576</v>
      </c>
      <c r="Q13" s="197">
        <f t="shared" si="5"/>
        <v>-0.42000000000003368</v>
      </c>
    </row>
    <row r="14" spans="1:17">
      <c r="A14" s="33" t="s">
        <v>56</v>
      </c>
      <c r="B14" s="196">
        <f>PPCL_NG!I14+PPCL_Spot!I14+GT_NG!I14+GT_Spot!I14+Bawana_NG!I14+Bawana_RLNG!I14+Bawana_Spot!I14</f>
        <v>361.78</v>
      </c>
      <c r="C14" s="196">
        <f>PPCL_NG!P14+PPCL_Spot!P14+GT_NG!P14+GT_Spot!P14+Bawana_NG!P14+Bawana_RLNG!P14+Bawana_Spot!P14</f>
        <v>361.94837811560552</v>
      </c>
      <c r="D14" s="197">
        <f t="shared" si="0"/>
        <v>-0.16837811560554883</v>
      </c>
      <c r="E14" s="196">
        <f>PPCL_NG!J14+PPCL_Spot!J14+GT_NG!J14+GT_Spot!J14+Bawana_NG!J14+Bawana_RLNG!J14+Bawana_Spot!J14</f>
        <v>132.94999999999999</v>
      </c>
      <c r="F14" s="196">
        <f>PPCL_NG!Q14+PPCL_Spot!Q14+GT_NG!Q14+GT_Spot!Q14+Bawana_NG!Q14+Bawana_RLNG!Q14+Bawana_Spot!Q14</f>
        <v>133.04556072195032</v>
      </c>
      <c r="G14" s="197">
        <f t="shared" si="1"/>
        <v>-9.5560721950334937E-2</v>
      </c>
      <c r="H14" s="196">
        <f>PPCL_NG!K14+PPCL_Spot!K14+GT_NG!K14+GT_Spot!K14+Bawana_NG!K14+Bawana_RLNG!K14+Bawana_Spot!K14</f>
        <v>22.57</v>
      </c>
      <c r="I14" s="196">
        <f>PPCL_NG!R14+PPCL_Spot!R14+GT_NG!R14+GT_Spot!R14+Bawana_NG!R14+Bawana_RLNG!R14+Bawana_Spot!R14</f>
        <v>22.569771883910786</v>
      </c>
      <c r="J14" s="197">
        <f t="shared" si="2"/>
        <v>2.281160892145806E-4</v>
      </c>
      <c r="K14" s="196">
        <f>PPCL_NG!L14+PPCL_Spot!L14+GT_NG!L14+GT_Spot!L14+Bawana_NG!L14+Bawana_RLNG!L14+Bawana_Spot!L14</f>
        <v>109.06</v>
      </c>
      <c r="L14" s="196">
        <f>PPCL_NG!S14+PPCL_Spot!S14+GT_NG!S14+GT_Spot!S14+Bawana_NG!S14+Bawana_RLNG!S14+Bawana_Spot!S14</f>
        <v>109.08451869110928</v>
      </c>
      <c r="M14" s="197">
        <f t="shared" si="3"/>
        <v>-2.4518691109278734E-2</v>
      </c>
      <c r="N14" s="196">
        <f>PPCL_NG!M14+PPCL_Spot!M14+GT_NG!M14+GT_Spot!M14+Bawana_NG!M14+Bawana_RLNG!M14+Bawana_Spot!M14</f>
        <v>163.82</v>
      </c>
      <c r="O14" s="196">
        <f>PPCL_NG!T14+PPCL_Spot!T14+GT_NG!T14+GT_Spot!T14+Bawana_NG!T14+Bawana_RLNG!T14+Bawana_Spot!T14</f>
        <v>163.95177058742408</v>
      </c>
      <c r="P14" s="197">
        <f t="shared" si="4"/>
        <v>-0.13177058742408576</v>
      </c>
      <c r="Q14" s="197">
        <f t="shared" si="5"/>
        <v>-0.42000000000003368</v>
      </c>
    </row>
    <row r="15" spans="1:17">
      <c r="A15" s="33" t="s">
        <v>57</v>
      </c>
      <c r="B15" s="196">
        <f>PPCL_NG!I15+PPCL_Spot!I15+GT_NG!I15+GT_Spot!I15+Bawana_NG!I15+Bawana_RLNG!I15+Bawana_Spot!I15</f>
        <v>361.78</v>
      </c>
      <c r="C15" s="196">
        <f>PPCL_NG!P15+PPCL_Spot!P15+GT_NG!P15+GT_Spot!P15+Bawana_NG!P15+Bawana_RLNG!P15+Bawana_Spot!P15</f>
        <v>361.94837811560552</v>
      </c>
      <c r="D15" s="197">
        <f t="shared" si="0"/>
        <v>-0.16837811560554883</v>
      </c>
      <c r="E15" s="196">
        <f>PPCL_NG!J15+PPCL_Spot!J15+GT_NG!J15+GT_Spot!J15+Bawana_NG!J15+Bawana_RLNG!J15+Bawana_Spot!J15</f>
        <v>132.94999999999999</v>
      </c>
      <c r="F15" s="196">
        <f>PPCL_NG!Q15+PPCL_Spot!Q15+GT_NG!Q15+GT_Spot!Q15+Bawana_NG!Q15+Bawana_RLNG!Q15+Bawana_Spot!Q15</f>
        <v>133.04556072195032</v>
      </c>
      <c r="G15" s="197">
        <f t="shared" si="1"/>
        <v>-9.5560721950334937E-2</v>
      </c>
      <c r="H15" s="196">
        <f>PPCL_NG!K15+PPCL_Spot!K15+GT_NG!K15+GT_Spot!K15+Bawana_NG!K15+Bawana_RLNG!K15+Bawana_Spot!K15</f>
        <v>22.57</v>
      </c>
      <c r="I15" s="196">
        <f>PPCL_NG!R15+PPCL_Spot!R15+GT_NG!R15+GT_Spot!R15+Bawana_NG!R15+Bawana_RLNG!R15+Bawana_Spot!R15</f>
        <v>22.569771883910786</v>
      </c>
      <c r="J15" s="197">
        <f t="shared" si="2"/>
        <v>2.281160892145806E-4</v>
      </c>
      <c r="K15" s="196">
        <f>PPCL_NG!L15+PPCL_Spot!L15+GT_NG!L15+GT_Spot!L15+Bawana_NG!L15+Bawana_RLNG!L15+Bawana_Spot!L15</f>
        <v>109.06</v>
      </c>
      <c r="L15" s="196">
        <f>PPCL_NG!S15+PPCL_Spot!S15+GT_NG!S15+GT_Spot!S15+Bawana_NG!S15+Bawana_RLNG!S15+Bawana_Spot!S15</f>
        <v>109.08451869110928</v>
      </c>
      <c r="M15" s="197">
        <f t="shared" si="3"/>
        <v>-2.4518691109278734E-2</v>
      </c>
      <c r="N15" s="196">
        <f>PPCL_NG!M15+PPCL_Spot!M15+GT_NG!M15+GT_Spot!M15+Bawana_NG!M15+Bawana_RLNG!M15+Bawana_Spot!M15</f>
        <v>163.82</v>
      </c>
      <c r="O15" s="196">
        <f>PPCL_NG!T15+PPCL_Spot!T15+GT_NG!T15+GT_Spot!T15+Bawana_NG!T15+Bawana_RLNG!T15+Bawana_Spot!T15</f>
        <v>163.95177058742408</v>
      </c>
      <c r="P15" s="197">
        <f t="shared" si="4"/>
        <v>-0.13177058742408576</v>
      </c>
      <c r="Q15" s="197">
        <f t="shared" si="5"/>
        <v>-0.42000000000003368</v>
      </c>
    </row>
    <row r="16" spans="1:17">
      <c r="A16" s="33" t="s">
        <v>58</v>
      </c>
      <c r="B16" s="196">
        <f>PPCL_NG!I16+PPCL_Spot!I16+GT_NG!I16+GT_Spot!I16+Bawana_NG!I16+Bawana_RLNG!I16+Bawana_Spot!I16</f>
        <v>361.78</v>
      </c>
      <c r="C16" s="196">
        <f>PPCL_NG!P16+PPCL_Spot!P16+GT_NG!P16+GT_Spot!P16+Bawana_NG!P16+Bawana_RLNG!P16+Bawana_Spot!P16</f>
        <v>361.94837811560552</v>
      </c>
      <c r="D16" s="197">
        <f t="shared" si="0"/>
        <v>-0.16837811560554883</v>
      </c>
      <c r="E16" s="196">
        <f>PPCL_NG!J16+PPCL_Spot!J16+GT_NG!J16+GT_Spot!J16+Bawana_NG!J16+Bawana_RLNG!J16+Bawana_Spot!J16</f>
        <v>132.94999999999999</v>
      </c>
      <c r="F16" s="196">
        <f>PPCL_NG!Q16+PPCL_Spot!Q16+GT_NG!Q16+GT_Spot!Q16+Bawana_NG!Q16+Bawana_RLNG!Q16+Bawana_Spot!Q16</f>
        <v>133.04556072195032</v>
      </c>
      <c r="G16" s="197">
        <f t="shared" si="1"/>
        <v>-9.5560721950334937E-2</v>
      </c>
      <c r="H16" s="196">
        <f>PPCL_NG!K16+PPCL_Spot!K16+GT_NG!K16+GT_Spot!K16+Bawana_NG!K16+Bawana_RLNG!K16+Bawana_Spot!K16</f>
        <v>22.57</v>
      </c>
      <c r="I16" s="196">
        <f>PPCL_NG!R16+PPCL_Spot!R16+GT_NG!R16+GT_Spot!R16+Bawana_NG!R16+Bawana_RLNG!R16+Bawana_Spot!R16</f>
        <v>22.569771883910786</v>
      </c>
      <c r="J16" s="197">
        <f t="shared" si="2"/>
        <v>2.281160892145806E-4</v>
      </c>
      <c r="K16" s="196">
        <f>PPCL_NG!L16+PPCL_Spot!L16+GT_NG!L16+GT_Spot!L16+Bawana_NG!L16+Bawana_RLNG!L16+Bawana_Spot!L16</f>
        <v>109.06</v>
      </c>
      <c r="L16" s="196">
        <f>PPCL_NG!S16+PPCL_Spot!S16+GT_NG!S16+GT_Spot!S16+Bawana_NG!S16+Bawana_RLNG!S16+Bawana_Spot!S16</f>
        <v>109.08451869110928</v>
      </c>
      <c r="M16" s="197">
        <f t="shared" si="3"/>
        <v>-2.4518691109278734E-2</v>
      </c>
      <c r="N16" s="196">
        <f>PPCL_NG!M16+PPCL_Spot!M16+GT_NG!M16+GT_Spot!M16+Bawana_NG!M16+Bawana_RLNG!M16+Bawana_Spot!M16</f>
        <v>163.82</v>
      </c>
      <c r="O16" s="196">
        <f>PPCL_NG!T16+PPCL_Spot!T16+GT_NG!T16+GT_Spot!T16+Bawana_NG!T16+Bawana_RLNG!T16+Bawana_Spot!T16</f>
        <v>163.95177058742408</v>
      </c>
      <c r="P16" s="197">
        <f t="shared" si="4"/>
        <v>-0.13177058742408576</v>
      </c>
      <c r="Q16" s="197">
        <f t="shared" si="5"/>
        <v>-0.42000000000003368</v>
      </c>
    </row>
    <row r="17" spans="1:17">
      <c r="A17" s="33" t="s">
        <v>59</v>
      </c>
      <c r="B17" s="196">
        <f>PPCL_NG!I17+PPCL_Spot!I17+GT_NG!I17+GT_Spot!I17+Bawana_NG!I17+Bawana_RLNG!I17+Bawana_Spot!I17</f>
        <v>361.78</v>
      </c>
      <c r="C17" s="196">
        <f>PPCL_NG!P17+PPCL_Spot!P17+GT_NG!P17+GT_Spot!P17+Bawana_NG!P17+Bawana_RLNG!P17+Bawana_Spot!P17</f>
        <v>361.94837811560552</v>
      </c>
      <c r="D17" s="197">
        <f t="shared" si="0"/>
        <v>-0.16837811560554883</v>
      </c>
      <c r="E17" s="196">
        <f>PPCL_NG!J17+PPCL_Spot!J17+GT_NG!J17+GT_Spot!J17+Bawana_NG!J17+Bawana_RLNG!J17+Bawana_Spot!J17</f>
        <v>132.94999999999999</v>
      </c>
      <c r="F17" s="196">
        <f>PPCL_NG!Q17+PPCL_Spot!Q17+GT_NG!Q17+GT_Spot!Q17+Bawana_NG!Q17+Bawana_RLNG!Q17+Bawana_Spot!Q17</f>
        <v>133.04556072195032</v>
      </c>
      <c r="G17" s="197">
        <f t="shared" si="1"/>
        <v>-9.5560721950334937E-2</v>
      </c>
      <c r="H17" s="196">
        <f>PPCL_NG!K17+PPCL_Spot!K17+GT_NG!K17+GT_Spot!K17+Bawana_NG!K17+Bawana_RLNG!K17+Bawana_Spot!K17</f>
        <v>22.57</v>
      </c>
      <c r="I17" s="196">
        <f>PPCL_NG!R17+PPCL_Spot!R17+GT_NG!R17+GT_Spot!R17+Bawana_NG!R17+Bawana_RLNG!R17+Bawana_Spot!R17</f>
        <v>22.569771883910786</v>
      </c>
      <c r="J17" s="197">
        <f t="shared" si="2"/>
        <v>2.281160892145806E-4</v>
      </c>
      <c r="K17" s="196">
        <f>PPCL_NG!L17+PPCL_Spot!L17+GT_NG!L17+GT_Spot!L17+Bawana_NG!L17+Bawana_RLNG!L17+Bawana_Spot!L17</f>
        <v>109.06</v>
      </c>
      <c r="L17" s="196">
        <f>PPCL_NG!S17+PPCL_Spot!S17+GT_NG!S17+GT_Spot!S17+Bawana_NG!S17+Bawana_RLNG!S17+Bawana_Spot!S17</f>
        <v>109.08451869110928</v>
      </c>
      <c r="M17" s="197">
        <f t="shared" si="3"/>
        <v>-2.4518691109278734E-2</v>
      </c>
      <c r="N17" s="196">
        <f>PPCL_NG!M17+PPCL_Spot!M17+GT_NG!M17+GT_Spot!M17+Bawana_NG!M17+Bawana_RLNG!M17+Bawana_Spot!M17</f>
        <v>163.82</v>
      </c>
      <c r="O17" s="196">
        <f>PPCL_NG!T17+PPCL_Spot!T17+GT_NG!T17+GT_Spot!T17+Bawana_NG!T17+Bawana_RLNG!T17+Bawana_Spot!T17</f>
        <v>163.95177058742408</v>
      </c>
      <c r="P17" s="197">
        <f t="shared" si="4"/>
        <v>-0.13177058742408576</v>
      </c>
      <c r="Q17" s="197">
        <f t="shared" si="5"/>
        <v>-0.42000000000003368</v>
      </c>
    </row>
    <row r="18" spans="1:17">
      <c r="A18" s="33" t="s">
        <v>60</v>
      </c>
      <c r="B18" s="196">
        <f>PPCL_NG!I18+PPCL_Spot!I18+GT_NG!I18+GT_Spot!I18+Bawana_NG!I18+Bawana_RLNG!I18+Bawana_Spot!I18</f>
        <v>361.78</v>
      </c>
      <c r="C18" s="196">
        <f>PPCL_NG!P18+PPCL_Spot!P18+GT_NG!P18+GT_Spot!P18+Bawana_NG!P18+Bawana_RLNG!P18+Bawana_Spot!P18</f>
        <v>361.94837811560552</v>
      </c>
      <c r="D18" s="197">
        <f t="shared" si="0"/>
        <v>-0.16837811560554883</v>
      </c>
      <c r="E18" s="196">
        <f>PPCL_NG!J18+PPCL_Spot!J18+GT_NG!J18+GT_Spot!J18+Bawana_NG!J18+Bawana_RLNG!J18+Bawana_Spot!J18</f>
        <v>132.94999999999999</v>
      </c>
      <c r="F18" s="196">
        <f>PPCL_NG!Q18+PPCL_Spot!Q18+GT_NG!Q18+GT_Spot!Q18+Bawana_NG!Q18+Bawana_RLNG!Q18+Bawana_Spot!Q18</f>
        <v>133.04556072195032</v>
      </c>
      <c r="G18" s="197">
        <f t="shared" si="1"/>
        <v>-9.5560721950334937E-2</v>
      </c>
      <c r="H18" s="196">
        <f>PPCL_NG!K18+PPCL_Spot!K18+GT_NG!K18+GT_Spot!K18+Bawana_NG!K18+Bawana_RLNG!K18+Bawana_Spot!K18</f>
        <v>22.57</v>
      </c>
      <c r="I18" s="196">
        <f>PPCL_NG!R18+PPCL_Spot!R18+GT_NG!R18+GT_Spot!R18+Bawana_NG!R18+Bawana_RLNG!R18+Bawana_Spot!R18</f>
        <v>22.569771883910786</v>
      </c>
      <c r="J18" s="197">
        <f t="shared" si="2"/>
        <v>2.281160892145806E-4</v>
      </c>
      <c r="K18" s="196">
        <f>PPCL_NG!L18+PPCL_Spot!L18+GT_NG!L18+GT_Spot!L18+Bawana_NG!L18+Bawana_RLNG!L18+Bawana_Spot!L18</f>
        <v>109.06</v>
      </c>
      <c r="L18" s="196">
        <f>PPCL_NG!S18+PPCL_Spot!S18+GT_NG!S18+GT_Spot!S18+Bawana_NG!S18+Bawana_RLNG!S18+Bawana_Spot!S18</f>
        <v>109.08451869110928</v>
      </c>
      <c r="M18" s="197">
        <f t="shared" si="3"/>
        <v>-2.4518691109278734E-2</v>
      </c>
      <c r="N18" s="196">
        <f>PPCL_NG!M18+PPCL_Spot!M18+GT_NG!M18+GT_Spot!M18+Bawana_NG!M18+Bawana_RLNG!M18+Bawana_Spot!M18</f>
        <v>163.82</v>
      </c>
      <c r="O18" s="196">
        <f>PPCL_NG!T18+PPCL_Spot!T18+GT_NG!T18+GT_Spot!T18+Bawana_NG!T18+Bawana_RLNG!T18+Bawana_Spot!T18</f>
        <v>163.95177058742408</v>
      </c>
      <c r="P18" s="197">
        <f t="shared" si="4"/>
        <v>-0.13177058742408576</v>
      </c>
      <c r="Q18" s="197">
        <f t="shared" si="5"/>
        <v>-0.42000000000003368</v>
      </c>
    </row>
    <row r="19" spans="1:17">
      <c r="A19" s="33" t="s">
        <v>61</v>
      </c>
      <c r="B19" s="196">
        <f>PPCL_NG!I19+PPCL_Spot!I19+GT_NG!I19+GT_Spot!I19+Bawana_NG!I19+Bawana_RLNG!I19+Bawana_Spot!I19</f>
        <v>362.35</v>
      </c>
      <c r="C19" s="196">
        <f>PPCL_NG!P19+PPCL_Spot!P19+GT_NG!P19+GT_Spot!P19+Bawana_NG!P19+Bawana_RLNG!P19+Bawana_Spot!P19</f>
        <v>362.51837811560551</v>
      </c>
      <c r="D19" s="197">
        <f t="shared" si="0"/>
        <v>-0.16837811560549198</v>
      </c>
      <c r="E19" s="196">
        <f>PPCL_NG!J19+PPCL_Spot!J19+GT_NG!J19+GT_Spot!J19+Bawana_NG!J19+Bawana_RLNG!J19+Bawana_Spot!J19</f>
        <v>133.27000000000001</v>
      </c>
      <c r="F19" s="196">
        <f>PPCL_NG!Q19+PPCL_Spot!Q19+GT_NG!Q19+GT_Spot!Q19+Bawana_NG!Q19+Bawana_RLNG!Q19+Bawana_Spot!Q19</f>
        <v>133.36556072195032</v>
      </c>
      <c r="G19" s="197">
        <f t="shared" si="1"/>
        <v>-9.5560721950306515E-2</v>
      </c>
      <c r="H19" s="196">
        <f>PPCL_NG!K19+PPCL_Spot!K19+GT_NG!K19+GT_Spot!K19+Bawana_NG!K19+Bawana_RLNG!K19+Bawana_Spot!K19</f>
        <v>22.69</v>
      </c>
      <c r="I19" s="196">
        <f>PPCL_NG!R19+PPCL_Spot!R19+GT_NG!R19+GT_Spot!R19+Bawana_NG!R19+Bawana_RLNG!R19+Bawana_Spot!R19</f>
        <v>22.689771883910783</v>
      </c>
      <c r="J19" s="197">
        <f t="shared" si="2"/>
        <v>2.2811608921813331E-4</v>
      </c>
      <c r="K19" s="196">
        <f>PPCL_NG!L19+PPCL_Spot!L19+GT_NG!L19+GT_Spot!L19+Bawana_NG!L19+Bawana_RLNG!L19+Bawana_Spot!L19</f>
        <v>109.66</v>
      </c>
      <c r="L19" s="196">
        <f>PPCL_NG!S19+PPCL_Spot!S19+GT_NG!S19+GT_Spot!S19+Bawana_NG!S19+Bawana_RLNG!S19+Bawana_Spot!S19</f>
        <v>109.68451869110928</v>
      </c>
      <c r="M19" s="197">
        <f t="shared" si="3"/>
        <v>-2.4518691109278734E-2</v>
      </c>
      <c r="N19" s="196">
        <f>PPCL_NG!M19+PPCL_Spot!M19+GT_NG!M19+GT_Spot!M19+Bawana_NG!M19+Bawana_RLNG!M19+Bawana_Spot!M19</f>
        <v>164.20999999999998</v>
      </c>
      <c r="O19" s="196">
        <f>PPCL_NG!T19+PPCL_Spot!T19+GT_NG!T19+GT_Spot!T19+Bawana_NG!T19+Bawana_RLNG!T19+Bawana_Spot!T19</f>
        <v>164.34177058742407</v>
      </c>
      <c r="P19" s="197">
        <f t="shared" si="4"/>
        <v>-0.13177058742408576</v>
      </c>
      <c r="Q19" s="197">
        <f t="shared" si="5"/>
        <v>-0.41999999999994486</v>
      </c>
    </row>
    <row r="20" spans="1:17">
      <c r="A20" s="33" t="s">
        <v>62</v>
      </c>
      <c r="B20" s="196">
        <f>PPCL_NG!I20+PPCL_Spot!I20+GT_NG!I20+GT_Spot!I20+Bawana_NG!I20+Bawana_RLNG!I20+Bawana_Spot!I20</f>
        <v>362.35</v>
      </c>
      <c r="C20" s="196">
        <f>PPCL_NG!P20+PPCL_Spot!P20+GT_NG!P20+GT_Spot!P20+Bawana_NG!P20+Bawana_RLNG!P20+Bawana_Spot!P20</f>
        <v>362.51837811560551</v>
      </c>
      <c r="D20" s="197">
        <f t="shared" si="0"/>
        <v>-0.16837811560549198</v>
      </c>
      <c r="E20" s="196">
        <f>PPCL_NG!J20+PPCL_Spot!J20+GT_NG!J20+GT_Spot!J20+Bawana_NG!J20+Bawana_RLNG!J20+Bawana_Spot!J20</f>
        <v>133.27000000000001</v>
      </c>
      <c r="F20" s="196">
        <f>PPCL_NG!Q20+PPCL_Spot!Q20+GT_NG!Q20+GT_Spot!Q20+Bawana_NG!Q20+Bawana_RLNG!Q20+Bawana_Spot!Q20</f>
        <v>133.36556072195032</v>
      </c>
      <c r="G20" s="197">
        <f t="shared" si="1"/>
        <v>-9.5560721950306515E-2</v>
      </c>
      <c r="H20" s="196">
        <f>PPCL_NG!K20+PPCL_Spot!K20+GT_NG!K20+GT_Spot!K20+Bawana_NG!K20+Bawana_RLNG!K20+Bawana_Spot!K20</f>
        <v>22.69</v>
      </c>
      <c r="I20" s="196">
        <f>PPCL_NG!R20+PPCL_Spot!R20+GT_NG!R20+GT_Spot!R20+Bawana_NG!R20+Bawana_RLNG!R20+Bawana_Spot!R20</f>
        <v>22.689771883910783</v>
      </c>
      <c r="J20" s="197">
        <f t="shared" si="2"/>
        <v>2.2811608921813331E-4</v>
      </c>
      <c r="K20" s="196">
        <f>PPCL_NG!L20+PPCL_Spot!L20+GT_NG!L20+GT_Spot!L20+Bawana_NG!L20+Bawana_RLNG!L20+Bawana_Spot!L20</f>
        <v>109.66</v>
      </c>
      <c r="L20" s="196">
        <f>PPCL_NG!S20+PPCL_Spot!S20+GT_NG!S20+GT_Spot!S20+Bawana_NG!S20+Bawana_RLNG!S20+Bawana_Spot!S20</f>
        <v>109.68451869110928</v>
      </c>
      <c r="M20" s="197">
        <f t="shared" si="3"/>
        <v>-2.4518691109278734E-2</v>
      </c>
      <c r="N20" s="196">
        <f>PPCL_NG!M20+PPCL_Spot!M20+GT_NG!M20+GT_Spot!M20+Bawana_NG!M20+Bawana_RLNG!M20+Bawana_Spot!M20</f>
        <v>164.20999999999998</v>
      </c>
      <c r="O20" s="196">
        <f>PPCL_NG!T20+PPCL_Spot!T20+GT_NG!T20+GT_Spot!T20+Bawana_NG!T20+Bawana_RLNG!T20+Bawana_Spot!T20</f>
        <v>164.34177058742407</v>
      </c>
      <c r="P20" s="197">
        <f t="shared" si="4"/>
        <v>-0.13177058742408576</v>
      </c>
      <c r="Q20" s="197">
        <f t="shared" si="5"/>
        <v>-0.41999999999994486</v>
      </c>
    </row>
    <row r="21" spans="1:17">
      <c r="A21" s="33" t="s">
        <v>63</v>
      </c>
      <c r="B21" s="196">
        <f>PPCL_NG!I21+PPCL_Spot!I21+GT_NG!I21+GT_Spot!I21+Bawana_NG!I21+Bawana_RLNG!I21+Bawana_Spot!I21</f>
        <v>362.35</v>
      </c>
      <c r="C21" s="196">
        <f>PPCL_NG!P21+PPCL_Spot!P21+GT_NG!P21+GT_Spot!P21+Bawana_NG!P21+Bawana_RLNG!P21+Bawana_Spot!P21</f>
        <v>362.51837811560551</v>
      </c>
      <c r="D21" s="197">
        <f t="shared" si="0"/>
        <v>-0.16837811560549198</v>
      </c>
      <c r="E21" s="196">
        <f>PPCL_NG!J21+PPCL_Spot!J21+GT_NG!J21+GT_Spot!J21+Bawana_NG!J21+Bawana_RLNG!J21+Bawana_Spot!J21</f>
        <v>133.27000000000001</v>
      </c>
      <c r="F21" s="196">
        <f>PPCL_NG!Q21+PPCL_Spot!Q21+GT_NG!Q21+GT_Spot!Q21+Bawana_NG!Q21+Bawana_RLNG!Q21+Bawana_Spot!Q21</f>
        <v>133.36556072195032</v>
      </c>
      <c r="G21" s="197">
        <f t="shared" si="1"/>
        <v>-9.5560721950306515E-2</v>
      </c>
      <c r="H21" s="196">
        <f>PPCL_NG!K21+PPCL_Spot!K21+GT_NG!K21+GT_Spot!K21+Bawana_NG!K21+Bawana_RLNG!K21+Bawana_Spot!K21</f>
        <v>22.69</v>
      </c>
      <c r="I21" s="196">
        <f>PPCL_NG!R21+PPCL_Spot!R21+GT_NG!R21+GT_Spot!R21+Bawana_NG!R21+Bawana_RLNG!R21+Bawana_Spot!R21</f>
        <v>22.689771883910783</v>
      </c>
      <c r="J21" s="197">
        <f t="shared" si="2"/>
        <v>2.2811608921813331E-4</v>
      </c>
      <c r="K21" s="196">
        <f>PPCL_NG!L21+PPCL_Spot!L21+GT_NG!L21+GT_Spot!L21+Bawana_NG!L21+Bawana_RLNG!L21+Bawana_Spot!L21</f>
        <v>109.66</v>
      </c>
      <c r="L21" s="196">
        <f>PPCL_NG!S21+PPCL_Spot!S21+GT_NG!S21+GT_Spot!S21+Bawana_NG!S21+Bawana_RLNG!S21+Bawana_Spot!S21</f>
        <v>109.68451869110928</v>
      </c>
      <c r="M21" s="197">
        <f t="shared" si="3"/>
        <v>-2.4518691109278734E-2</v>
      </c>
      <c r="N21" s="196">
        <f>PPCL_NG!M21+PPCL_Spot!M21+GT_NG!M21+GT_Spot!M21+Bawana_NG!M21+Bawana_RLNG!M21+Bawana_Spot!M21</f>
        <v>164.20999999999998</v>
      </c>
      <c r="O21" s="196">
        <f>PPCL_NG!T21+PPCL_Spot!T21+GT_NG!T21+GT_Spot!T21+Bawana_NG!T21+Bawana_RLNG!T21+Bawana_Spot!T21</f>
        <v>164.34177058742407</v>
      </c>
      <c r="P21" s="197">
        <f t="shared" si="4"/>
        <v>-0.13177058742408576</v>
      </c>
      <c r="Q21" s="197">
        <f t="shared" si="5"/>
        <v>-0.41999999999994486</v>
      </c>
    </row>
    <row r="22" spans="1:17">
      <c r="A22" s="33" t="s">
        <v>64</v>
      </c>
      <c r="B22" s="196">
        <f>PPCL_NG!I22+PPCL_Spot!I22+GT_NG!I22+GT_Spot!I22+Bawana_NG!I22+Bawana_RLNG!I22+Bawana_Spot!I22</f>
        <v>362.35</v>
      </c>
      <c r="C22" s="196">
        <f>PPCL_NG!P22+PPCL_Spot!P22+GT_NG!P22+GT_Spot!P22+Bawana_NG!P22+Bawana_RLNG!P22+Bawana_Spot!P22</f>
        <v>362.51837811560551</v>
      </c>
      <c r="D22" s="197">
        <f t="shared" si="0"/>
        <v>-0.16837811560549198</v>
      </c>
      <c r="E22" s="196">
        <f>PPCL_NG!J22+PPCL_Spot!J22+GT_NG!J22+GT_Spot!J22+Bawana_NG!J22+Bawana_RLNG!J22+Bawana_Spot!J22</f>
        <v>133.27000000000001</v>
      </c>
      <c r="F22" s="196">
        <f>PPCL_NG!Q22+PPCL_Spot!Q22+GT_NG!Q22+GT_Spot!Q22+Bawana_NG!Q22+Bawana_RLNG!Q22+Bawana_Spot!Q22</f>
        <v>133.36556072195032</v>
      </c>
      <c r="G22" s="197">
        <f t="shared" si="1"/>
        <v>-9.5560721950306515E-2</v>
      </c>
      <c r="H22" s="196">
        <f>PPCL_NG!K22+PPCL_Spot!K22+GT_NG!K22+GT_Spot!K22+Bawana_NG!K22+Bawana_RLNG!K22+Bawana_Spot!K22</f>
        <v>22.69</v>
      </c>
      <c r="I22" s="196">
        <f>PPCL_NG!R22+PPCL_Spot!R22+GT_NG!R22+GT_Spot!R22+Bawana_NG!R22+Bawana_RLNG!R22+Bawana_Spot!R22</f>
        <v>22.689771883910783</v>
      </c>
      <c r="J22" s="197">
        <f t="shared" si="2"/>
        <v>2.2811608921813331E-4</v>
      </c>
      <c r="K22" s="196">
        <f>PPCL_NG!L22+PPCL_Spot!L22+GT_NG!L22+GT_Spot!L22+Bawana_NG!L22+Bawana_RLNG!L22+Bawana_Spot!L22</f>
        <v>109.66</v>
      </c>
      <c r="L22" s="196">
        <f>PPCL_NG!S22+PPCL_Spot!S22+GT_NG!S22+GT_Spot!S22+Bawana_NG!S22+Bawana_RLNG!S22+Bawana_Spot!S22</f>
        <v>109.68451869110928</v>
      </c>
      <c r="M22" s="197">
        <f t="shared" si="3"/>
        <v>-2.4518691109278734E-2</v>
      </c>
      <c r="N22" s="196">
        <f>PPCL_NG!M22+PPCL_Spot!M22+GT_NG!M22+GT_Spot!M22+Bawana_NG!M22+Bawana_RLNG!M22+Bawana_Spot!M22</f>
        <v>164.20999999999998</v>
      </c>
      <c r="O22" s="196">
        <f>PPCL_NG!T22+PPCL_Spot!T22+GT_NG!T22+GT_Spot!T22+Bawana_NG!T22+Bawana_RLNG!T22+Bawana_Spot!T22</f>
        <v>164.34177058742407</v>
      </c>
      <c r="P22" s="197">
        <f t="shared" si="4"/>
        <v>-0.13177058742408576</v>
      </c>
      <c r="Q22" s="197">
        <f t="shared" si="5"/>
        <v>-0.41999999999994486</v>
      </c>
    </row>
    <row r="23" spans="1:17">
      <c r="A23" s="33" t="s">
        <v>65</v>
      </c>
      <c r="B23" s="196">
        <f>PPCL_NG!I23+PPCL_Spot!I23+GT_NG!I23+GT_Spot!I23+Bawana_NG!I23+Bawana_RLNG!I23+Bawana_Spot!I23</f>
        <v>362.35</v>
      </c>
      <c r="C23" s="196">
        <f>PPCL_NG!P23+PPCL_Spot!P23+GT_NG!P23+GT_Spot!P23+Bawana_NG!P23+Bawana_RLNG!P23+Bawana_Spot!P23</f>
        <v>362.51837811560551</v>
      </c>
      <c r="D23" s="197">
        <f t="shared" si="0"/>
        <v>-0.16837811560549198</v>
      </c>
      <c r="E23" s="196">
        <f>PPCL_NG!J23+PPCL_Spot!J23+GT_NG!J23+GT_Spot!J23+Bawana_NG!J23+Bawana_RLNG!J23+Bawana_Spot!J23</f>
        <v>133.27000000000001</v>
      </c>
      <c r="F23" s="196">
        <f>PPCL_NG!Q23+PPCL_Spot!Q23+GT_NG!Q23+GT_Spot!Q23+Bawana_NG!Q23+Bawana_RLNG!Q23+Bawana_Spot!Q23</f>
        <v>133.36556072195032</v>
      </c>
      <c r="G23" s="197">
        <f t="shared" si="1"/>
        <v>-9.5560721950306515E-2</v>
      </c>
      <c r="H23" s="196">
        <f>PPCL_NG!K23+PPCL_Spot!K23+GT_NG!K23+GT_Spot!K23+Bawana_NG!K23+Bawana_RLNG!K23+Bawana_Spot!K23</f>
        <v>22.69</v>
      </c>
      <c r="I23" s="196">
        <f>PPCL_NG!R23+PPCL_Spot!R23+GT_NG!R23+GT_Spot!R23+Bawana_NG!R23+Bawana_RLNG!R23+Bawana_Spot!R23</f>
        <v>22.689771883910783</v>
      </c>
      <c r="J23" s="197">
        <f t="shared" si="2"/>
        <v>2.2811608921813331E-4</v>
      </c>
      <c r="K23" s="196">
        <f>PPCL_NG!L23+PPCL_Spot!L23+GT_NG!L23+GT_Spot!L23+Bawana_NG!L23+Bawana_RLNG!L23+Bawana_Spot!L23</f>
        <v>109.66</v>
      </c>
      <c r="L23" s="196">
        <f>PPCL_NG!S23+PPCL_Spot!S23+GT_NG!S23+GT_Spot!S23+Bawana_NG!S23+Bawana_RLNG!S23+Bawana_Spot!S23</f>
        <v>109.68451869110928</v>
      </c>
      <c r="M23" s="197">
        <f t="shared" si="3"/>
        <v>-2.4518691109278734E-2</v>
      </c>
      <c r="N23" s="196">
        <f>PPCL_NG!M23+PPCL_Spot!M23+GT_NG!M23+GT_Spot!M23+Bawana_NG!M23+Bawana_RLNG!M23+Bawana_Spot!M23</f>
        <v>164.20999999999998</v>
      </c>
      <c r="O23" s="196">
        <f>PPCL_NG!T23+PPCL_Spot!T23+GT_NG!T23+GT_Spot!T23+Bawana_NG!T23+Bawana_RLNG!T23+Bawana_Spot!T23</f>
        <v>164.34177058742407</v>
      </c>
      <c r="P23" s="197">
        <f t="shared" si="4"/>
        <v>-0.13177058742408576</v>
      </c>
      <c r="Q23" s="197">
        <f t="shared" si="5"/>
        <v>-0.41999999999994486</v>
      </c>
    </row>
    <row r="24" spans="1:17">
      <c r="A24" s="33" t="s">
        <v>66</v>
      </c>
      <c r="B24" s="196">
        <f>PPCL_NG!I24+PPCL_Spot!I24+GT_NG!I24+GT_Spot!I24+Bawana_NG!I24+Bawana_RLNG!I24+Bawana_Spot!I24</f>
        <v>362.35</v>
      </c>
      <c r="C24" s="196">
        <f>PPCL_NG!P24+PPCL_Spot!P24+GT_NG!P24+GT_Spot!P24+Bawana_NG!P24+Bawana_RLNG!P24+Bawana_Spot!P24</f>
        <v>362.51837811560551</v>
      </c>
      <c r="D24" s="197">
        <f t="shared" si="0"/>
        <v>-0.16837811560549198</v>
      </c>
      <c r="E24" s="196">
        <f>PPCL_NG!J24+PPCL_Spot!J24+GT_NG!J24+GT_Spot!J24+Bawana_NG!J24+Bawana_RLNG!J24+Bawana_Spot!J24</f>
        <v>133.27000000000001</v>
      </c>
      <c r="F24" s="196">
        <f>PPCL_NG!Q24+PPCL_Spot!Q24+GT_NG!Q24+GT_Spot!Q24+Bawana_NG!Q24+Bawana_RLNG!Q24+Bawana_Spot!Q24</f>
        <v>133.36556072195032</v>
      </c>
      <c r="G24" s="197">
        <f t="shared" si="1"/>
        <v>-9.5560721950306515E-2</v>
      </c>
      <c r="H24" s="196">
        <f>PPCL_NG!K24+PPCL_Spot!K24+GT_NG!K24+GT_Spot!K24+Bawana_NG!K24+Bawana_RLNG!K24+Bawana_Spot!K24</f>
        <v>22.69</v>
      </c>
      <c r="I24" s="196">
        <f>PPCL_NG!R24+PPCL_Spot!R24+GT_NG!R24+GT_Spot!R24+Bawana_NG!R24+Bawana_RLNG!R24+Bawana_Spot!R24</f>
        <v>22.689771883910783</v>
      </c>
      <c r="J24" s="197">
        <f t="shared" si="2"/>
        <v>2.2811608921813331E-4</v>
      </c>
      <c r="K24" s="196">
        <f>PPCL_NG!L24+PPCL_Spot!L24+GT_NG!L24+GT_Spot!L24+Bawana_NG!L24+Bawana_RLNG!L24+Bawana_Spot!L24</f>
        <v>109.66</v>
      </c>
      <c r="L24" s="196">
        <f>PPCL_NG!S24+PPCL_Spot!S24+GT_NG!S24+GT_Spot!S24+Bawana_NG!S24+Bawana_RLNG!S24+Bawana_Spot!S24</f>
        <v>109.68451869110928</v>
      </c>
      <c r="M24" s="197">
        <f t="shared" si="3"/>
        <v>-2.4518691109278734E-2</v>
      </c>
      <c r="N24" s="196">
        <f>PPCL_NG!M24+PPCL_Spot!M24+GT_NG!M24+GT_Spot!M24+Bawana_NG!M24+Bawana_RLNG!M24+Bawana_Spot!M24</f>
        <v>164.20999999999998</v>
      </c>
      <c r="O24" s="196">
        <f>PPCL_NG!T24+PPCL_Spot!T24+GT_NG!T24+GT_Spot!T24+Bawana_NG!T24+Bawana_RLNG!T24+Bawana_Spot!T24</f>
        <v>164.34177058742407</v>
      </c>
      <c r="P24" s="197">
        <f t="shared" si="4"/>
        <v>-0.13177058742408576</v>
      </c>
      <c r="Q24" s="197">
        <f t="shared" si="5"/>
        <v>-0.41999999999994486</v>
      </c>
    </row>
    <row r="25" spans="1:17">
      <c r="A25" s="33" t="s">
        <v>67</v>
      </c>
      <c r="B25" s="196">
        <f>PPCL_NG!I25+PPCL_Spot!I25+GT_NG!I25+GT_Spot!I25+Bawana_NG!I25+Bawana_RLNG!I25+Bawana_Spot!I25</f>
        <v>362.35</v>
      </c>
      <c r="C25" s="196">
        <f>PPCL_NG!P25+PPCL_Spot!P25+GT_NG!P25+GT_Spot!P25+Bawana_NG!P25+Bawana_RLNG!P25+Bawana_Spot!P25</f>
        <v>362.51837811560551</v>
      </c>
      <c r="D25" s="197">
        <f t="shared" si="0"/>
        <v>-0.16837811560549198</v>
      </c>
      <c r="E25" s="196">
        <f>PPCL_NG!J25+PPCL_Spot!J25+GT_NG!J25+GT_Spot!J25+Bawana_NG!J25+Bawana_RLNG!J25+Bawana_Spot!J25</f>
        <v>133.27000000000001</v>
      </c>
      <c r="F25" s="196">
        <f>PPCL_NG!Q25+PPCL_Spot!Q25+GT_NG!Q25+GT_Spot!Q25+Bawana_NG!Q25+Bawana_RLNG!Q25+Bawana_Spot!Q25</f>
        <v>133.36556072195032</v>
      </c>
      <c r="G25" s="197">
        <f t="shared" si="1"/>
        <v>-9.5560721950306515E-2</v>
      </c>
      <c r="H25" s="196">
        <f>PPCL_NG!K25+PPCL_Spot!K25+GT_NG!K25+GT_Spot!K25+Bawana_NG!K25+Bawana_RLNG!K25+Bawana_Spot!K25</f>
        <v>22.69</v>
      </c>
      <c r="I25" s="196">
        <f>PPCL_NG!R25+PPCL_Spot!R25+GT_NG!R25+GT_Spot!R25+Bawana_NG!R25+Bawana_RLNG!R25+Bawana_Spot!R25</f>
        <v>22.689771883910783</v>
      </c>
      <c r="J25" s="197">
        <f t="shared" si="2"/>
        <v>2.2811608921813331E-4</v>
      </c>
      <c r="K25" s="196">
        <f>PPCL_NG!L25+PPCL_Spot!L25+GT_NG!L25+GT_Spot!L25+Bawana_NG!L25+Bawana_RLNG!L25+Bawana_Spot!L25</f>
        <v>109.66</v>
      </c>
      <c r="L25" s="196">
        <f>PPCL_NG!S25+PPCL_Spot!S25+GT_NG!S25+GT_Spot!S25+Bawana_NG!S25+Bawana_RLNG!S25+Bawana_Spot!S25</f>
        <v>109.68451869110928</v>
      </c>
      <c r="M25" s="197">
        <f t="shared" si="3"/>
        <v>-2.4518691109278734E-2</v>
      </c>
      <c r="N25" s="196">
        <f>PPCL_NG!M25+PPCL_Spot!M25+GT_NG!M25+GT_Spot!M25+Bawana_NG!M25+Bawana_RLNG!M25+Bawana_Spot!M25</f>
        <v>164.20999999999998</v>
      </c>
      <c r="O25" s="196">
        <f>PPCL_NG!T25+PPCL_Spot!T25+GT_NG!T25+GT_Spot!T25+Bawana_NG!T25+Bawana_RLNG!T25+Bawana_Spot!T25</f>
        <v>164.34177058742407</v>
      </c>
      <c r="P25" s="197">
        <f t="shared" si="4"/>
        <v>-0.13177058742408576</v>
      </c>
      <c r="Q25" s="197">
        <f t="shared" si="5"/>
        <v>-0.41999999999994486</v>
      </c>
    </row>
    <row r="26" spans="1:17">
      <c r="A26" s="33" t="s">
        <v>68</v>
      </c>
      <c r="B26" s="196">
        <f>PPCL_NG!I26+PPCL_Spot!I26+GT_NG!I26+GT_Spot!I26+Bawana_NG!I26+Bawana_RLNG!I26+Bawana_Spot!I26</f>
        <v>362.35</v>
      </c>
      <c r="C26" s="196">
        <f>PPCL_NG!P26+PPCL_Spot!P26+GT_NG!P26+GT_Spot!P26+Bawana_NG!P26+Bawana_RLNG!P26+Bawana_Spot!P26</f>
        <v>362.51837811560551</v>
      </c>
      <c r="D26" s="197">
        <f t="shared" si="0"/>
        <v>-0.16837811560549198</v>
      </c>
      <c r="E26" s="196">
        <f>PPCL_NG!J26+PPCL_Spot!J26+GT_NG!J26+GT_Spot!J26+Bawana_NG!J26+Bawana_RLNG!J26+Bawana_Spot!J26</f>
        <v>133.27000000000001</v>
      </c>
      <c r="F26" s="196">
        <f>PPCL_NG!Q26+PPCL_Spot!Q26+GT_NG!Q26+GT_Spot!Q26+Bawana_NG!Q26+Bawana_RLNG!Q26+Bawana_Spot!Q26</f>
        <v>133.36556072195032</v>
      </c>
      <c r="G26" s="197">
        <f t="shared" si="1"/>
        <v>-9.5560721950306515E-2</v>
      </c>
      <c r="H26" s="196">
        <f>PPCL_NG!K26+PPCL_Spot!K26+GT_NG!K26+GT_Spot!K26+Bawana_NG!K26+Bawana_RLNG!K26+Bawana_Spot!K26</f>
        <v>22.69</v>
      </c>
      <c r="I26" s="196">
        <f>PPCL_NG!R26+PPCL_Spot!R26+GT_NG!R26+GT_Spot!R26+Bawana_NG!R26+Bawana_RLNG!R26+Bawana_Spot!R26</f>
        <v>22.689771883910783</v>
      </c>
      <c r="J26" s="197">
        <f t="shared" si="2"/>
        <v>2.2811608921813331E-4</v>
      </c>
      <c r="K26" s="196">
        <f>PPCL_NG!L26+PPCL_Spot!L26+GT_NG!L26+GT_Spot!L26+Bawana_NG!L26+Bawana_RLNG!L26+Bawana_Spot!L26</f>
        <v>109.66</v>
      </c>
      <c r="L26" s="196">
        <f>PPCL_NG!S26+PPCL_Spot!S26+GT_NG!S26+GT_Spot!S26+Bawana_NG!S26+Bawana_RLNG!S26+Bawana_Spot!S26</f>
        <v>109.68451869110928</v>
      </c>
      <c r="M26" s="197">
        <f t="shared" si="3"/>
        <v>-2.4518691109278734E-2</v>
      </c>
      <c r="N26" s="196">
        <f>PPCL_NG!M26+PPCL_Spot!M26+GT_NG!M26+GT_Spot!M26+Bawana_NG!M26+Bawana_RLNG!M26+Bawana_Spot!M26</f>
        <v>164.20999999999998</v>
      </c>
      <c r="O26" s="196">
        <f>PPCL_NG!T26+PPCL_Spot!T26+GT_NG!T26+GT_Spot!T26+Bawana_NG!T26+Bawana_RLNG!T26+Bawana_Spot!T26</f>
        <v>164.34177058742407</v>
      </c>
      <c r="P26" s="197">
        <f t="shared" si="4"/>
        <v>-0.13177058742408576</v>
      </c>
      <c r="Q26" s="197">
        <f t="shared" si="5"/>
        <v>-0.41999999999994486</v>
      </c>
    </row>
    <row r="27" spans="1:17">
      <c r="A27" s="33" t="s">
        <v>69</v>
      </c>
      <c r="B27" s="196">
        <f>PPCL_NG!I27+PPCL_Spot!I27+GT_NG!I27+GT_Spot!I27+Bawana_NG!I27+Bawana_RLNG!I27+Bawana_Spot!I27</f>
        <v>350.35</v>
      </c>
      <c r="C27" s="196">
        <f>PPCL_NG!P27+PPCL_Spot!P27+GT_NG!P27+GT_Spot!P27+Bawana_NG!P27+Bawana_RLNG!P27+Bawana_Spot!P27</f>
        <v>350.51837811560551</v>
      </c>
      <c r="D27" s="197">
        <f t="shared" si="0"/>
        <v>-0.16837811560549198</v>
      </c>
      <c r="E27" s="196">
        <f>PPCL_NG!J27+PPCL_Spot!J27+GT_NG!J27+GT_Spot!J27+Bawana_NG!J27+Bawana_RLNG!J27+Bawana_Spot!J27</f>
        <v>133.27000000000001</v>
      </c>
      <c r="F27" s="196">
        <f>PPCL_NG!Q27+PPCL_Spot!Q27+GT_NG!Q27+GT_Spot!Q27+Bawana_NG!Q27+Bawana_RLNG!Q27+Bawana_Spot!Q27</f>
        <v>133.36556072195032</v>
      </c>
      <c r="G27" s="197">
        <f t="shared" si="1"/>
        <v>-9.5560721950306515E-2</v>
      </c>
      <c r="H27" s="196">
        <f>PPCL_NG!K27+PPCL_Spot!K27+GT_NG!K27+GT_Spot!K27+Bawana_NG!K27+Bawana_RLNG!K27+Bawana_Spot!K27</f>
        <v>22.69</v>
      </c>
      <c r="I27" s="196">
        <f>PPCL_NG!R27+PPCL_Spot!R27+GT_NG!R27+GT_Spot!R27+Bawana_NG!R27+Bawana_RLNG!R27+Bawana_Spot!R27</f>
        <v>22.689771883910783</v>
      </c>
      <c r="J27" s="197">
        <f t="shared" si="2"/>
        <v>2.2811608921813331E-4</v>
      </c>
      <c r="K27" s="196">
        <f>PPCL_NG!L27+PPCL_Spot!L27+GT_NG!L27+GT_Spot!L27+Bawana_NG!L27+Bawana_RLNG!L27+Bawana_Spot!L27</f>
        <v>109.66</v>
      </c>
      <c r="L27" s="196">
        <f>PPCL_NG!S27+PPCL_Spot!S27+GT_NG!S27+GT_Spot!S27+Bawana_NG!S27+Bawana_RLNG!S27+Bawana_Spot!S27</f>
        <v>109.68451869110928</v>
      </c>
      <c r="M27" s="197">
        <f t="shared" si="3"/>
        <v>-2.4518691109278734E-2</v>
      </c>
      <c r="N27" s="196">
        <f>PPCL_NG!M27+PPCL_Spot!M27+GT_NG!M27+GT_Spot!M27+Bawana_NG!M27+Bawana_RLNG!M27+Bawana_Spot!M27</f>
        <v>164.20999999999998</v>
      </c>
      <c r="O27" s="196">
        <f>PPCL_NG!T27+PPCL_Spot!T27+GT_NG!T27+GT_Spot!T27+Bawana_NG!T27+Bawana_RLNG!T27+Bawana_Spot!T27</f>
        <v>164.34177058742407</v>
      </c>
      <c r="P27" s="197">
        <f t="shared" si="4"/>
        <v>-0.13177058742408576</v>
      </c>
      <c r="Q27" s="197">
        <f t="shared" si="5"/>
        <v>-0.41999999999994486</v>
      </c>
    </row>
    <row r="28" spans="1:17">
      <c r="A28" s="33" t="s">
        <v>70</v>
      </c>
      <c r="B28" s="196">
        <f>PPCL_NG!I28+PPCL_Spot!I28+GT_NG!I28+GT_Spot!I28+Bawana_NG!I28+Bawana_RLNG!I28+Bawana_Spot!I28</f>
        <v>302.35000000000002</v>
      </c>
      <c r="C28" s="196">
        <f>PPCL_NG!P28+PPCL_Spot!P28+GT_NG!P28+GT_Spot!P28+Bawana_NG!P28+Bawana_RLNG!P28+Bawana_Spot!P28</f>
        <v>302.51837811560551</v>
      </c>
      <c r="D28" s="197">
        <f t="shared" si="0"/>
        <v>-0.16837811560549198</v>
      </c>
      <c r="E28" s="196">
        <f>PPCL_NG!J28+PPCL_Spot!J28+GT_NG!J28+GT_Spot!J28+Bawana_NG!J28+Bawana_RLNG!J28+Bawana_Spot!J28</f>
        <v>133.27000000000001</v>
      </c>
      <c r="F28" s="196">
        <f>PPCL_NG!Q28+PPCL_Spot!Q28+GT_NG!Q28+GT_Spot!Q28+Bawana_NG!Q28+Bawana_RLNG!Q28+Bawana_Spot!Q28</f>
        <v>133.36556072195032</v>
      </c>
      <c r="G28" s="197">
        <f t="shared" si="1"/>
        <v>-9.5560721950306515E-2</v>
      </c>
      <c r="H28" s="196">
        <f>PPCL_NG!K28+PPCL_Spot!K28+GT_NG!K28+GT_Spot!K28+Bawana_NG!K28+Bawana_RLNG!K28+Bawana_Spot!K28</f>
        <v>22.69</v>
      </c>
      <c r="I28" s="196">
        <f>PPCL_NG!R28+PPCL_Spot!R28+GT_NG!R28+GT_Spot!R28+Bawana_NG!R28+Bawana_RLNG!R28+Bawana_Spot!R28</f>
        <v>22.689771883910783</v>
      </c>
      <c r="J28" s="197">
        <f t="shared" si="2"/>
        <v>2.2811608921813331E-4</v>
      </c>
      <c r="K28" s="196">
        <f>PPCL_NG!L28+PPCL_Spot!L28+GT_NG!L28+GT_Spot!L28+Bawana_NG!L28+Bawana_RLNG!L28+Bawana_Spot!L28</f>
        <v>109.66</v>
      </c>
      <c r="L28" s="196">
        <f>PPCL_NG!S28+PPCL_Spot!S28+GT_NG!S28+GT_Spot!S28+Bawana_NG!S28+Bawana_RLNG!S28+Bawana_Spot!S28</f>
        <v>109.68451869110928</v>
      </c>
      <c r="M28" s="197">
        <f t="shared" si="3"/>
        <v>-2.4518691109278734E-2</v>
      </c>
      <c r="N28" s="196">
        <f>PPCL_NG!M28+PPCL_Spot!M28+GT_NG!M28+GT_Spot!M28+Bawana_NG!M28+Bawana_RLNG!M28+Bawana_Spot!M28</f>
        <v>164.20999999999998</v>
      </c>
      <c r="O28" s="196">
        <f>PPCL_NG!T28+PPCL_Spot!T28+GT_NG!T28+GT_Spot!T28+Bawana_NG!T28+Bawana_RLNG!T28+Bawana_Spot!T28</f>
        <v>164.34177058742407</v>
      </c>
      <c r="P28" s="197">
        <f t="shared" si="4"/>
        <v>-0.13177058742408576</v>
      </c>
      <c r="Q28" s="197">
        <f t="shared" si="5"/>
        <v>-0.41999999999994486</v>
      </c>
    </row>
    <row r="29" spans="1:17">
      <c r="A29" s="33" t="s">
        <v>71</v>
      </c>
      <c r="B29" s="196">
        <f>PPCL_NG!I29+PPCL_Spot!I29+GT_NG!I29+GT_Spot!I29+Bawana_NG!I29+Bawana_RLNG!I29+Bawana_Spot!I29</f>
        <v>292.35000000000002</v>
      </c>
      <c r="C29" s="196">
        <f>PPCL_NG!P29+PPCL_Spot!P29+GT_NG!P29+GT_Spot!P29+Bawana_NG!P29+Bawana_RLNG!P29+Bawana_Spot!P29</f>
        <v>292.51837811560551</v>
      </c>
      <c r="D29" s="197">
        <f t="shared" si="0"/>
        <v>-0.16837811560549198</v>
      </c>
      <c r="E29" s="196">
        <f>PPCL_NG!J29+PPCL_Spot!J29+GT_NG!J29+GT_Spot!J29+Bawana_NG!J29+Bawana_RLNG!J29+Bawana_Spot!J29</f>
        <v>133.27000000000001</v>
      </c>
      <c r="F29" s="196">
        <f>PPCL_NG!Q29+PPCL_Spot!Q29+GT_NG!Q29+GT_Spot!Q29+Bawana_NG!Q29+Bawana_RLNG!Q29+Bawana_Spot!Q29</f>
        <v>133.36556072195032</v>
      </c>
      <c r="G29" s="197">
        <f t="shared" si="1"/>
        <v>-9.5560721950306515E-2</v>
      </c>
      <c r="H29" s="196">
        <f>PPCL_NG!K29+PPCL_Spot!K29+GT_NG!K29+GT_Spot!K29+Bawana_NG!K29+Bawana_RLNG!K29+Bawana_Spot!K29</f>
        <v>22.69</v>
      </c>
      <c r="I29" s="196">
        <f>PPCL_NG!R29+PPCL_Spot!R29+GT_NG!R29+GT_Spot!R29+Bawana_NG!R29+Bawana_RLNG!R29+Bawana_Spot!R29</f>
        <v>22.689771883910783</v>
      </c>
      <c r="J29" s="197">
        <f t="shared" si="2"/>
        <v>2.2811608921813331E-4</v>
      </c>
      <c r="K29" s="196">
        <f>PPCL_NG!L29+PPCL_Spot!L29+GT_NG!L29+GT_Spot!L29+Bawana_NG!L29+Bawana_RLNG!L29+Bawana_Spot!L29</f>
        <v>109.66</v>
      </c>
      <c r="L29" s="196">
        <f>PPCL_NG!S29+PPCL_Spot!S29+GT_NG!S29+GT_Spot!S29+Bawana_NG!S29+Bawana_RLNG!S29+Bawana_Spot!S29</f>
        <v>109.68451869110928</v>
      </c>
      <c r="M29" s="197">
        <f t="shared" si="3"/>
        <v>-2.4518691109278734E-2</v>
      </c>
      <c r="N29" s="196">
        <f>PPCL_NG!M29+PPCL_Spot!M29+GT_NG!M29+GT_Spot!M29+Bawana_NG!M29+Bawana_RLNG!M29+Bawana_Spot!M29</f>
        <v>164.20999999999998</v>
      </c>
      <c r="O29" s="196">
        <f>PPCL_NG!T29+PPCL_Spot!T29+GT_NG!T29+GT_Spot!T29+Bawana_NG!T29+Bawana_RLNG!T29+Bawana_Spot!T29</f>
        <v>164.34177058742407</v>
      </c>
      <c r="P29" s="197">
        <f t="shared" si="4"/>
        <v>-0.13177058742408576</v>
      </c>
      <c r="Q29" s="197">
        <f t="shared" si="5"/>
        <v>-0.41999999999994486</v>
      </c>
    </row>
    <row r="30" spans="1:17">
      <c r="A30" s="33" t="s">
        <v>72</v>
      </c>
      <c r="B30" s="196">
        <f>PPCL_NG!I30+PPCL_Spot!I30+GT_NG!I30+GT_Spot!I30+Bawana_NG!I30+Bawana_RLNG!I30+Bawana_Spot!I30</f>
        <v>292.35000000000002</v>
      </c>
      <c r="C30" s="196">
        <f>PPCL_NG!P30+PPCL_Spot!P30+GT_NG!P30+GT_Spot!P30+Bawana_NG!P30+Bawana_RLNG!P30+Bawana_Spot!P30</f>
        <v>292.51837811560551</v>
      </c>
      <c r="D30" s="197">
        <f t="shared" si="0"/>
        <v>-0.16837811560549198</v>
      </c>
      <c r="E30" s="196">
        <f>PPCL_NG!J30+PPCL_Spot!J30+GT_NG!J30+GT_Spot!J30+Bawana_NG!J30+Bawana_RLNG!J30+Bawana_Spot!J30</f>
        <v>133.27000000000001</v>
      </c>
      <c r="F30" s="196">
        <f>PPCL_NG!Q30+PPCL_Spot!Q30+GT_NG!Q30+GT_Spot!Q30+Bawana_NG!Q30+Bawana_RLNG!Q30+Bawana_Spot!Q30</f>
        <v>133.36556072195032</v>
      </c>
      <c r="G30" s="197">
        <f t="shared" si="1"/>
        <v>-9.5560721950306515E-2</v>
      </c>
      <c r="H30" s="196">
        <f>PPCL_NG!K30+PPCL_Spot!K30+GT_NG!K30+GT_Spot!K30+Bawana_NG!K30+Bawana_RLNG!K30+Bawana_Spot!K30</f>
        <v>22.69</v>
      </c>
      <c r="I30" s="196">
        <f>PPCL_NG!R30+PPCL_Spot!R30+GT_NG!R30+GT_Spot!R30+Bawana_NG!R30+Bawana_RLNG!R30+Bawana_Spot!R30</f>
        <v>22.689771883910783</v>
      </c>
      <c r="J30" s="197">
        <f t="shared" si="2"/>
        <v>2.2811608921813331E-4</v>
      </c>
      <c r="K30" s="196">
        <f>PPCL_NG!L30+PPCL_Spot!L30+GT_NG!L30+GT_Spot!L30+Bawana_NG!L30+Bawana_RLNG!L30+Bawana_Spot!L30</f>
        <v>109.66</v>
      </c>
      <c r="L30" s="196">
        <f>PPCL_NG!S30+PPCL_Spot!S30+GT_NG!S30+GT_Spot!S30+Bawana_NG!S30+Bawana_RLNG!S30+Bawana_Spot!S30</f>
        <v>109.68451869110928</v>
      </c>
      <c r="M30" s="197">
        <f t="shared" si="3"/>
        <v>-2.4518691109278734E-2</v>
      </c>
      <c r="N30" s="196">
        <f>PPCL_NG!M30+PPCL_Spot!M30+GT_NG!M30+GT_Spot!M30+Bawana_NG!M30+Bawana_RLNG!M30+Bawana_Spot!M30</f>
        <v>164.20999999999998</v>
      </c>
      <c r="O30" s="196">
        <f>PPCL_NG!T30+PPCL_Spot!T30+GT_NG!T30+GT_Spot!T30+Bawana_NG!T30+Bawana_RLNG!T30+Bawana_Spot!T30</f>
        <v>164.34177058742407</v>
      </c>
      <c r="P30" s="197">
        <f t="shared" si="4"/>
        <v>-0.13177058742408576</v>
      </c>
      <c r="Q30" s="197">
        <f t="shared" si="5"/>
        <v>-0.41999999999994486</v>
      </c>
    </row>
    <row r="31" spans="1:17">
      <c r="A31" s="33" t="s">
        <v>73</v>
      </c>
      <c r="B31" s="196">
        <f>PPCL_NG!I31+PPCL_Spot!I31+GT_NG!I31+GT_Spot!I31+Bawana_NG!I31+Bawana_RLNG!I31+Bawana_Spot!I31</f>
        <v>292.35000000000002</v>
      </c>
      <c r="C31" s="196">
        <f>PPCL_NG!P31+PPCL_Spot!P31+GT_NG!P31+GT_Spot!P31+Bawana_NG!P31+Bawana_RLNG!P31+Bawana_Spot!P31</f>
        <v>292.51837811560551</v>
      </c>
      <c r="D31" s="197">
        <f t="shared" si="0"/>
        <v>-0.16837811560549198</v>
      </c>
      <c r="E31" s="196">
        <f>PPCL_NG!J31+PPCL_Spot!J31+GT_NG!J31+GT_Spot!J31+Bawana_NG!J31+Bawana_RLNG!J31+Bawana_Spot!J31</f>
        <v>133.27000000000001</v>
      </c>
      <c r="F31" s="196">
        <f>PPCL_NG!Q31+PPCL_Spot!Q31+GT_NG!Q31+GT_Spot!Q31+Bawana_NG!Q31+Bawana_RLNG!Q31+Bawana_Spot!Q31</f>
        <v>133.36556072195032</v>
      </c>
      <c r="G31" s="197">
        <f t="shared" si="1"/>
        <v>-9.5560721950306515E-2</v>
      </c>
      <c r="H31" s="196">
        <f>PPCL_NG!K31+PPCL_Spot!K31+GT_NG!K31+GT_Spot!K31+Bawana_NG!K31+Bawana_RLNG!K31+Bawana_Spot!K31</f>
        <v>22.69</v>
      </c>
      <c r="I31" s="196">
        <f>PPCL_NG!R31+PPCL_Spot!R31+GT_NG!R31+GT_Spot!R31+Bawana_NG!R31+Bawana_RLNG!R31+Bawana_Spot!R31</f>
        <v>22.689771883910783</v>
      </c>
      <c r="J31" s="197">
        <f t="shared" si="2"/>
        <v>2.2811608921813331E-4</v>
      </c>
      <c r="K31" s="196">
        <f>PPCL_NG!L31+PPCL_Spot!L31+GT_NG!L31+GT_Spot!L31+Bawana_NG!L31+Bawana_RLNG!L31+Bawana_Spot!L31</f>
        <v>109.66</v>
      </c>
      <c r="L31" s="196">
        <f>PPCL_NG!S31+PPCL_Spot!S31+GT_NG!S31+GT_Spot!S31+Bawana_NG!S31+Bawana_RLNG!S31+Bawana_Spot!S31</f>
        <v>109.68451869110928</v>
      </c>
      <c r="M31" s="197">
        <f t="shared" si="3"/>
        <v>-2.4518691109278734E-2</v>
      </c>
      <c r="N31" s="196">
        <f>PPCL_NG!M31+PPCL_Spot!M31+GT_NG!M31+GT_Spot!M31+Bawana_NG!M31+Bawana_RLNG!M31+Bawana_Spot!M31</f>
        <v>164.20999999999998</v>
      </c>
      <c r="O31" s="196">
        <f>PPCL_NG!T31+PPCL_Spot!T31+GT_NG!T31+GT_Spot!T31+Bawana_NG!T31+Bawana_RLNG!T31+Bawana_Spot!T31</f>
        <v>164.34177058742407</v>
      </c>
      <c r="P31" s="197">
        <f t="shared" si="4"/>
        <v>-0.13177058742408576</v>
      </c>
      <c r="Q31" s="197">
        <f t="shared" si="5"/>
        <v>-0.41999999999994486</v>
      </c>
    </row>
    <row r="32" spans="1:17">
      <c r="A32" s="33" t="s">
        <v>74</v>
      </c>
      <c r="B32" s="196">
        <f>PPCL_NG!I32+PPCL_Spot!I32+GT_NG!I32+GT_Spot!I32+Bawana_NG!I32+Bawana_RLNG!I32+Bawana_Spot!I32</f>
        <v>292.35000000000002</v>
      </c>
      <c r="C32" s="196">
        <f>PPCL_NG!P32+PPCL_Spot!P32+GT_NG!P32+GT_Spot!P32+Bawana_NG!P32+Bawana_RLNG!P32+Bawana_Spot!P32</f>
        <v>292.51837811560551</v>
      </c>
      <c r="D32" s="197">
        <f t="shared" si="0"/>
        <v>-0.16837811560549198</v>
      </c>
      <c r="E32" s="196">
        <f>PPCL_NG!J32+PPCL_Spot!J32+GT_NG!J32+GT_Spot!J32+Bawana_NG!J32+Bawana_RLNG!J32+Bawana_Spot!J32</f>
        <v>133.27000000000001</v>
      </c>
      <c r="F32" s="196">
        <f>PPCL_NG!Q32+PPCL_Spot!Q32+GT_NG!Q32+GT_Spot!Q32+Bawana_NG!Q32+Bawana_RLNG!Q32+Bawana_Spot!Q32</f>
        <v>133.36556072195032</v>
      </c>
      <c r="G32" s="197">
        <f t="shared" si="1"/>
        <v>-9.5560721950306515E-2</v>
      </c>
      <c r="H32" s="196">
        <f>PPCL_NG!K32+PPCL_Spot!K32+GT_NG!K32+GT_Spot!K32+Bawana_NG!K32+Bawana_RLNG!K32+Bawana_Spot!K32</f>
        <v>22.69</v>
      </c>
      <c r="I32" s="196">
        <f>PPCL_NG!R32+PPCL_Spot!R32+GT_NG!R32+GT_Spot!R32+Bawana_NG!R32+Bawana_RLNG!R32+Bawana_Spot!R32</f>
        <v>22.689771883910783</v>
      </c>
      <c r="J32" s="197">
        <f t="shared" si="2"/>
        <v>2.2811608921813331E-4</v>
      </c>
      <c r="K32" s="196">
        <f>PPCL_NG!L32+PPCL_Spot!L32+GT_NG!L32+GT_Spot!L32+Bawana_NG!L32+Bawana_RLNG!L32+Bawana_Spot!L32</f>
        <v>109.66</v>
      </c>
      <c r="L32" s="196">
        <f>PPCL_NG!S32+PPCL_Spot!S32+GT_NG!S32+GT_Spot!S32+Bawana_NG!S32+Bawana_RLNG!S32+Bawana_Spot!S32</f>
        <v>109.68451869110928</v>
      </c>
      <c r="M32" s="197">
        <f t="shared" si="3"/>
        <v>-2.4518691109278734E-2</v>
      </c>
      <c r="N32" s="196">
        <f>PPCL_NG!M32+PPCL_Spot!M32+GT_NG!M32+GT_Spot!M32+Bawana_NG!M32+Bawana_RLNG!M32+Bawana_Spot!M32</f>
        <v>164.20999999999998</v>
      </c>
      <c r="O32" s="196">
        <f>PPCL_NG!T32+PPCL_Spot!T32+GT_NG!T32+GT_Spot!T32+Bawana_NG!T32+Bawana_RLNG!T32+Bawana_Spot!T32</f>
        <v>164.34177058742407</v>
      </c>
      <c r="P32" s="197">
        <f t="shared" si="4"/>
        <v>-0.13177058742408576</v>
      </c>
      <c r="Q32" s="197">
        <f t="shared" si="5"/>
        <v>-0.41999999999994486</v>
      </c>
    </row>
    <row r="33" spans="1:17">
      <c r="A33" s="33" t="s">
        <v>75</v>
      </c>
      <c r="B33" s="196">
        <f>PPCL_NG!I33+PPCL_Spot!I33+GT_NG!I33+GT_Spot!I33+Bawana_NG!I33+Bawana_RLNG!I33+Bawana_Spot!I33</f>
        <v>292.35000000000002</v>
      </c>
      <c r="C33" s="196">
        <f>PPCL_NG!P33+PPCL_Spot!P33+GT_NG!P33+GT_Spot!P33+Bawana_NG!P33+Bawana_RLNG!P33+Bawana_Spot!P33</f>
        <v>292.51837811560551</v>
      </c>
      <c r="D33" s="197">
        <f t="shared" si="0"/>
        <v>-0.16837811560549198</v>
      </c>
      <c r="E33" s="196">
        <f>PPCL_NG!J33+PPCL_Spot!J33+GT_NG!J33+GT_Spot!J33+Bawana_NG!J33+Bawana_RLNG!J33+Bawana_Spot!J33</f>
        <v>133.27000000000001</v>
      </c>
      <c r="F33" s="196">
        <f>PPCL_NG!Q33+PPCL_Spot!Q33+GT_NG!Q33+GT_Spot!Q33+Bawana_NG!Q33+Bawana_RLNG!Q33+Bawana_Spot!Q33</f>
        <v>133.36556072195032</v>
      </c>
      <c r="G33" s="197">
        <f t="shared" si="1"/>
        <v>-9.5560721950306515E-2</v>
      </c>
      <c r="H33" s="196">
        <f>PPCL_NG!K33+PPCL_Spot!K33+GT_NG!K33+GT_Spot!K33+Bawana_NG!K33+Bawana_RLNG!K33+Bawana_Spot!K33</f>
        <v>22.69</v>
      </c>
      <c r="I33" s="196">
        <f>PPCL_NG!R33+PPCL_Spot!R33+GT_NG!R33+GT_Spot!R33+Bawana_NG!R33+Bawana_RLNG!R33+Bawana_Spot!R33</f>
        <v>22.689771883910783</v>
      </c>
      <c r="J33" s="197">
        <f t="shared" si="2"/>
        <v>2.2811608921813331E-4</v>
      </c>
      <c r="K33" s="196">
        <f>PPCL_NG!L33+PPCL_Spot!L33+GT_NG!L33+GT_Spot!L33+Bawana_NG!L33+Bawana_RLNG!L33+Bawana_Spot!L33</f>
        <v>109.66</v>
      </c>
      <c r="L33" s="196">
        <f>PPCL_NG!S33+PPCL_Spot!S33+GT_NG!S33+GT_Spot!S33+Bawana_NG!S33+Bawana_RLNG!S33+Bawana_Spot!S33</f>
        <v>109.68451869110928</v>
      </c>
      <c r="M33" s="197">
        <f t="shared" si="3"/>
        <v>-2.4518691109278734E-2</v>
      </c>
      <c r="N33" s="196">
        <f>PPCL_NG!M33+PPCL_Spot!M33+GT_NG!M33+GT_Spot!M33+Bawana_NG!M33+Bawana_RLNG!M33+Bawana_Spot!M33</f>
        <v>164.20999999999998</v>
      </c>
      <c r="O33" s="196">
        <f>PPCL_NG!T33+PPCL_Spot!T33+GT_NG!T33+GT_Spot!T33+Bawana_NG!T33+Bawana_RLNG!T33+Bawana_Spot!T33</f>
        <v>164.34177058742407</v>
      </c>
      <c r="P33" s="197">
        <f t="shared" si="4"/>
        <v>-0.13177058742408576</v>
      </c>
      <c r="Q33" s="197">
        <f t="shared" si="5"/>
        <v>-0.41999999999994486</v>
      </c>
    </row>
    <row r="34" spans="1:17">
      <c r="A34" s="33" t="s">
        <v>76</v>
      </c>
      <c r="B34" s="196">
        <f>PPCL_NG!I34+PPCL_Spot!I34+GT_NG!I34+GT_Spot!I34+Bawana_NG!I34+Bawana_RLNG!I34+Bawana_Spot!I34</f>
        <v>292.35000000000002</v>
      </c>
      <c r="C34" s="196">
        <f>PPCL_NG!P34+PPCL_Spot!P34+GT_NG!P34+GT_Spot!P34+Bawana_NG!P34+Bawana_RLNG!P34+Bawana_Spot!P34</f>
        <v>292.51837811560551</v>
      </c>
      <c r="D34" s="197">
        <f t="shared" si="0"/>
        <v>-0.16837811560549198</v>
      </c>
      <c r="E34" s="196">
        <f>PPCL_NG!J34+PPCL_Spot!J34+GT_NG!J34+GT_Spot!J34+Bawana_NG!J34+Bawana_RLNG!J34+Bawana_Spot!J34</f>
        <v>133.27000000000001</v>
      </c>
      <c r="F34" s="196">
        <f>PPCL_NG!Q34+PPCL_Spot!Q34+GT_NG!Q34+GT_Spot!Q34+Bawana_NG!Q34+Bawana_RLNG!Q34+Bawana_Spot!Q34</f>
        <v>133.36556072195032</v>
      </c>
      <c r="G34" s="197">
        <f t="shared" si="1"/>
        <v>-9.5560721950306515E-2</v>
      </c>
      <c r="H34" s="196">
        <f>PPCL_NG!K34+PPCL_Spot!K34+GT_NG!K34+GT_Spot!K34+Bawana_NG!K34+Bawana_RLNG!K34+Bawana_Spot!K34</f>
        <v>22.69</v>
      </c>
      <c r="I34" s="196">
        <f>PPCL_NG!R34+PPCL_Spot!R34+GT_NG!R34+GT_Spot!R34+Bawana_NG!R34+Bawana_RLNG!R34+Bawana_Spot!R34</f>
        <v>22.689771883910783</v>
      </c>
      <c r="J34" s="197">
        <f t="shared" si="2"/>
        <v>2.2811608921813331E-4</v>
      </c>
      <c r="K34" s="196">
        <f>PPCL_NG!L34+PPCL_Spot!L34+GT_NG!L34+GT_Spot!L34+Bawana_NG!L34+Bawana_RLNG!L34+Bawana_Spot!L34</f>
        <v>109.66</v>
      </c>
      <c r="L34" s="196">
        <f>PPCL_NG!S34+PPCL_Spot!S34+GT_NG!S34+GT_Spot!S34+Bawana_NG!S34+Bawana_RLNG!S34+Bawana_Spot!S34</f>
        <v>109.68451869110928</v>
      </c>
      <c r="M34" s="197">
        <f t="shared" si="3"/>
        <v>-2.4518691109278734E-2</v>
      </c>
      <c r="N34" s="196">
        <f>PPCL_NG!M34+PPCL_Spot!M34+GT_NG!M34+GT_Spot!M34+Bawana_NG!M34+Bawana_RLNG!M34+Bawana_Spot!M34</f>
        <v>164.20999999999998</v>
      </c>
      <c r="O34" s="196">
        <f>PPCL_NG!T34+PPCL_Spot!T34+GT_NG!T34+GT_Spot!T34+Bawana_NG!T34+Bawana_RLNG!T34+Bawana_Spot!T34</f>
        <v>164.34177058742407</v>
      </c>
      <c r="P34" s="197">
        <f t="shared" si="4"/>
        <v>-0.13177058742408576</v>
      </c>
      <c r="Q34" s="197">
        <f t="shared" si="5"/>
        <v>-0.41999999999994486</v>
      </c>
    </row>
    <row r="35" spans="1:17">
      <c r="A35" s="33" t="s">
        <v>77</v>
      </c>
      <c r="B35" s="196">
        <f>PPCL_NG!I35+PPCL_Spot!I35+GT_NG!I35+GT_Spot!I35+Bawana_NG!I35+Bawana_RLNG!I35+Bawana_Spot!I35</f>
        <v>292.35000000000002</v>
      </c>
      <c r="C35" s="196">
        <f>PPCL_NG!P35+PPCL_Spot!P35+GT_NG!P35+GT_Spot!P35+Bawana_NG!P35+Bawana_RLNG!P35+Bawana_Spot!P35</f>
        <v>292.51837811560551</v>
      </c>
      <c r="D35" s="197">
        <f t="shared" si="0"/>
        <v>-0.16837811560549198</v>
      </c>
      <c r="E35" s="196">
        <f>PPCL_NG!J35+PPCL_Spot!J35+GT_NG!J35+GT_Spot!J35+Bawana_NG!J35+Bawana_RLNG!J35+Bawana_Spot!J35</f>
        <v>133.27000000000001</v>
      </c>
      <c r="F35" s="196">
        <f>PPCL_NG!Q35+PPCL_Spot!Q35+GT_NG!Q35+GT_Spot!Q35+Bawana_NG!Q35+Bawana_RLNG!Q35+Bawana_Spot!Q35</f>
        <v>133.36556072195032</v>
      </c>
      <c r="G35" s="197">
        <f t="shared" si="1"/>
        <v>-9.5560721950306515E-2</v>
      </c>
      <c r="H35" s="196">
        <f>PPCL_NG!K35+PPCL_Spot!K35+GT_NG!K35+GT_Spot!K35+Bawana_NG!K35+Bawana_RLNG!K35+Bawana_Spot!K35</f>
        <v>22.69</v>
      </c>
      <c r="I35" s="196">
        <f>PPCL_NG!R35+PPCL_Spot!R35+GT_NG!R35+GT_Spot!R35+Bawana_NG!R35+Bawana_RLNG!R35+Bawana_Spot!R35</f>
        <v>22.689771883910783</v>
      </c>
      <c r="J35" s="197">
        <f t="shared" si="2"/>
        <v>2.2811608921813331E-4</v>
      </c>
      <c r="K35" s="196">
        <f>PPCL_NG!L35+PPCL_Spot!L35+GT_NG!L35+GT_Spot!L35+Bawana_NG!L35+Bawana_RLNG!L35+Bawana_Spot!L35</f>
        <v>109.66</v>
      </c>
      <c r="L35" s="196">
        <f>PPCL_NG!S35+PPCL_Spot!S35+GT_NG!S35+GT_Spot!S35+Bawana_NG!S35+Bawana_RLNG!S35+Bawana_Spot!S35</f>
        <v>109.68451869110928</v>
      </c>
      <c r="M35" s="197">
        <f t="shared" si="3"/>
        <v>-2.4518691109278734E-2</v>
      </c>
      <c r="N35" s="196">
        <f>PPCL_NG!M35+PPCL_Spot!M35+GT_NG!M35+GT_Spot!M35+Bawana_NG!M35+Bawana_RLNG!M35+Bawana_Spot!M35</f>
        <v>164.20999999999998</v>
      </c>
      <c r="O35" s="196">
        <f>PPCL_NG!T35+PPCL_Spot!T35+GT_NG!T35+GT_Spot!T35+Bawana_NG!T35+Bawana_RLNG!T35+Bawana_Spot!T35</f>
        <v>164.34177058742407</v>
      </c>
      <c r="P35" s="197">
        <f t="shared" si="4"/>
        <v>-0.13177058742408576</v>
      </c>
      <c r="Q35" s="197">
        <f t="shared" si="5"/>
        <v>-0.41999999999994486</v>
      </c>
    </row>
    <row r="36" spans="1:17">
      <c r="A36" s="33" t="s">
        <v>78</v>
      </c>
      <c r="B36" s="196">
        <f>PPCL_NG!I36+PPCL_Spot!I36+GT_NG!I36+GT_Spot!I36+Bawana_NG!I36+Bawana_RLNG!I36+Bawana_Spot!I36</f>
        <v>292.35000000000002</v>
      </c>
      <c r="C36" s="196">
        <f>PPCL_NG!P36+PPCL_Spot!P36+GT_NG!P36+GT_Spot!P36+Bawana_NG!P36+Bawana_RLNG!P36+Bawana_Spot!P36</f>
        <v>292.51837811560551</v>
      </c>
      <c r="D36" s="197">
        <f t="shared" si="0"/>
        <v>-0.16837811560549198</v>
      </c>
      <c r="E36" s="196">
        <f>PPCL_NG!J36+PPCL_Spot!J36+GT_NG!J36+GT_Spot!J36+Bawana_NG!J36+Bawana_RLNG!J36+Bawana_Spot!J36</f>
        <v>133.27000000000001</v>
      </c>
      <c r="F36" s="196">
        <f>PPCL_NG!Q36+PPCL_Spot!Q36+GT_NG!Q36+GT_Spot!Q36+Bawana_NG!Q36+Bawana_RLNG!Q36+Bawana_Spot!Q36</f>
        <v>133.36556072195032</v>
      </c>
      <c r="G36" s="197">
        <f t="shared" si="1"/>
        <v>-9.5560721950306515E-2</v>
      </c>
      <c r="H36" s="196">
        <f>PPCL_NG!K36+PPCL_Spot!K36+GT_NG!K36+GT_Spot!K36+Bawana_NG!K36+Bawana_RLNG!K36+Bawana_Spot!K36</f>
        <v>22.69</v>
      </c>
      <c r="I36" s="196">
        <f>PPCL_NG!R36+PPCL_Spot!R36+GT_NG!R36+GT_Spot!R36+Bawana_NG!R36+Bawana_RLNG!R36+Bawana_Spot!R36</f>
        <v>22.689771883910783</v>
      </c>
      <c r="J36" s="197">
        <f t="shared" si="2"/>
        <v>2.2811608921813331E-4</v>
      </c>
      <c r="K36" s="196">
        <f>PPCL_NG!L36+PPCL_Spot!L36+GT_NG!L36+GT_Spot!L36+Bawana_NG!L36+Bawana_RLNG!L36+Bawana_Spot!L36</f>
        <v>109.66</v>
      </c>
      <c r="L36" s="196">
        <f>PPCL_NG!S36+PPCL_Spot!S36+GT_NG!S36+GT_Spot!S36+Bawana_NG!S36+Bawana_RLNG!S36+Bawana_Spot!S36</f>
        <v>109.68451869110928</v>
      </c>
      <c r="M36" s="197">
        <f t="shared" si="3"/>
        <v>-2.4518691109278734E-2</v>
      </c>
      <c r="N36" s="196">
        <f>PPCL_NG!M36+PPCL_Spot!M36+GT_NG!M36+GT_Spot!M36+Bawana_NG!M36+Bawana_RLNG!M36+Bawana_Spot!M36</f>
        <v>164.20999999999998</v>
      </c>
      <c r="O36" s="196">
        <f>PPCL_NG!T36+PPCL_Spot!T36+GT_NG!T36+GT_Spot!T36+Bawana_NG!T36+Bawana_RLNG!T36+Bawana_Spot!T36</f>
        <v>164.34177058742407</v>
      </c>
      <c r="P36" s="197">
        <f t="shared" si="4"/>
        <v>-0.13177058742408576</v>
      </c>
      <c r="Q36" s="197">
        <f t="shared" si="5"/>
        <v>-0.41999999999994486</v>
      </c>
    </row>
    <row r="37" spans="1:17">
      <c r="A37" s="33" t="s">
        <v>79</v>
      </c>
      <c r="B37" s="196">
        <f>PPCL_NG!I37+PPCL_Spot!I37+GT_NG!I37+GT_Spot!I37+Bawana_NG!I37+Bawana_RLNG!I37+Bawana_Spot!I37</f>
        <v>292.35000000000002</v>
      </c>
      <c r="C37" s="196">
        <f>PPCL_NG!P37+PPCL_Spot!P37+GT_NG!P37+GT_Spot!P37+Bawana_NG!P37+Bawana_RLNG!P37+Bawana_Spot!P37</f>
        <v>292.51837811560551</v>
      </c>
      <c r="D37" s="197">
        <f t="shared" si="0"/>
        <v>-0.16837811560549198</v>
      </c>
      <c r="E37" s="196">
        <f>PPCL_NG!J37+PPCL_Spot!J37+GT_NG!J37+GT_Spot!J37+Bawana_NG!J37+Bawana_RLNG!J37+Bawana_Spot!J37</f>
        <v>133.27000000000001</v>
      </c>
      <c r="F37" s="196">
        <f>PPCL_NG!Q37+PPCL_Spot!Q37+GT_NG!Q37+GT_Spot!Q37+Bawana_NG!Q37+Bawana_RLNG!Q37+Bawana_Spot!Q37</f>
        <v>133.36556072195032</v>
      </c>
      <c r="G37" s="197">
        <f t="shared" si="1"/>
        <v>-9.5560721950306515E-2</v>
      </c>
      <c r="H37" s="196">
        <f>PPCL_NG!K37+PPCL_Spot!K37+GT_NG!K37+GT_Spot!K37+Bawana_NG!K37+Bawana_RLNG!K37+Bawana_Spot!K37</f>
        <v>22.69</v>
      </c>
      <c r="I37" s="196">
        <f>PPCL_NG!R37+PPCL_Spot!R37+GT_NG!R37+GT_Spot!R37+Bawana_NG!R37+Bawana_RLNG!R37+Bawana_Spot!R37</f>
        <v>22.689771883910783</v>
      </c>
      <c r="J37" s="197">
        <f t="shared" si="2"/>
        <v>2.2811608921813331E-4</v>
      </c>
      <c r="K37" s="196">
        <f>PPCL_NG!L37+PPCL_Spot!L37+GT_NG!L37+GT_Spot!L37+Bawana_NG!L37+Bawana_RLNG!L37+Bawana_Spot!L37</f>
        <v>109.66</v>
      </c>
      <c r="L37" s="196">
        <f>PPCL_NG!S37+PPCL_Spot!S37+GT_NG!S37+GT_Spot!S37+Bawana_NG!S37+Bawana_RLNG!S37+Bawana_Spot!S37</f>
        <v>109.68451869110928</v>
      </c>
      <c r="M37" s="197">
        <f t="shared" si="3"/>
        <v>-2.4518691109278734E-2</v>
      </c>
      <c r="N37" s="196">
        <f>PPCL_NG!M37+PPCL_Spot!M37+GT_NG!M37+GT_Spot!M37+Bawana_NG!M37+Bawana_RLNG!M37+Bawana_Spot!M37</f>
        <v>164.20999999999998</v>
      </c>
      <c r="O37" s="196">
        <f>PPCL_NG!T37+PPCL_Spot!T37+GT_NG!T37+GT_Spot!T37+Bawana_NG!T37+Bawana_RLNG!T37+Bawana_Spot!T37</f>
        <v>164.34177058742407</v>
      </c>
      <c r="P37" s="197">
        <f t="shared" si="4"/>
        <v>-0.13177058742408576</v>
      </c>
      <c r="Q37" s="197">
        <f t="shared" si="5"/>
        <v>-0.41999999999994486</v>
      </c>
    </row>
    <row r="38" spans="1:17">
      <c r="A38" s="33" t="s">
        <v>80</v>
      </c>
      <c r="B38" s="196">
        <f>PPCL_NG!I38+PPCL_Spot!I38+GT_NG!I38+GT_Spot!I38+Bawana_NG!I38+Bawana_RLNG!I38+Bawana_Spot!I38</f>
        <v>290.98</v>
      </c>
      <c r="C38" s="196">
        <f>PPCL_NG!P38+PPCL_Spot!P38+GT_NG!P38+GT_Spot!P38+Bawana_NG!P38+Bawana_RLNG!P38+Bawana_Spot!P38</f>
        <v>291.12936214841005</v>
      </c>
      <c r="D38" s="197">
        <f t="shared" si="0"/>
        <v>-0.14936214841003448</v>
      </c>
      <c r="E38" s="196">
        <f>PPCL_NG!J38+PPCL_Spot!J38+GT_NG!J38+GT_Spot!J38+Bawana_NG!J38+Bawana_RLNG!J38+Bawana_Spot!J38</f>
        <v>133.04</v>
      </c>
      <c r="F38" s="196">
        <f>PPCL_NG!Q38+PPCL_Spot!Q38+GT_NG!Q38+GT_Spot!Q38+Bawana_NG!Q38+Bawana_RLNG!Q38+Bawana_Spot!Q38</f>
        <v>133.1313645457185</v>
      </c>
      <c r="G38" s="197">
        <f t="shared" si="1"/>
        <v>-9.1364545718505497E-2</v>
      </c>
      <c r="H38" s="196">
        <f>PPCL_NG!K38+PPCL_Spot!K38+GT_NG!K38+GT_Spot!K38+Bawana_NG!K38+Bawana_RLNG!K38+Bawana_Spot!K38</f>
        <v>22.69</v>
      </c>
      <c r="I38" s="196">
        <f>PPCL_NG!R38+PPCL_Spot!R38+GT_NG!R38+GT_Spot!R38+Bawana_NG!R38+Bawana_RLNG!R38+Bawana_Spot!R38</f>
        <v>22.689771883910783</v>
      </c>
      <c r="J38" s="197">
        <f t="shared" si="2"/>
        <v>2.2811608921813331E-4</v>
      </c>
      <c r="K38" s="196">
        <f>PPCL_NG!L38+PPCL_Spot!L38+GT_NG!L38+GT_Spot!L38+Bawana_NG!L38+Bawana_RLNG!L38+Bawana_Spot!L38</f>
        <v>109.6</v>
      </c>
      <c r="L38" s="196">
        <f>PPCL_NG!S38+PPCL_Spot!S38+GT_NG!S38+GT_Spot!S38+Bawana_NG!S38+Bawana_RLNG!S38+Bawana_Spot!S38</f>
        <v>109.62342527565046</v>
      </c>
      <c r="M38" s="197">
        <f t="shared" si="3"/>
        <v>-2.342527565046737E-2</v>
      </c>
      <c r="N38" s="196">
        <f>PPCL_NG!M38+PPCL_Spot!M38+GT_NG!M38+GT_Spot!M38+Bawana_NG!M38+Bawana_RLNG!M38+Bawana_Spot!M38</f>
        <v>163.9</v>
      </c>
      <c r="O38" s="196">
        <f>PPCL_NG!T38+PPCL_Spot!T38+GT_NG!T38+GT_Spot!T38+Bawana_NG!T38+Bawana_RLNG!T38+Bawana_Spot!T38</f>
        <v>164.02607614631017</v>
      </c>
      <c r="P38" s="197">
        <f t="shared" si="4"/>
        <v>-0.12607614631016872</v>
      </c>
      <c r="Q38" s="197">
        <f t="shared" si="5"/>
        <v>-0.38999999999995794</v>
      </c>
    </row>
    <row r="39" spans="1:17">
      <c r="A39" s="33" t="s">
        <v>81</v>
      </c>
      <c r="B39" s="196">
        <f>PPCL_NG!I39+PPCL_Spot!I39+GT_NG!I39+GT_Spot!I39+Bawana_NG!I39+Bawana_RLNG!I39+Bawana_Spot!I39</f>
        <v>290.98</v>
      </c>
      <c r="C39" s="196">
        <f>PPCL_NG!P39+PPCL_Spot!P39+GT_NG!P39+GT_Spot!P39+Bawana_NG!P39+Bawana_RLNG!P39+Bawana_Spot!P39</f>
        <v>291.01442238937392</v>
      </c>
      <c r="D39" s="197">
        <f t="shared" si="0"/>
        <v>-3.4422389373901296E-2</v>
      </c>
      <c r="E39" s="196">
        <f>PPCL_NG!J39+PPCL_Spot!J39+GT_NG!J39+GT_Spot!J39+Bawana_NG!J39+Bawana_RLNG!J39+Bawana_Spot!J39</f>
        <v>133.04</v>
      </c>
      <c r="F39" s="196">
        <f>PPCL_NG!Q39+PPCL_Spot!Q39+GT_NG!Q39+GT_Spot!Q39+Bawana_NG!Q39+Bawana_RLNG!Q39+Bawana_Spot!Q39</f>
        <v>133.06115370234502</v>
      </c>
      <c r="G39" s="197">
        <f t="shared" si="1"/>
        <v>-2.1153702345031888E-2</v>
      </c>
      <c r="H39" s="196">
        <f>PPCL_NG!K39+PPCL_Spot!K39+GT_NG!K39+GT_Spot!K39+Bawana_NG!K39+Bawana_RLNG!K39+Bawana_Spot!K39</f>
        <v>22.69</v>
      </c>
      <c r="I39" s="196">
        <f>PPCL_NG!R39+PPCL_Spot!R39+GT_NG!R39+GT_Spot!R39+Bawana_NG!R39+Bawana_RLNG!R39+Bawana_Spot!R39</f>
        <v>22.689771883910783</v>
      </c>
      <c r="J39" s="197">
        <f t="shared" si="2"/>
        <v>2.2811608921813331E-4</v>
      </c>
      <c r="K39" s="196">
        <f>PPCL_NG!L39+PPCL_Spot!L39+GT_NG!L39+GT_Spot!L39+Bawana_NG!L39+Bawana_RLNG!L39+Bawana_Spot!L39</f>
        <v>109.6</v>
      </c>
      <c r="L39" s="196">
        <f>PPCL_NG!S39+PPCL_Spot!S39+GT_NG!S39+GT_Spot!S39+Bawana_NG!S39+Bawana_RLNG!S39+Bawana_Spot!S39</f>
        <v>109.60517226360227</v>
      </c>
      <c r="M39" s="197">
        <f t="shared" si="3"/>
        <v>-5.1722636022759616E-3</v>
      </c>
      <c r="N39" s="196">
        <f>PPCL_NG!M39+PPCL_Spot!M39+GT_NG!M39+GT_Spot!M39+Bawana_NG!M39+Bawana_RLNG!M39+Bawana_Spot!M39</f>
        <v>163.9</v>
      </c>
      <c r="O39" s="196">
        <f>PPCL_NG!T39+PPCL_Spot!T39+GT_NG!T39+GT_Spot!T39+Bawana_NG!T39+Bawana_RLNG!T39+Bawana_Spot!T39</f>
        <v>163.929479760768</v>
      </c>
      <c r="P39" s="197">
        <f t="shared" si="4"/>
        <v>-2.9479760767998187E-2</v>
      </c>
      <c r="Q39" s="197">
        <f t="shared" si="5"/>
        <v>-8.99999999999892E-2</v>
      </c>
    </row>
    <row r="40" spans="1:17">
      <c r="A40" s="33" t="s">
        <v>82</v>
      </c>
      <c r="B40" s="196">
        <f>PPCL_NG!I40+PPCL_Spot!I40+GT_NG!I40+GT_Spot!I40+Bawana_NG!I40+Bawana_RLNG!I40+Bawana_Spot!I40</f>
        <v>290.98</v>
      </c>
      <c r="C40" s="196">
        <f>PPCL_NG!P40+PPCL_Spot!P40+GT_NG!P40+GT_Spot!P40+Bawana_NG!P40+Bawana_RLNG!P40+Bawana_Spot!P40</f>
        <v>291.01442238937392</v>
      </c>
      <c r="D40" s="197">
        <f t="shared" si="0"/>
        <v>-3.4422389373901296E-2</v>
      </c>
      <c r="E40" s="196">
        <f>PPCL_NG!J40+PPCL_Spot!J40+GT_NG!J40+GT_Spot!J40+Bawana_NG!J40+Bawana_RLNG!J40+Bawana_Spot!J40</f>
        <v>133.04</v>
      </c>
      <c r="F40" s="196">
        <f>PPCL_NG!Q40+PPCL_Spot!Q40+GT_NG!Q40+GT_Spot!Q40+Bawana_NG!Q40+Bawana_RLNG!Q40+Bawana_Spot!Q40</f>
        <v>133.06115370234502</v>
      </c>
      <c r="G40" s="197">
        <f t="shared" si="1"/>
        <v>-2.1153702345031888E-2</v>
      </c>
      <c r="H40" s="196">
        <f>PPCL_NG!K40+PPCL_Spot!K40+GT_NG!K40+GT_Spot!K40+Bawana_NG!K40+Bawana_RLNG!K40+Bawana_Spot!K40</f>
        <v>22.69</v>
      </c>
      <c r="I40" s="196">
        <f>PPCL_NG!R40+PPCL_Spot!R40+GT_NG!R40+GT_Spot!R40+Bawana_NG!R40+Bawana_RLNG!R40+Bawana_Spot!R40</f>
        <v>22.689771883910783</v>
      </c>
      <c r="J40" s="197">
        <f t="shared" si="2"/>
        <v>2.2811608921813331E-4</v>
      </c>
      <c r="K40" s="196">
        <f>PPCL_NG!L40+PPCL_Spot!L40+GT_NG!L40+GT_Spot!L40+Bawana_NG!L40+Bawana_RLNG!L40+Bawana_Spot!L40</f>
        <v>109.6</v>
      </c>
      <c r="L40" s="196">
        <f>PPCL_NG!S40+PPCL_Spot!S40+GT_NG!S40+GT_Spot!S40+Bawana_NG!S40+Bawana_RLNG!S40+Bawana_Spot!S40</f>
        <v>109.60517226360227</v>
      </c>
      <c r="M40" s="197">
        <f t="shared" si="3"/>
        <v>-5.1722636022759616E-3</v>
      </c>
      <c r="N40" s="196">
        <f>PPCL_NG!M40+PPCL_Spot!M40+GT_NG!M40+GT_Spot!M40+Bawana_NG!M40+Bawana_RLNG!M40+Bawana_Spot!M40</f>
        <v>163.9</v>
      </c>
      <c r="O40" s="196">
        <f>PPCL_NG!T40+PPCL_Spot!T40+GT_NG!T40+GT_Spot!T40+Bawana_NG!T40+Bawana_RLNG!T40+Bawana_Spot!T40</f>
        <v>163.929479760768</v>
      </c>
      <c r="P40" s="197">
        <f t="shared" si="4"/>
        <v>-2.9479760767998187E-2</v>
      </c>
      <c r="Q40" s="197">
        <f t="shared" si="5"/>
        <v>-8.99999999999892E-2</v>
      </c>
    </row>
    <row r="41" spans="1:17">
      <c r="A41" s="33" t="s">
        <v>83</v>
      </c>
      <c r="B41" s="196">
        <f>PPCL_NG!I41+PPCL_Spot!I41+GT_NG!I41+GT_Spot!I41+Bawana_NG!I41+Bawana_RLNG!I41+Bawana_Spot!I41</f>
        <v>290.98</v>
      </c>
      <c r="C41" s="196">
        <f>PPCL_NG!P41+PPCL_Spot!P41+GT_NG!P41+GT_Spot!P41+Bawana_NG!P41+Bawana_RLNG!P41+Bawana_Spot!P41</f>
        <v>291.01442238937392</v>
      </c>
      <c r="D41" s="197">
        <f t="shared" si="0"/>
        <v>-3.4422389373901296E-2</v>
      </c>
      <c r="E41" s="196">
        <f>PPCL_NG!J41+PPCL_Spot!J41+GT_NG!J41+GT_Spot!J41+Bawana_NG!J41+Bawana_RLNG!J41+Bawana_Spot!J41</f>
        <v>133.04</v>
      </c>
      <c r="F41" s="196">
        <f>PPCL_NG!Q41+PPCL_Spot!Q41+GT_NG!Q41+GT_Spot!Q41+Bawana_NG!Q41+Bawana_RLNG!Q41+Bawana_Spot!Q41</f>
        <v>133.06115370234502</v>
      </c>
      <c r="G41" s="197">
        <f t="shared" si="1"/>
        <v>-2.1153702345031888E-2</v>
      </c>
      <c r="H41" s="196">
        <f>PPCL_NG!K41+PPCL_Spot!K41+GT_NG!K41+GT_Spot!K41+Bawana_NG!K41+Bawana_RLNG!K41+Bawana_Spot!K41</f>
        <v>22.69</v>
      </c>
      <c r="I41" s="196">
        <f>PPCL_NG!R41+PPCL_Spot!R41+GT_NG!R41+GT_Spot!R41+Bawana_NG!R41+Bawana_RLNG!R41+Bawana_Spot!R41</f>
        <v>22.689771883910783</v>
      </c>
      <c r="J41" s="197">
        <f t="shared" si="2"/>
        <v>2.2811608921813331E-4</v>
      </c>
      <c r="K41" s="196">
        <f>PPCL_NG!L41+PPCL_Spot!L41+GT_NG!L41+GT_Spot!L41+Bawana_NG!L41+Bawana_RLNG!L41+Bawana_Spot!L41</f>
        <v>109.6</v>
      </c>
      <c r="L41" s="196">
        <f>PPCL_NG!S41+PPCL_Spot!S41+GT_NG!S41+GT_Spot!S41+Bawana_NG!S41+Bawana_RLNG!S41+Bawana_Spot!S41</f>
        <v>109.60517226360227</v>
      </c>
      <c r="M41" s="197">
        <f t="shared" si="3"/>
        <v>-5.1722636022759616E-3</v>
      </c>
      <c r="N41" s="196">
        <f>PPCL_NG!M41+PPCL_Spot!M41+GT_NG!M41+GT_Spot!M41+Bawana_NG!M41+Bawana_RLNG!M41+Bawana_Spot!M41</f>
        <v>163.9</v>
      </c>
      <c r="O41" s="196">
        <f>PPCL_NG!T41+PPCL_Spot!T41+GT_NG!T41+GT_Spot!T41+Bawana_NG!T41+Bawana_RLNG!T41+Bawana_Spot!T41</f>
        <v>163.929479760768</v>
      </c>
      <c r="P41" s="197">
        <f t="shared" si="4"/>
        <v>-2.9479760767998187E-2</v>
      </c>
      <c r="Q41" s="197">
        <f t="shared" si="5"/>
        <v>-8.99999999999892E-2</v>
      </c>
    </row>
    <row r="42" spans="1:17">
      <c r="A42" s="33" t="s">
        <v>84</v>
      </c>
      <c r="B42" s="196">
        <f>PPCL_NG!I42+PPCL_Spot!I42+GT_NG!I42+GT_Spot!I42+Bawana_NG!I42+Bawana_RLNG!I42+Bawana_Spot!I42</f>
        <v>290.98</v>
      </c>
      <c r="C42" s="196">
        <f>PPCL_NG!P42+PPCL_Spot!P42+GT_NG!P42+GT_Spot!P42+Bawana_NG!P42+Bawana_RLNG!P42+Bawana_Spot!P42</f>
        <v>291.01442238937392</v>
      </c>
      <c r="D42" s="197">
        <f t="shared" si="0"/>
        <v>-3.4422389373901296E-2</v>
      </c>
      <c r="E42" s="196">
        <f>PPCL_NG!J42+PPCL_Spot!J42+GT_NG!J42+GT_Spot!J42+Bawana_NG!J42+Bawana_RLNG!J42+Bawana_Spot!J42</f>
        <v>133.04</v>
      </c>
      <c r="F42" s="196">
        <f>PPCL_NG!Q42+PPCL_Spot!Q42+GT_NG!Q42+GT_Spot!Q42+Bawana_NG!Q42+Bawana_RLNG!Q42+Bawana_Spot!Q42</f>
        <v>133.06115370234502</v>
      </c>
      <c r="G42" s="197">
        <f t="shared" si="1"/>
        <v>-2.1153702345031888E-2</v>
      </c>
      <c r="H42" s="196">
        <f>PPCL_NG!K42+PPCL_Spot!K42+GT_NG!K42+GT_Spot!K42+Bawana_NG!K42+Bawana_RLNG!K42+Bawana_Spot!K42</f>
        <v>22.69</v>
      </c>
      <c r="I42" s="196">
        <f>PPCL_NG!R42+PPCL_Spot!R42+GT_NG!R42+GT_Spot!R42+Bawana_NG!R42+Bawana_RLNG!R42+Bawana_Spot!R42</f>
        <v>22.689771883910783</v>
      </c>
      <c r="J42" s="197">
        <f t="shared" si="2"/>
        <v>2.2811608921813331E-4</v>
      </c>
      <c r="K42" s="196">
        <f>PPCL_NG!L42+PPCL_Spot!L42+GT_NG!L42+GT_Spot!L42+Bawana_NG!L42+Bawana_RLNG!L42+Bawana_Spot!L42</f>
        <v>109.6</v>
      </c>
      <c r="L42" s="196">
        <f>PPCL_NG!S42+PPCL_Spot!S42+GT_NG!S42+GT_Spot!S42+Bawana_NG!S42+Bawana_RLNG!S42+Bawana_Spot!S42</f>
        <v>109.60517226360227</v>
      </c>
      <c r="M42" s="197">
        <f t="shared" si="3"/>
        <v>-5.1722636022759616E-3</v>
      </c>
      <c r="N42" s="196">
        <f>PPCL_NG!M42+PPCL_Spot!M42+GT_NG!M42+GT_Spot!M42+Bawana_NG!M42+Bawana_RLNG!M42+Bawana_Spot!M42</f>
        <v>163.9</v>
      </c>
      <c r="O42" s="196">
        <f>PPCL_NG!T42+PPCL_Spot!T42+GT_NG!T42+GT_Spot!T42+Bawana_NG!T42+Bawana_RLNG!T42+Bawana_Spot!T42</f>
        <v>163.929479760768</v>
      </c>
      <c r="P42" s="197">
        <f t="shared" si="4"/>
        <v>-2.9479760767998187E-2</v>
      </c>
      <c r="Q42" s="197">
        <f t="shared" si="5"/>
        <v>-8.99999999999892E-2</v>
      </c>
    </row>
    <row r="43" spans="1:17">
      <c r="A43" s="33" t="s">
        <v>85</v>
      </c>
      <c r="B43" s="196">
        <f>PPCL_NG!I43+PPCL_Spot!I43+GT_NG!I43+GT_Spot!I43+Bawana_NG!I43+Bawana_RLNG!I43+Bawana_Spot!I43</f>
        <v>290.13</v>
      </c>
      <c r="C43" s="196">
        <f>PPCL_NG!P43+PPCL_Spot!P43+GT_NG!P43+GT_Spot!P43+Bawana_NG!P43+Bawana_RLNG!P43+Bawana_Spot!P43</f>
        <v>290.16159340133709</v>
      </c>
      <c r="D43" s="197">
        <f t="shared" si="0"/>
        <v>-3.1593401337090654E-2</v>
      </c>
      <c r="E43" s="196">
        <f>PPCL_NG!J43+PPCL_Spot!J43+GT_NG!J43+GT_Spot!J43+Bawana_NG!J43+Bawana_RLNG!J43+Bawana_Spot!J43</f>
        <v>132.56</v>
      </c>
      <c r="F43" s="196">
        <f>PPCL_NG!Q43+PPCL_Spot!Q43+GT_NG!Q43+GT_Spot!Q43+Bawana_NG!Q43+Bawana_RLNG!Q43+Bawana_Spot!Q43</f>
        <v>132.57954685168505</v>
      </c>
      <c r="G43" s="197">
        <f t="shared" si="1"/>
        <v>-1.954685168504966E-2</v>
      </c>
      <c r="H43" s="196">
        <f>PPCL_NG!K43+PPCL_Spot!K43+GT_NG!K43+GT_Spot!K43+Bawana_NG!K43+Bawana_RLNG!K43+Bawana_Spot!K43</f>
        <v>22.51</v>
      </c>
      <c r="I43" s="196">
        <f>PPCL_NG!R43+PPCL_Spot!R43+GT_NG!R43+GT_Spot!R43+Bawana_NG!R43+Bawana_RLNG!R43+Bawana_Spot!R43</f>
        <v>22.509165724134778</v>
      </c>
      <c r="J43" s="197">
        <f t="shared" si="2"/>
        <v>8.3427586522333286E-4</v>
      </c>
      <c r="K43" s="196">
        <f>PPCL_NG!L43+PPCL_Spot!L43+GT_NG!L43+GT_Spot!L43+Bawana_NG!L43+Bawana_RLNG!L43+Bawana_Spot!L43</f>
        <v>108.69999999999999</v>
      </c>
      <c r="L43" s="196">
        <f>PPCL_NG!S43+PPCL_Spot!S43+GT_NG!S43+GT_Spot!S43+Bawana_NG!S43+Bawana_RLNG!S43+Bawana_Spot!S43</f>
        <v>108.70214219196852</v>
      </c>
      <c r="M43" s="197">
        <f t="shared" si="3"/>
        <v>-2.1421919685309376E-3</v>
      </c>
      <c r="N43" s="196">
        <f>PPCL_NG!M43+PPCL_Spot!M43+GT_NG!M43+GT_Spot!M43+Bawana_NG!M43+Bawana_RLNG!M43+Bawana_Spot!M43</f>
        <v>163.32</v>
      </c>
      <c r="O43" s="196">
        <f>PPCL_NG!T43+PPCL_Spot!T43+GT_NG!T43+GT_Spot!T43+Bawana_NG!T43+Bawana_RLNG!T43+Bawana_Spot!T43</f>
        <v>163.34755183087455</v>
      </c>
      <c r="P43" s="197">
        <f t="shared" si="4"/>
        <v>-2.7551830874557481E-2</v>
      </c>
      <c r="Q43" s="197">
        <f t="shared" si="5"/>
        <v>-8.00000000000054E-2</v>
      </c>
    </row>
    <row r="44" spans="1:17">
      <c r="A44" s="33" t="s">
        <v>86</v>
      </c>
      <c r="B44" s="196">
        <f>PPCL_NG!I44+PPCL_Spot!I44+GT_NG!I44+GT_Spot!I44+Bawana_NG!I44+Bawana_RLNG!I44+Bawana_Spot!I44</f>
        <v>289.75</v>
      </c>
      <c r="C44" s="196">
        <f>PPCL_NG!P44+PPCL_Spot!P44+GT_NG!P44+GT_Spot!P44+Bawana_NG!P44+Bawana_RLNG!P44+Bawana_Spot!P44</f>
        <v>289.77776012348806</v>
      </c>
      <c r="D44" s="197">
        <f t="shared" si="0"/>
        <v>-2.7760123488064892E-2</v>
      </c>
      <c r="E44" s="196">
        <f>PPCL_NG!J44+PPCL_Spot!J44+GT_NG!J44+GT_Spot!J44+Bawana_NG!J44+Bawana_RLNG!J44+Bawana_Spot!J44</f>
        <v>132.32999999999998</v>
      </c>
      <c r="F44" s="196">
        <f>PPCL_NG!Q44+PPCL_Spot!Q44+GT_NG!Q44+GT_Spot!Q44+Bawana_NG!Q44+Bawana_RLNG!Q44+Bawana_Spot!Q44</f>
        <v>132.34721122853426</v>
      </c>
      <c r="G44" s="197">
        <f t="shared" si="1"/>
        <v>-1.7211228534279144E-2</v>
      </c>
      <c r="H44" s="196">
        <f>PPCL_NG!K44+PPCL_Spot!K44+GT_NG!K44+GT_Spot!K44+Bawana_NG!K44+Bawana_RLNG!K44+Bawana_Spot!K44</f>
        <v>22.51</v>
      </c>
      <c r="I44" s="196">
        <f>PPCL_NG!R44+PPCL_Spot!R44+GT_NG!R44+GT_Spot!R44+Bawana_NG!R44+Bawana_RLNG!R44+Bawana_Spot!R44</f>
        <v>22.509165724134778</v>
      </c>
      <c r="J44" s="197">
        <f t="shared" si="2"/>
        <v>8.3427586522333286E-4</v>
      </c>
      <c r="K44" s="196">
        <f>PPCL_NG!L44+PPCL_Spot!L44+GT_NG!L44+GT_Spot!L44+Bawana_NG!L44+Bawana_RLNG!L44+Bawana_Spot!L44</f>
        <v>108.63999999999999</v>
      </c>
      <c r="L44" s="196">
        <f>PPCL_NG!S44+PPCL_Spot!S44+GT_NG!S44+GT_Spot!S44+Bawana_NG!S44+Bawana_RLNG!S44+Bawana_Spot!S44</f>
        <v>108.64153441469362</v>
      </c>
      <c r="M44" s="197">
        <f t="shared" si="3"/>
        <v>-1.5344146936371317E-3</v>
      </c>
      <c r="N44" s="196">
        <f>PPCL_NG!M44+PPCL_Spot!M44+GT_NG!M44+GT_Spot!M44+Bawana_NG!M44+Bawana_RLNG!M44+Bawana_Spot!M44</f>
        <v>163</v>
      </c>
      <c r="O44" s="196">
        <f>PPCL_NG!T44+PPCL_Spot!T44+GT_NG!T44+GT_Spot!T44+Bawana_NG!T44+Bawana_RLNG!T44+Bawana_Spot!T44</f>
        <v>163.02432850914926</v>
      </c>
      <c r="P44" s="197">
        <f t="shared" si="4"/>
        <v>-2.4328509149256661E-2</v>
      </c>
      <c r="Q44" s="197">
        <f t="shared" si="5"/>
        <v>-7.0000000000014495E-2</v>
      </c>
    </row>
    <row r="45" spans="1:17">
      <c r="A45" s="33" t="s">
        <v>87</v>
      </c>
      <c r="B45" s="196">
        <f>PPCL_NG!I45+PPCL_Spot!I45+GT_NG!I45+GT_Spot!I45+Bawana_NG!I45+Bawana_RLNG!I45+Bawana_Spot!I45</f>
        <v>289.75</v>
      </c>
      <c r="C45" s="196">
        <f>PPCL_NG!P45+PPCL_Spot!P45+GT_NG!P45+GT_Spot!P45+Bawana_NG!P45+Bawana_RLNG!P45+Bawana_Spot!P45</f>
        <v>289.77776012348806</v>
      </c>
      <c r="D45" s="197">
        <f t="shared" si="0"/>
        <v>-2.7760123488064892E-2</v>
      </c>
      <c r="E45" s="196">
        <f>PPCL_NG!J45+PPCL_Spot!J45+GT_NG!J45+GT_Spot!J45+Bawana_NG!J45+Bawana_RLNG!J45+Bawana_Spot!J45</f>
        <v>132.32999999999998</v>
      </c>
      <c r="F45" s="196">
        <f>PPCL_NG!Q45+PPCL_Spot!Q45+GT_NG!Q45+GT_Spot!Q45+Bawana_NG!Q45+Bawana_RLNG!Q45+Bawana_Spot!Q45</f>
        <v>132.34721122853426</v>
      </c>
      <c r="G45" s="197">
        <f t="shared" si="1"/>
        <v>-1.7211228534279144E-2</v>
      </c>
      <c r="H45" s="196">
        <f>PPCL_NG!K45+PPCL_Spot!K45+GT_NG!K45+GT_Spot!K45+Bawana_NG!K45+Bawana_RLNG!K45+Bawana_Spot!K45</f>
        <v>22.51</v>
      </c>
      <c r="I45" s="196">
        <f>PPCL_NG!R45+PPCL_Spot!R45+GT_NG!R45+GT_Spot!R45+Bawana_NG!R45+Bawana_RLNG!R45+Bawana_Spot!R45</f>
        <v>22.509165724134778</v>
      </c>
      <c r="J45" s="197">
        <f t="shared" si="2"/>
        <v>8.3427586522333286E-4</v>
      </c>
      <c r="K45" s="196">
        <f>PPCL_NG!L45+PPCL_Spot!L45+GT_NG!L45+GT_Spot!L45+Bawana_NG!L45+Bawana_RLNG!L45+Bawana_Spot!L45</f>
        <v>108.63999999999999</v>
      </c>
      <c r="L45" s="196">
        <f>PPCL_NG!S45+PPCL_Spot!S45+GT_NG!S45+GT_Spot!S45+Bawana_NG!S45+Bawana_RLNG!S45+Bawana_Spot!S45</f>
        <v>108.64153441469362</v>
      </c>
      <c r="M45" s="197">
        <f t="shared" si="3"/>
        <v>-1.5344146936371317E-3</v>
      </c>
      <c r="N45" s="196">
        <f>PPCL_NG!M45+PPCL_Spot!M45+GT_NG!M45+GT_Spot!M45+Bawana_NG!M45+Bawana_RLNG!M45+Bawana_Spot!M45</f>
        <v>163</v>
      </c>
      <c r="O45" s="196">
        <f>PPCL_NG!T45+PPCL_Spot!T45+GT_NG!T45+GT_Spot!T45+Bawana_NG!T45+Bawana_RLNG!T45+Bawana_Spot!T45</f>
        <v>163.02432850914926</v>
      </c>
      <c r="P45" s="197">
        <f t="shared" si="4"/>
        <v>-2.4328509149256661E-2</v>
      </c>
      <c r="Q45" s="197">
        <f t="shared" si="5"/>
        <v>-7.0000000000014495E-2</v>
      </c>
    </row>
    <row r="46" spans="1:17">
      <c r="A46" s="33" t="s">
        <v>88</v>
      </c>
      <c r="B46" s="196">
        <f>PPCL_NG!I46+PPCL_Spot!I46+GT_NG!I46+GT_Spot!I46+Bawana_NG!I46+Bawana_RLNG!I46+Bawana_Spot!I46</f>
        <v>289.75</v>
      </c>
      <c r="C46" s="196">
        <f>PPCL_NG!P46+PPCL_Spot!P46+GT_NG!P46+GT_Spot!P46+Bawana_NG!P46+Bawana_RLNG!P46+Bawana_Spot!P46</f>
        <v>289.77776012348806</v>
      </c>
      <c r="D46" s="197">
        <f t="shared" si="0"/>
        <v>-2.7760123488064892E-2</v>
      </c>
      <c r="E46" s="196">
        <f>PPCL_NG!J46+PPCL_Spot!J46+GT_NG!J46+GT_Spot!J46+Bawana_NG!J46+Bawana_RLNG!J46+Bawana_Spot!J46</f>
        <v>132.32999999999998</v>
      </c>
      <c r="F46" s="196">
        <f>PPCL_NG!Q46+PPCL_Spot!Q46+GT_NG!Q46+GT_Spot!Q46+Bawana_NG!Q46+Bawana_RLNG!Q46+Bawana_Spot!Q46</f>
        <v>132.34721122853426</v>
      </c>
      <c r="G46" s="197">
        <f t="shared" si="1"/>
        <v>-1.7211228534279144E-2</v>
      </c>
      <c r="H46" s="196">
        <f>PPCL_NG!K46+PPCL_Spot!K46+GT_NG!K46+GT_Spot!K46+Bawana_NG!K46+Bawana_RLNG!K46+Bawana_Spot!K46</f>
        <v>22.51</v>
      </c>
      <c r="I46" s="196">
        <f>PPCL_NG!R46+PPCL_Spot!R46+GT_NG!R46+GT_Spot!R46+Bawana_NG!R46+Bawana_RLNG!R46+Bawana_Spot!R46</f>
        <v>22.509165724134778</v>
      </c>
      <c r="J46" s="197">
        <f t="shared" si="2"/>
        <v>8.3427586522333286E-4</v>
      </c>
      <c r="K46" s="196">
        <f>PPCL_NG!L46+PPCL_Spot!L46+GT_NG!L46+GT_Spot!L46+Bawana_NG!L46+Bawana_RLNG!L46+Bawana_Spot!L46</f>
        <v>108.63999999999999</v>
      </c>
      <c r="L46" s="196">
        <f>PPCL_NG!S46+PPCL_Spot!S46+GT_NG!S46+GT_Spot!S46+Bawana_NG!S46+Bawana_RLNG!S46+Bawana_Spot!S46</f>
        <v>108.64153441469362</v>
      </c>
      <c r="M46" s="197">
        <f t="shared" si="3"/>
        <v>-1.5344146936371317E-3</v>
      </c>
      <c r="N46" s="196">
        <f>PPCL_NG!M46+PPCL_Spot!M46+GT_NG!M46+GT_Spot!M46+Bawana_NG!M46+Bawana_RLNG!M46+Bawana_Spot!M46</f>
        <v>163</v>
      </c>
      <c r="O46" s="196">
        <f>PPCL_NG!T46+PPCL_Spot!T46+GT_NG!T46+GT_Spot!T46+Bawana_NG!T46+Bawana_RLNG!T46+Bawana_Spot!T46</f>
        <v>163.02432850914926</v>
      </c>
      <c r="P46" s="197">
        <f t="shared" si="4"/>
        <v>-2.4328509149256661E-2</v>
      </c>
      <c r="Q46" s="197">
        <f t="shared" si="5"/>
        <v>-7.0000000000014495E-2</v>
      </c>
    </row>
    <row r="47" spans="1:17">
      <c r="A47" s="33" t="s">
        <v>89</v>
      </c>
      <c r="B47" s="196">
        <f>PPCL_NG!I47+PPCL_Spot!I47+GT_NG!I47+GT_Spot!I47+Bawana_NG!I47+Bawana_RLNG!I47+Bawana_Spot!I47</f>
        <v>289.75</v>
      </c>
      <c r="C47" s="196">
        <f>PPCL_NG!P47+PPCL_Spot!P47+GT_NG!P47+GT_Spot!P47+Bawana_NG!P47+Bawana_RLNG!P47+Bawana_Spot!P47</f>
        <v>289.77776012348806</v>
      </c>
      <c r="D47" s="197">
        <f t="shared" si="0"/>
        <v>-2.7760123488064892E-2</v>
      </c>
      <c r="E47" s="196">
        <f>PPCL_NG!J47+PPCL_Spot!J47+GT_NG!J47+GT_Spot!J47+Bawana_NG!J47+Bawana_RLNG!J47+Bawana_Spot!J47</f>
        <v>132.32999999999998</v>
      </c>
      <c r="F47" s="196">
        <f>PPCL_NG!Q47+PPCL_Spot!Q47+GT_NG!Q47+GT_Spot!Q47+Bawana_NG!Q47+Bawana_RLNG!Q47+Bawana_Spot!Q47</f>
        <v>132.34721122853426</v>
      </c>
      <c r="G47" s="197">
        <f t="shared" si="1"/>
        <v>-1.7211228534279144E-2</v>
      </c>
      <c r="H47" s="196">
        <f>PPCL_NG!K47+PPCL_Spot!K47+GT_NG!K47+GT_Spot!K47+Bawana_NG!K47+Bawana_RLNG!K47+Bawana_Spot!K47</f>
        <v>22.51</v>
      </c>
      <c r="I47" s="196">
        <f>PPCL_NG!R47+PPCL_Spot!R47+GT_NG!R47+GT_Spot!R47+Bawana_NG!R47+Bawana_RLNG!R47+Bawana_Spot!R47</f>
        <v>22.509165724134778</v>
      </c>
      <c r="J47" s="197">
        <f t="shared" si="2"/>
        <v>8.3427586522333286E-4</v>
      </c>
      <c r="K47" s="196">
        <f>PPCL_NG!L47+PPCL_Spot!L47+GT_NG!L47+GT_Spot!L47+Bawana_NG!L47+Bawana_RLNG!L47+Bawana_Spot!L47</f>
        <v>108.63999999999999</v>
      </c>
      <c r="L47" s="196">
        <f>PPCL_NG!S47+PPCL_Spot!S47+GT_NG!S47+GT_Spot!S47+Bawana_NG!S47+Bawana_RLNG!S47+Bawana_Spot!S47</f>
        <v>108.64153441469362</v>
      </c>
      <c r="M47" s="197">
        <f t="shared" si="3"/>
        <v>-1.5344146936371317E-3</v>
      </c>
      <c r="N47" s="196">
        <f>PPCL_NG!M47+PPCL_Spot!M47+GT_NG!M47+GT_Spot!M47+Bawana_NG!M47+Bawana_RLNG!M47+Bawana_Spot!M47</f>
        <v>163</v>
      </c>
      <c r="O47" s="196">
        <f>PPCL_NG!T47+PPCL_Spot!T47+GT_NG!T47+GT_Spot!T47+Bawana_NG!T47+Bawana_RLNG!T47+Bawana_Spot!T47</f>
        <v>163.02432850914926</v>
      </c>
      <c r="P47" s="197">
        <f t="shared" si="4"/>
        <v>-2.4328509149256661E-2</v>
      </c>
      <c r="Q47" s="197">
        <f t="shared" si="5"/>
        <v>-7.0000000000014495E-2</v>
      </c>
    </row>
    <row r="48" spans="1:17">
      <c r="A48" s="33" t="s">
        <v>90</v>
      </c>
      <c r="B48" s="196">
        <f>PPCL_NG!I48+PPCL_Spot!I48+GT_NG!I48+GT_Spot!I48+Bawana_NG!I48+Bawana_RLNG!I48+Bawana_Spot!I48</f>
        <v>289.75</v>
      </c>
      <c r="C48" s="196">
        <f>PPCL_NG!P48+PPCL_Spot!P48+GT_NG!P48+GT_Spot!P48+Bawana_NG!P48+Bawana_RLNG!P48+Bawana_Spot!P48</f>
        <v>289.77776012348806</v>
      </c>
      <c r="D48" s="197">
        <f t="shared" si="0"/>
        <v>-2.7760123488064892E-2</v>
      </c>
      <c r="E48" s="196">
        <f>PPCL_NG!J48+PPCL_Spot!J48+GT_NG!J48+GT_Spot!J48+Bawana_NG!J48+Bawana_RLNG!J48+Bawana_Spot!J48</f>
        <v>132.32999999999998</v>
      </c>
      <c r="F48" s="196">
        <f>PPCL_NG!Q48+PPCL_Spot!Q48+GT_NG!Q48+GT_Spot!Q48+Bawana_NG!Q48+Bawana_RLNG!Q48+Bawana_Spot!Q48</f>
        <v>132.34721122853426</v>
      </c>
      <c r="G48" s="197">
        <f t="shared" si="1"/>
        <v>-1.7211228534279144E-2</v>
      </c>
      <c r="H48" s="196">
        <f>PPCL_NG!K48+PPCL_Spot!K48+GT_NG!K48+GT_Spot!K48+Bawana_NG!K48+Bawana_RLNG!K48+Bawana_Spot!K48</f>
        <v>22.51</v>
      </c>
      <c r="I48" s="196">
        <f>PPCL_NG!R48+PPCL_Spot!R48+GT_NG!R48+GT_Spot!R48+Bawana_NG!R48+Bawana_RLNG!R48+Bawana_Spot!R48</f>
        <v>22.509165724134778</v>
      </c>
      <c r="J48" s="197">
        <f t="shared" si="2"/>
        <v>8.3427586522333286E-4</v>
      </c>
      <c r="K48" s="196">
        <f>PPCL_NG!L48+PPCL_Spot!L48+GT_NG!L48+GT_Spot!L48+Bawana_NG!L48+Bawana_RLNG!L48+Bawana_Spot!L48</f>
        <v>108.63999999999999</v>
      </c>
      <c r="L48" s="196">
        <f>PPCL_NG!S48+PPCL_Spot!S48+GT_NG!S48+GT_Spot!S48+Bawana_NG!S48+Bawana_RLNG!S48+Bawana_Spot!S48</f>
        <v>108.64153441469362</v>
      </c>
      <c r="M48" s="197">
        <f t="shared" si="3"/>
        <v>-1.5344146936371317E-3</v>
      </c>
      <c r="N48" s="196">
        <f>PPCL_NG!M48+PPCL_Spot!M48+GT_NG!M48+GT_Spot!M48+Bawana_NG!M48+Bawana_RLNG!M48+Bawana_Spot!M48</f>
        <v>163</v>
      </c>
      <c r="O48" s="196">
        <f>PPCL_NG!T48+PPCL_Spot!T48+GT_NG!T48+GT_Spot!T48+Bawana_NG!T48+Bawana_RLNG!T48+Bawana_Spot!T48</f>
        <v>163.02432850914926</v>
      </c>
      <c r="P48" s="197">
        <f t="shared" si="4"/>
        <v>-2.4328509149256661E-2</v>
      </c>
      <c r="Q48" s="197">
        <f t="shared" si="5"/>
        <v>-7.0000000000014495E-2</v>
      </c>
    </row>
    <row r="49" spans="1:17">
      <c r="A49" s="33" t="s">
        <v>91</v>
      </c>
      <c r="B49" s="196">
        <f>PPCL_NG!I49+PPCL_Spot!I49+GT_NG!I49+GT_Spot!I49+Bawana_NG!I49+Bawana_RLNG!I49+Bawana_Spot!I49</f>
        <v>289.75</v>
      </c>
      <c r="C49" s="196">
        <f>PPCL_NG!P49+PPCL_Spot!P49+GT_NG!P49+GT_Spot!P49+Bawana_NG!P49+Bawana_RLNG!P49+Bawana_Spot!P49</f>
        <v>289.77776012348806</v>
      </c>
      <c r="D49" s="197">
        <f t="shared" si="0"/>
        <v>-2.7760123488064892E-2</v>
      </c>
      <c r="E49" s="196">
        <f>PPCL_NG!J49+PPCL_Spot!J49+GT_NG!J49+GT_Spot!J49+Bawana_NG!J49+Bawana_RLNG!J49+Bawana_Spot!J49</f>
        <v>132.32999999999998</v>
      </c>
      <c r="F49" s="196">
        <f>PPCL_NG!Q49+PPCL_Spot!Q49+GT_NG!Q49+GT_Spot!Q49+Bawana_NG!Q49+Bawana_RLNG!Q49+Bawana_Spot!Q49</f>
        <v>132.34721122853426</v>
      </c>
      <c r="G49" s="197">
        <f t="shared" si="1"/>
        <v>-1.7211228534279144E-2</v>
      </c>
      <c r="H49" s="196">
        <f>PPCL_NG!K49+PPCL_Spot!K49+GT_NG!K49+GT_Spot!K49+Bawana_NG!K49+Bawana_RLNG!K49+Bawana_Spot!K49</f>
        <v>22.51</v>
      </c>
      <c r="I49" s="196">
        <f>PPCL_NG!R49+PPCL_Spot!R49+GT_NG!R49+GT_Spot!R49+Bawana_NG!R49+Bawana_RLNG!R49+Bawana_Spot!R49</f>
        <v>22.509165724134778</v>
      </c>
      <c r="J49" s="197">
        <f t="shared" si="2"/>
        <v>8.3427586522333286E-4</v>
      </c>
      <c r="K49" s="196">
        <f>PPCL_NG!L49+PPCL_Spot!L49+GT_NG!L49+GT_Spot!L49+Bawana_NG!L49+Bawana_RLNG!L49+Bawana_Spot!L49</f>
        <v>108.63999999999999</v>
      </c>
      <c r="L49" s="196">
        <f>PPCL_NG!S49+PPCL_Spot!S49+GT_NG!S49+GT_Spot!S49+Bawana_NG!S49+Bawana_RLNG!S49+Bawana_Spot!S49</f>
        <v>108.64153441469362</v>
      </c>
      <c r="M49" s="197">
        <f t="shared" si="3"/>
        <v>-1.5344146936371317E-3</v>
      </c>
      <c r="N49" s="196">
        <f>PPCL_NG!M49+PPCL_Spot!M49+GT_NG!M49+GT_Spot!M49+Bawana_NG!M49+Bawana_RLNG!M49+Bawana_Spot!M49</f>
        <v>163</v>
      </c>
      <c r="O49" s="196">
        <f>PPCL_NG!T49+PPCL_Spot!T49+GT_NG!T49+GT_Spot!T49+Bawana_NG!T49+Bawana_RLNG!T49+Bawana_Spot!T49</f>
        <v>163.02432850914926</v>
      </c>
      <c r="P49" s="197">
        <f t="shared" si="4"/>
        <v>-2.4328509149256661E-2</v>
      </c>
      <c r="Q49" s="197">
        <f t="shared" si="5"/>
        <v>-7.0000000000014495E-2</v>
      </c>
    </row>
    <row r="50" spans="1:17">
      <c r="A50" s="33" t="s">
        <v>92</v>
      </c>
      <c r="B50" s="196">
        <f>PPCL_NG!I50+PPCL_Spot!I50+GT_NG!I50+GT_Spot!I50+Bawana_NG!I50+Bawana_RLNG!I50+Bawana_Spot!I50</f>
        <v>289.75</v>
      </c>
      <c r="C50" s="196">
        <f>PPCL_NG!P50+PPCL_Spot!P50+GT_NG!P50+GT_Spot!P50+Bawana_NG!P50+Bawana_RLNG!P50+Bawana_Spot!P50</f>
        <v>289.77776012348806</v>
      </c>
      <c r="D50" s="197">
        <f t="shared" si="0"/>
        <v>-2.7760123488064892E-2</v>
      </c>
      <c r="E50" s="196">
        <f>PPCL_NG!J50+PPCL_Spot!J50+GT_NG!J50+GT_Spot!J50+Bawana_NG!J50+Bawana_RLNG!J50+Bawana_Spot!J50</f>
        <v>132.32999999999998</v>
      </c>
      <c r="F50" s="196">
        <f>PPCL_NG!Q50+PPCL_Spot!Q50+GT_NG!Q50+GT_Spot!Q50+Bawana_NG!Q50+Bawana_RLNG!Q50+Bawana_Spot!Q50</f>
        <v>132.34721122853426</v>
      </c>
      <c r="G50" s="197">
        <f t="shared" si="1"/>
        <v>-1.7211228534279144E-2</v>
      </c>
      <c r="H50" s="196">
        <f>PPCL_NG!K50+PPCL_Spot!K50+GT_NG!K50+GT_Spot!K50+Bawana_NG!K50+Bawana_RLNG!K50+Bawana_Spot!K50</f>
        <v>22.51</v>
      </c>
      <c r="I50" s="196">
        <f>PPCL_NG!R50+PPCL_Spot!R50+GT_NG!R50+GT_Spot!R50+Bawana_NG!R50+Bawana_RLNG!R50+Bawana_Spot!R50</f>
        <v>22.509165724134778</v>
      </c>
      <c r="J50" s="197">
        <f t="shared" si="2"/>
        <v>8.3427586522333286E-4</v>
      </c>
      <c r="K50" s="196">
        <f>PPCL_NG!L50+PPCL_Spot!L50+GT_NG!L50+GT_Spot!L50+Bawana_NG!L50+Bawana_RLNG!L50+Bawana_Spot!L50</f>
        <v>108.63999999999999</v>
      </c>
      <c r="L50" s="196">
        <f>PPCL_NG!S50+PPCL_Spot!S50+GT_NG!S50+GT_Spot!S50+Bawana_NG!S50+Bawana_RLNG!S50+Bawana_Spot!S50</f>
        <v>108.64153441469362</v>
      </c>
      <c r="M50" s="197">
        <f t="shared" si="3"/>
        <v>-1.5344146936371317E-3</v>
      </c>
      <c r="N50" s="196">
        <f>PPCL_NG!M50+PPCL_Spot!M50+GT_NG!M50+GT_Spot!M50+Bawana_NG!M50+Bawana_RLNG!M50+Bawana_Spot!M50</f>
        <v>163</v>
      </c>
      <c r="O50" s="196">
        <f>PPCL_NG!T50+PPCL_Spot!T50+GT_NG!T50+GT_Spot!T50+Bawana_NG!T50+Bawana_RLNG!T50+Bawana_Spot!T50</f>
        <v>163.02432850914926</v>
      </c>
      <c r="P50" s="197">
        <f t="shared" si="4"/>
        <v>-2.4328509149256661E-2</v>
      </c>
      <c r="Q50" s="197">
        <f t="shared" si="5"/>
        <v>-7.0000000000014495E-2</v>
      </c>
    </row>
    <row r="51" spans="1:17">
      <c r="A51" s="33" t="s">
        <v>93</v>
      </c>
      <c r="B51" s="196">
        <f>PPCL_NG!I51+PPCL_Spot!I51+GT_NG!I51+GT_Spot!I51+Bawana_NG!I51+Bawana_RLNG!I51+Bawana_Spot!I51</f>
        <v>289.18</v>
      </c>
      <c r="C51" s="196">
        <f>PPCL_NG!P51+PPCL_Spot!P51+GT_NG!P51+GT_Spot!P51+Bawana_NG!P51+Bawana_RLNG!P51+Bawana_Spot!P51</f>
        <v>289.21228911152485</v>
      </c>
      <c r="D51" s="197">
        <f t="shared" si="0"/>
        <v>-3.2289111524846703E-2</v>
      </c>
      <c r="E51" s="196">
        <f>PPCL_NG!J51+PPCL_Spot!J51+GT_NG!J51+GT_Spot!J51+Bawana_NG!J51+Bawana_RLNG!J51+Bawana_Spot!J51</f>
        <v>132.01</v>
      </c>
      <c r="F51" s="196">
        <f>PPCL_NG!Q51+PPCL_Spot!Q51+GT_NG!Q51+GT_Spot!Q51+Bawana_NG!Q51+Bawana_RLNG!Q51+Bawana_Spot!Q51</f>
        <v>132.02991807919423</v>
      </c>
      <c r="G51" s="197">
        <f t="shared" si="1"/>
        <v>-1.9918079194241045E-2</v>
      </c>
      <c r="H51" s="196">
        <f>PPCL_NG!K51+PPCL_Spot!K51+GT_NG!K51+GT_Spot!K51+Bawana_NG!K51+Bawana_RLNG!K51+Bawana_Spot!K51</f>
        <v>22.38</v>
      </c>
      <c r="I51" s="196">
        <f>PPCL_NG!R51+PPCL_Spot!R51+GT_NG!R51+GT_Spot!R51+Bawana_NG!R51+Bawana_RLNG!R51+Bawana_Spot!R51</f>
        <v>22.383008170532744</v>
      </c>
      <c r="J51" s="197">
        <f t="shared" si="2"/>
        <v>-3.0081705327447139E-3</v>
      </c>
      <c r="K51" s="196">
        <f>PPCL_NG!L51+PPCL_Spot!L51+GT_NG!L51+GT_Spot!L51+Bawana_NG!L51+Bawana_RLNG!L51+Bawana_Spot!L51</f>
        <v>108.03</v>
      </c>
      <c r="L51" s="196">
        <f>PPCL_NG!S51+PPCL_Spot!S51+GT_NG!S51+GT_Spot!S51+Bawana_NG!S51+Bawana_RLNG!S51+Bawana_Spot!S51</f>
        <v>108.03456448632738</v>
      </c>
      <c r="M51" s="197">
        <f t="shared" si="3"/>
        <v>-4.5644863273821557E-3</v>
      </c>
      <c r="N51" s="196">
        <f>PPCL_NG!M51+PPCL_Spot!M51+GT_NG!M51+GT_Spot!M51+Bawana_NG!M51+Bawana_RLNG!M51+Bawana_Spot!M51</f>
        <v>162.61000000000001</v>
      </c>
      <c r="O51" s="196">
        <f>PPCL_NG!T51+PPCL_Spot!T51+GT_NG!T51+GT_Spot!T51+Bawana_NG!T51+Bawana_RLNG!T51+Bawana_Spot!T51</f>
        <v>162.6402201524208</v>
      </c>
      <c r="P51" s="197">
        <f t="shared" si="4"/>
        <v>-3.0220152420781687E-2</v>
      </c>
      <c r="Q51" s="197">
        <f t="shared" si="5"/>
        <v>-8.9999999999996305E-2</v>
      </c>
    </row>
    <row r="52" spans="1:17">
      <c r="A52" s="33" t="s">
        <v>94</v>
      </c>
      <c r="B52" s="196">
        <f>PPCL_NG!I52+PPCL_Spot!I52+GT_NG!I52+GT_Spot!I52+Bawana_NG!I52+Bawana_RLNG!I52+Bawana_Spot!I52</f>
        <v>289.18</v>
      </c>
      <c r="C52" s="196">
        <f>PPCL_NG!P52+PPCL_Spot!P52+GT_NG!P52+GT_Spot!P52+Bawana_NG!P52+Bawana_RLNG!P52+Bawana_Spot!P52</f>
        <v>289.21228911152485</v>
      </c>
      <c r="D52" s="197">
        <f t="shared" si="0"/>
        <v>-3.2289111524846703E-2</v>
      </c>
      <c r="E52" s="196">
        <f>PPCL_NG!J52+PPCL_Spot!J52+GT_NG!J52+GT_Spot!J52+Bawana_NG!J52+Bawana_RLNG!J52+Bawana_Spot!J52</f>
        <v>132.01</v>
      </c>
      <c r="F52" s="196">
        <f>PPCL_NG!Q52+PPCL_Spot!Q52+GT_NG!Q52+GT_Spot!Q52+Bawana_NG!Q52+Bawana_RLNG!Q52+Bawana_Spot!Q52</f>
        <v>132.02991807919423</v>
      </c>
      <c r="G52" s="197">
        <f t="shared" si="1"/>
        <v>-1.9918079194241045E-2</v>
      </c>
      <c r="H52" s="196">
        <f>PPCL_NG!K52+PPCL_Spot!K52+GT_NG!K52+GT_Spot!K52+Bawana_NG!K52+Bawana_RLNG!K52+Bawana_Spot!K52</f>
        <v>22.38</v>
      </c>
      <c r="I52" s="196">
        <f>PPCL_NG!R52+PPCL_Spot!R52+GT_NG!R52+GT_Spot!R52+Bawana_NG!R52+Bawana_RLNG!R52+Bawana_Spot!R52</f>
        <v>22.383008170532744</v>
      </c>
      <c r="J52" s="197">
        <f t="shared" si="2"/>
        <v>-3.0081705327447139E-3</v>
      </c>
      <c r="K52" s="196">
        <f>PPCL_NG!L52+PPCL_Spot!L52+GT_NG!L52+GT_Spot!L52+Bawana_NG!L52+Bawana_RLNG!L52+Bawana_Spot!L52</f>
        <v>108.03</v>
      </c>
      <c r="L52" s="196">
        <f>PPCL_NG!S52+PPCL_Spot!S52+GT_NG!S52+GT_Spot!S52+Bawana_NG!S52+Bawana_RLNG!S52+Bawana_Spot!S52</f>
        <v>108.03456448632738</v>
      </c>
      <c r="M52" s="197">
        <f t="shared" si="3"/>
        <v>-4.5644863273821557E-3</v>
      </c>
      <c r="N52" s="196">
        <f>PPCL_NG!M52+PPCL_Spot!M52+GT_NG!M52+GT_Spot!M52+Bawana_NG!M52+Bawana_RLNG!M52+Bawana_Spot!M52</f>
        <v>162.61000000000001</v>
      </c>
      <c r="O52" s="196">
        <f>PPCL_NG!T52+PPCL_Spot!T52+GT_NG!T52+GT_Spot!T52+Bawana_NG!T52+Bawana_RLNG!T52+Bawana_Spot!T52</f>
        <v>162.6402201524208</v>
      </c>
      <c r="P52" s="197">
        <f t="shared" si="4"/>
        <v>-3.0220152420781687E-2</v>
      </c>
      <c r="Q52" s="197">
        <f t="shared" si="5"/>
        <v>-8.9999999999996305E-2</v>
      </c>
    </row>
    <row r="53" spans="1:17">
      <c r="A53" s="33" t="s">
        <v>95</v>
      </c>
      <c r="B53" s="196">
        <f>PPCL_NG!I53+PPCL_Spot!I53+GT_NG!I53+GT_Spot!I53+Bawana_NG!I53+Bawana_RLNG!I53+Bawana_Spot!I53</f>
        <v>288.81</v>
      </c>
      <c r="C53" s="196">
        <f>PPCL_NG!P53+PPCL_Spot!P53+GT_NG!P53+GT_Spot!P53+Bawana_NG!P53+Bawana_RLNG!P53+Bawana_Spot!P53</f>
        <v>288.83079889308402</v>
      </c>
      <c r="D53" s="197">
        <f t="shared" si="0"/>
        <v>-2.0798893084020165E-2</v>
      </c>
      <c r="E53" s="196">
        <f>PPCL_NG!J53+PPCL_Spot!J53+GT_NG!J53+GT_Spot!J53+Bawana_NG!J53+Bawana_RLNG!J53+Bawana_Spot!J53</f>
        <v>131.78</v>
      </c>
      <c r="F53" s="196">
        <f>PPCL_NG!Q53+PPCL_Spot!Q53+GT_NG!Q53+GT_Spot!Q53+Bawana_NG!Q53+Bawana_RLNG!Q53+Bawana_Spot!Q53</f>
        <v>131.79288978058884</v>
      </c>
      <c r="G53" s="197">
        <f t="shared" si="1"/>
        <v>-1.288978058883572E-2</v>
      </c>
      <c r="H53" s="196">
        <f>PPCL_NG!K53+PPCL_Spot!K53+GT_NG!K53+GT_Spot!K53+Bawana_NG!K53+Bawana_RLNG!K53+Bawana_Spot!K53</f>
        <v>22.38</v>
      </c>
      <c r="I53" s="196">
        <f>PPCL_NG!R53+PPCL_Spot!R53+GT_NG!R53+GT_Spot!R53+Bawana_NG!R53+Bawana_RLNG!R53+Bawana_Spot!R53</f>
        <v>22.383008170532744</v>
      </c>
      <c r="J53" s="197">
        <f t="shared" si="2"/>
        <v>-3.0081705327447139E-3</v>
      </c>
      <c r="K53" s="196">
        <f>PPCL_NG!L53+PPCL_Spot!L53+GT_NG!L53+GT_Spot!L53+Bawana_NG!L53+Bawana_RLNG!L53+Bawana_Spot!L53</f>
        <v>107.97</v>
      </c>
      <c r="L53" s="196">
        <f>PPCL_NG!S53+PPCL_Spot!S53+GT_NG!S53+GT_Spot!S53+Bawana_NG!S53+Bawana_RLNG!S53+Bawana_Spot!S53</f>
        <v>107.97273709398655</v>
      </c>
      <c r="M53" s="197">
        <f t="shared" si="3"/>
        <v>-2.7370939865534183E-3</v>
      </c>
      <c r="N53" s="196">
        <f>PPCL_NG!M53+PPCL_Spot!M53+GT_NG!M53+GT_Spot!M53+Bawana_NG!M53+Bawana_RLNG!M53+Bawana_Spot!M53</f>
        <v>162.30000000000001</v>
      </c>
      <c r="O53" s="196">
        <f>PPCL_NG!T53+PPCL_Spot!T53+GT_NG!T53+GT_Spot!T53+Bawana_NG!T53+Bawana_RLNG!T53+Bawana_Spot!T53</f>
        <v>162.32056606180782</v>
      </c>
      <c r="P53" s="197">
        <f t="shared" si="4"/>
        <v>-2.056606180781273E-2</v>
      </c>
      <c r="Q53" s="197">
        <f t="shared" si="5"/>
        <v>-5.9999999999966747E-2</v>
      </c>
    </row>
    <row r="54" spans="1:17">
      <c r="A54" s="33" t="s">
        <v>96</v>
      </c>
      <c r="B54" s="196">
        <f>PPCL_NG!I54+PPCL_Spot!I54+GT_NG!I54+GT_Spot!I54+Bawana_NG!I54+Bawana_RLNG!I54+Bawana_Spot!I54</f>
        <v>288.81</v>
      </c>
      <c r="C54" s="196">
        <f>PPCL_NG!P54+PPCL_Spot!P54+GT_NG!P54+GT_Spot!P54+Bawana_NG!P54+Bawana_RLNG!P54+Bawana_Spot!P54</f>
        <v>288.83079889308402</v>
      </c>
      <c r="D54" s="197">
        <f t="shared" si="0"/>
        <v>-2.0798893084020165E-2</v>
      </c>
      <c r="E54" s="196">
        <f>PPCL_NG!J54+PPCL_Spot!J54+GT_NG!J54+GT_Spot!J54+Bawana_NG!J54+Bawana_RLNG!J54+Bawana_Spot!J54</f>
        <v>131.78</v>
      </c>
      <c r="F54" s="196">
        <f>PPCL_NG!Q54+PPCL_Spot!Q54+GT_NG!Q54+GT_Spot!Q54+Bawana_NG!Q54+Bawana_RLNG!Q54+Bawana_Spot!Q54</f>
        <v>131.79288978058884</v>
      </c>
      <c r="G54" s="197">
        <f t="shared" si="1"/>
        <v>-1.288978058883572E-2</v>
      </c>
      <c r="H54" s="196">
        <f>PPCL_NG!K54+PPCL_Spot!K54+GT_NG!K54+GT_Spot!K54+Bawana_NG!K54+Bawana_RLNG!K54+Bawana_Spot!K54</f>
        <v>22.38</v>
      </c>
      <c r="I54" s="196">
        <f>PPCL_NG!R54+PPCL_Spot!R54+GT_NG!R54+GT_Spot!R54+Bawana_NG!R54+Bawana_RLNG!R54+Bawana_Spot!R54</f>
        <v>22.383008170532744</v>
      </c>
      <c r="J54" s="197">
        <f t="shared" si="2"/>
        <v>-3.0081705327447139E-3</v>
      </c>
      <c r="K54" s="196">
        <f>PPCL_NG!L54+PPCL_Spot!L54+GT_NG!L54+GT_Spot!L54+Bawana_NG!L54+Bawana_RLNG!L54+Bawana_Spot!L54</f>
        <v>107.97</v>
      </c>
      <c r="L54" s="196">
        <f>PPCL_NG!S54+PPCL_Spot!S54+GT_NG!S54+GT_Spot!S54+Bawana_NG!S54+Bawana_RLNG!S54+Bawana_Spot!S54</f>
        <v>107.97273709398655</v>
      </c>
      <c r="M54" s="197">
        <f t="shared" si="3"/>
        <v>-2.7370939865534183E-3</v>
      </c>
      <c r="N54" s="196">
        <f>PPCL_NG!M54+PPCL_Spot!M54+GT_NG!M54+GT_Spot!M54+Bawana_NG!M54+Bawana_RLNG!M54+Bawana_Spot!M54</f>
        <v>162.30000000000001</v>
      </c>
      <c r="O54" s="196">
        <f>PPCL_NG!T54+PPCL_Spot!T54+GT_NG!T54+GT_Spot!T54+Bawana_NG!T54+Bawana_RLNG!T54+Bawana_Spot!T54</f>
        <v>162.32056606180782</v>
      </c>
      <c r="P54" s="197">
        <f t="shared" si="4"/>
        <v>-2.056606180781273E-2</v>
      </c>
      <c r="Q54" s="197">
        <f t="shared" si="5"/>
        <v>-5.9999999999966747E-2</v>
      </c>
    </row>
    <row r="55" spans="1:17">
      <c r="A55" s="33" t="s">
        <v>97</v>
      </c>
      <c r="B55" s="196">
        <f>PPCL_NG!I55+PPCL_Spot!I55+GT_NG!I55+GT_Spot!I55+Bawana_NG!I55+Bawana_RLNG!I55+Bawana_Spot!I55</f>
        <v>288.81</v>
      </c>
      <c r="C55" s="196">
        <f>PPCL_NG!P55+PPCL_Spot!P55+GT_NG!P55+GT_Spot!P55+Bawana_NG!P55+Bawana_RLNG!P55+Bawana_Spot!P55</f>
        <v>288.83079889308402</v>
      </c>
      <c r="D55" s="197">
        <f t="shared" si="0"/>
        <v>-2.0798893084020165E-2</v>
      </c>
      <c r="E55" s="196">
        <f>PPCL_NG!J55+PPCL_Spot!J55+GT_NG!J55+GT_Spot!J55+Bawana_NG!J55+Bawana_RLNG!J55+Bawana_Spot!J55</f>
        <v>131.78</v>
      </c>
      <c r="F55" s="196">
        <f>PPCL_NG!Q55+PPCL_Spot!Q55+GT_NG!Q55+GT_Spot!Q55+Bawana_NG!Q55+Bawana_RLNG!Q55+Bawana_Spot!Q55</f>
        <v>131.79288978058884</v>
      </c>
      <c r="G55" s="197">
        <f t="shared" si="1"/>
        <v>-1.288978058883572E-2</v>
      </c>
      <c r="H55" s="196">
        <f>PPCL_NG!K55+PPCL_Spot!K55+GT_NG!K55+GT_Spot!K55+Bawana_NG!K55+Bawana_RLNG!K55+Bawana_Spot!K55</f>
        <v>22.38</v>
      </c>
      <c r="I55" s="196">
        <f>PPCL_NG!R55+PPCL_Spot!R55+GT_NG!R55+GT_Spot!R55+Bawana_NG!R55+Bawana_RLNG!R55+Bawana_Spot!R55</f>
        <v>22.383008170532744</v>
      </c>
      <c r="J55" s="197">
        <f t="shared" si="2"/>
        <v>-3.0081705327447139E-3</v>
      </c>
      <c r="K55" s="196">
        <f>PPCL_NG!L55+PPCL_Spot!L55+GT_NG!L55+GT_Spot!L55+Bawana_NG!L55+Bawana_RLNG!L55+Bawana_Spot!L55</f>
        <v>107.97</v>
      </c>
      <c r="L55" s="196">
        <f>PPCL_NG!S55+PPCL_Spot!S55+GT_NG!S55+GT_Spot!S55+Bawana_NG!S55+Bawana_RLNG!S55+Bawana_Spot!S55</f>
        <v>107.97273709398655</v>
      </c>
      <c r="M55" s="197">
        <f t="shared" si="3"/>
        <v>-2.7370939865534183E-3</v>
      </c>
      <c r="N55" s="196">
        <f>PPCL_NG!M55+PPCL_Spot!M55+GT_NG!M55+GT_Spot!M55+Bawana_NG!M55+Bawana_RLNG!M55+Bawana_Spot!M55</f>
        <v>162.30000000000001</v>
      </c>
      <c r="O55" s="196">
        <f>PPCL_NG!T55+PPCL_Spot!T55+GT_NG!T55+GT_Spot!T55+Bawana_NG!T55+Bawana_RLNG!T55+Bawana_Spot!T55</f>
        <v>162.32056606180782</v>
      </c>
      <c r="P55" s="197">
        <f t="shared" si="4"/>
        <v>-2.056606180781273E-2</v>
      </c>
      <c r="Q55" s="197">
        <f t="shared" si="5"/>
        <v>-5.9999999999966747E-2</v>
      </c>
    </row>
    <row r="56" spans="1:17">
      <c r="A56" s="33" t="s">
        <v>98</v>
      </c>
      <c r="B56" s="196">
        <f>PPCL_NG!I56+PPCL_Spot!I56+GT_NG!I56+GT_Spot!I56+Bawana_NG!I56+Bawana_RLNG!I56+Bawana_Spot!I56</f>
        <v>288.81</v>
      </c>
      <c r="C56" s="196">
        <f>PPCL_NG!P56+PPCL_Spot!P56+GT_NG!P56+GT_Spot!P56+Bawana_NG!P56+Bawana_RLNG!P56+Bawana_Spot!P56</f>
        <v>288.83079889308402</v>
      </c>
      <c r="D56" s="197">
        <f t="shared" si="0"/>
        <v>-2.0798893084020165E-2</v>
      </c>
      <c r="E56" s="196">
        <f>PPCL_NG!J56+PPCL_Spot!J56+GT_NG!J56+GT_Spot!J56+Bawana_NG!J56+Bawana_RLNG!J56+Bawana_Spot!J56</f>
        <v>131.78</v>
      </c>
      <c r="F56" s="196">
        <f>PPCL_NG!Q56+PPCL_Spot!Q56+GT_NG!Q56+GT_Spot!Q56+Bawana_NG!Q56+Bawana_RLNG!Q56+Bawana_Spot!Q56</f>
        <v>131.79288978058884</v>
      </c>
      <c r="G56" s="197">
        <f t="shared" si="1"/>
        <v>-1.288978058883572E-2</v>
      </c>
      <c r="H56" s="196">
        <f>PPCL_NG!K56+PPCL_Spot!K56+GT_NG!K56+GT_Spot!K56+Bawana_NG!K56+Bawana_RLNG!K56+Bawana_Spot!K56</f>
        <v>22.38</v>
      </c>
      <c r="I56" s="196">
        <f>PPCL_NG!R56+PPCL_Spot!R56+GT_NG!R56+GT_Spot!R56+Bawana_NG!R56+Bawana_RLNG!R56+Bawana_Spot!R56</f>
        <v>22.383008170532744</v>
      </c>
      <c r="J56" s="197">
        <f t="shared" si="2"/>
        <v>-3.0081705327447139E-3</v>
      </c>
      <c r="K56" s="196">
        <f>PPCL_NG!L56+PPCL_Spot!L56+GT_NG!L56+GT_Spot!L56+Bawana_NG!L56+Bawana_RLNG!L56+Bawana_Spot!L56</f>
        <v>107.97</v>
      </c>
      <c r="L56" s="196">
        <f>PPCL_NG!S56+PPCL_Spot!S56+GT_NG!S56+GT_Spot!S56+Bawana_NG!S56+Bawana_RLNG!S56+Bawana_Spot!S56</f>
        <v>107.97273709398655</v>
      </c>
      <c r="M56" s="197">
        <f t="shared" si="3"/>
        <v>-2.7370939865534183E-3</v>
      </c>
      <c r="N56" s="196">
        <f>PPCL_NG!M56+PPCL_Spot!M56+GT_NG!M56+GT_Spot!M56+Bawana_NG!M56+Bawana_RLNG!M56+Bawana_Spot!M56</f>
        <v>162.30000000000001</v>
      </c>
      <c r="O56" s="196">
        <f>PPCL_NG!T56+PPCL_Spot!T56+GT_NG!T56+GT_Spot!T56+Bawana_NG!T56+Bawana_RLNG!T56+Bawana_Spot!T56</f>
        <v>162.32056606180782</v>
      </c>
      <c r="P56" s="197">
        <f t="shared" si="4"/>
        <v>-2.056606180781273E-2</v>
      </c>
      <c r="Q56" s="197">
        <f t="shared" si="5"/>
        <v>-5.9999999999966747E-2</v>
      </c>
    </row>
    <row r="57" spans="1:17">
      <c r="A57" s="33" t="s">
        <v>99</v>
      </c>
      <c r="B57" s="196">
        <f>PPCL_NG!I57+PPCL_Spot!I57+GT_NG!I57+GT_Spot!I57+Bawana_NG!I57+Bawana_RLNG!I57+Bawana_Spot!I57</f>
        <v>288.81</v>
      </c>
      <c r="C57" s="196">
        <f>PPCL_NG!P57+PPCL_Spot!P57+GT_NG!P57+GT_Spot!P57+Bawana_NG!P57+Bawana_RLNG!P57+Bawana_Spot!P57</f>
        <v>288.83079889308402</v>
      </c>
      <c r="D57" s="197">
        <f t="shared" si="0"/>
        <v>-2.0798893084020165E-2</v>
      </c>
      <c r="E57" s="196">
        <f>PPCL_NG!J57+PPCL_Spot!J57+GT_NG!J57+GT_Spot!J57+Bawana_NG!J57+Bawana_RLNG!J57+Bawana_Spot!J57</f>
        <v>131.78</v>
      </c>
      <c r="F57" s="196">
        <f>PPCL_NG!Q57+PPCL_Spot!Q57+GT_NG!Q57+GT_Spot!Q57+Bawana_NG!Q57+Bawana_RLNG!Q57+Bawana_Spot!Q57</f>
        <v>131.79288978058884</v>
      </c>
      <c r="G57" s="197">
        <f t="shared" si="1"/>
        <v>-1.288978058883572E-2</v>
      </c>
      <c r="H57" s="196">
        <f>PPCL_NG!K57+PPCL_Spot!K57+GT_NG!K57+GT_Spot!K57+Bawana_NG!K57+Bawana_RLNG!K57+Bawana_Spot!K57</f>
        <v>22.38</v>
      </c>
      <c r="I57" s="196">
        <f>PPCL_NG!R57+PPCL_Spot!R57+GT_NG!R57+GT_Spot!R57+Bawana_NG!R57+Bawana_RLNG!R57+Bawana_Spot!R57</f>
        <v>22.383008170532744</v>
      </c>
      <c r="J57" s="197">
        <f t="shared" si="2"/>
        <v>-3.0081705327447139E-3</v>
      </c>
      <c r="K57" s="196">
        <f>PPCL_NG!L57+PPCL_Spot!L57+GT_NG!L57+GT_Spot!L57+Bawana_NG!L57+Bawana_RLNG!L57+Bawana_Spot!L57</f>
        <v>107.97</v>
      </c>
      <c r="L57" s="196">
        <f>PPCL_NG!S57+PPCL_Spot!S57+GT_NG!S57+GT_Spot!S57+Bawana_NG!S57+Bawana_RLNG!S57+Bawana_Spot!S57</f>
        <v>107.97273709398655</v>
      </c>
      <c r="M57" s="197">
        <f t="shared" si="3"/>
        <v>-2.7370939865534183E-3</v>
      </c>
      <c r="N57" s="196">
        <f>PPCL_NG!M57+PPCL_Spot!M57+GT_NG!M57+GT_Spot!M57+Bawana_NG!M57+Bawana_RLNG!M57+Bawana_Spot!M57</f>
        <v>162.30000000000001</v>
      </c>
      <c r="O57" s="196">
        <f>PPCL_NG!T57+PPCL_Spot!T57+GT_NG!T57+GT_Spot!T57+Bawana_NG!T57+Bawana_RLNG!T57+Bawana_Spot!T57</f>
        <v>162.32056606180782</v>
      </c>
      <c r="P57" s="197">
        <f t="shared" si="4"/>
        <v>-2.056606180781273E-2</v>
      </c>
      <c r="Q57" s="197">
        <f t="shared" si="5"/>
        <v>-5.9999999999966747E-2</v>
      </c>
    </row>
    <row r="58" spans="1:17">
      <c r="A58" s="33" t="s">
        <v>100</v>
      </c>
      <c r="B58" s="196">
        <f>PPCL_NG!I58+PPCL_Spot!I58+GT_NG!I58+GT_Spot!I58+Bawana_NG!I58+Bawana_RLNG!I58+Bawana_Spot!I58</f>
        <v>288.81</v>
      </c>
      <c r="C58" s="196">
        <f>PPCL_NG!P58+PPCL_Spot!P58+GT_NG!P58+GT_Spot!P58+Bawana_NG!P58+Bawana_RLNG!P58+Bawana_Spot!P58</f>
        <v>288.83079889308402</v>
      </c>
      <c r="D58" s="197">
        <f t="shared" si="0"/>
        <v>-2.0798893084020165E-2</v>
      </c>
      <c r="E58" s="196">
        <f>PPCL_NG!J58+PPCL_Spot!J58+GT_NG!J58+GT_Spot!J58+Bawana_NG!J58+Bawana_RLNG!J58+Bawana_Spot!J58</f>
        <v>131.78</v>
      </c>
      <c r="F58" s="196">
        <f>PPCL_NG!Q58+PPCL_Spot!Q58+GT_NG!Q58+GT_Spot!Q58+Bawana_NG!Q58+Bawana_RLNG!Q58+Bawana_Spot!Q58</f>
        <v>131.79288978058884</v>
      </c>
      <c r="G58" s="197">
        <f t="shared" si="1"/>
        <v>-1.288978058883572E-2</v>
      </c>
      <c r="H58" s="196">
        <f>PPCL_NG!K58+PPCL_Spot!K58+GT_NG!K58+GT_Spot!K58+Bawana_NG!K58+Bawana_RLNG!K58+Bawana_Spot!K58</f>
        <v>22.38</v>
      </c>
      <c r="I58" s="196">
        <f>PPCL_NG!R58+PPCL_Spot!R58+GT_NG!R58+GT_Spot!R58+Bawana_NG!R58+Bawana_RLNG!R58+Bawana_Spot!R58</f>
        <v>22.383008170532744</v>
      </c>
      <c r="J58" s="197">
        <f t="shared" si="2"/>
        <v>-3.0081705327447139E-3</v>
      </c>
      <c r="K58" s="196">
        <f>PPCL_NG!L58+PPCL_Spot!L58+GT_NG!L58+GT_Spot!L58+Bawana_NG!L58+Bawana_RLNG!L58+Bawana_Spot!L58</f>
        <v>107.97</v>
      </c>
      <c r="L58" s="196">
        <f>PPCL_NG!S58+PPCL_Spot!S58+GT_NG!S58+GT_Spot!S58+Bawana_NG!S58+Bawana_RLNG!S58+Bawana_Spot!S58</f>
        <v>107.97273709398655</v>
      </c>
      <c r="M58" s="197">
        <f t="shared" si="3"/>
        <v>-2.7370939865534183E-3</v>
      </c>
      <c r="N58" s="196">
        <f>PPCL_NG!M58+PPCL_Spot!M58+GT_NG!M58+GT_Spot!M58+Bawana_NG!M58+Bawana_RLNG!M58+Bawana_Spot!M58</f>
        <v>162.30000000000001</v>
      </c>
      <c r="O58" s="196">
        <f>PPCL_NG!T58+PPCL_Spot!T58+GT_NG!T58+GT_Spot!T58+Bawana_NG!T58+Bawana_RLNG!T58+Bawana_Spot!T58</f>
        <v>162.32056606180782</v>
      </c>
      <c r="P58" s="197">
        <f t="shared" si="4"/>
        <v>-2.056606180781273E-2</v>
      </c>
      <c r="Q58" s="197">
        <f t="shared" si="5"/>
        <v>-5.9999999999966747E-2</v>
      </c>
    </row>
    <row r="59" spans="1:17">
      <c r="A59" s="33" t="s">
        <v>101</v>
      </c>
      <c r="B59" s="196">
        <f>PPCL_NG!I59+PPCL_Spot!I59+GT_NG!I59+GT_Spot!I59+Bawana_NG!I59+Bawana_RLNG!I59+Bawana_Spot!I59</f>
        <v>288.81</v>
      </c>
      <c r="C59" s="196">
        <f>PPCL_NG!P59+PPCL_Spot!P59+GT_NG!P59+GT_Spot!P59+Bawana_NG!P59+Bawana_RLNG!P59+Bawana_Spot!P59</f>
        <v>288.83079889308402</v>
      </c>
      <c r="D59" s="197">
        <f t="shared" si="0"/>
        <v>-2.0798893084020165E-2</v>
      </c>
      <c r="E59" s="196">
        <f>PPCL_NG!J59+PPCL_Spot!J59+GT_NG!J59+GT_Spot!J59+Bawana_NG!J59+Bawana_RLNG!J59+Bawana_Spot!J59</f>
        <v>131.78</v>
      </c>
      <c r="F59" s="196">
        <f>PPCL_NG!Q59+PPCL_Spot!Q59+GT_NG!Q59+GT_Spot!Q59+Bawana_NG!Q59+Bawana_RLNG!Q59+Bawana_Spot!Q59</f>
        <v>131.79288978058884</v>
      </c>
      <c r="G59" s="197">
        <f t="shared" si="1"/>
        <v>-1.288978058883572E-2</v>
      </c>
      <c r="H59" s="196">
        <f>PPCL_NG!K59+PPCL_Spot!K59+GT_NG!K59+GT_Spot!K59+Bawana_NG!K59+Bawana_RLNG!K59+Bawana_Spot!K59</f>
        <v>22.38</v>
      </c>
      <c r="I59" s="196">
        <f>PPCL_NG!R59+PPCL_Spot!R59+GT_NG!R59+GT_Spot!R59+Bawana_NG!R59+Bawana_RLNG!R59+Bawana_Spot!R59</f>
        <v>22.383008170532744</v>
      </c>
      <c r="J59" s="197">
        <f t="shared" si="2"/>
        <v>-3.0081705327447139E-3</v>
      </c>
      <c r="K59" s="196">
        <f>PPCL_NG!L59+PPCL_Spot!L59+GT_NG!L59+GT_Spot!L59+Bawana_NG!L59+Bawana_RLNG!L59+Bawana_Spot!L59</f>
        <v>107.97</v>
      </c>
      <c r="L59" s="196">
        <f>PPCL_NG!S59+PPCL_Spot!S59+GT_NG!S59+GT_Spot!S59+Bawana_NG!S59+Bawana_RLNG!S59+Bawana_Spot!S59</f>
        <v>107.97273709398655</v>
      </c>
      <c r="M59" s="197">
        <f t="shared" si="3"/>
        <v>-2.7370939865534183E-3</v>
      </c>
      <c r="N59" s="196">
        <f>PPCL_NG!M59+PPCL_Spot!M59+GT_NG!M59+GT_Spot!M59+Bawana_NG!M59+Bawana_RLNG!M59+Bawana_Spot!M59</f>
        <v>162.30000000000001</v>
      </c>
      <c r="O59" s="196">
        <f>PPCL_NG!T59+PPCL_Spot!T59+GT_NG!T59+GT_Spot!T59+Bawana_NG!T59+Bawana_RLNG!T59+Bawana_Spot!T59</f>
        <v>162.32056606180782</v>
      </c>
      <c r="P59" s="197">
        <f t="shared" si="4"/>
        <v>-2.056606180781273E-2</v>
      </c>
      <c r="Q59" s="197">
        <f t="shared" si="5"/>
        <v>-5.9999999999966747E-2</v>
      </c>
    </row>
    <row r="60" spans="1:17">
      <c r="A60" s="33" t="s">
        <v>102</v>
      </c>
      <c r="B60" s="196">
        <f>PPCL_NG!I60+PPCL_Spot!I60+GT_NG!I60+GT_Spot!I60+Bawana_NG!I60+Bawana_RLNG!I60+Bawana_Spot!I60</f>
        <v>288.81</v>
      </c>
      <c r="C60" s="196">
        <f>PPCL_NG!P60+PPCL_Spot!P60+GT_NG!P60+GT_Spot!P60+Bawana_NG!P60+Bawana_RLNG!P60+Bawana_Spot!P60</f>
        <v>288.83079889308402</v>
      </c>
      <c r="D60" s="197">
        <f t="shared" si="0"/>
        <v>-2.0798893084020165E-2</v>
      </c>
      <c r="E60" s="196">
        <f>PPCL_NG!J60+PPCL_Spot!J60+GT_NG!J60+GT_Spot!J60+Bawana_NG!J60+Bawana_RLNG!J60+Bawana_Spot!J60</f>
        <v>131.78</v>
      </c>
      <c r="F60" s="196">
        <f>PPCL_NG!Q60+PPCL_Spot!Q60+GT_NG!Q60+GT_Spot!Q60+Bawana_NG!Q60+Bawana_RLNG!Q60+Bawana_Spot!Q60</f>
        <v>131.79288978058884</v>
      </c>
      <c r="G60" s="197">
        <f t="shared" si="1"/>
        <v>-1.288978058883572E-2</v>
      </c>
      <c r="H60" s="196">
        <f>PPCL_NG!K60+PPCL_Spot!K60+GT_NG!K60+GT_Spot!K60+Bawana_NG!K60+Bawana_RLNG!K60+Bawana_Spot!K60</f>
        <v>22.38</v>
      </c>
      <c r="I60" s="196">
        <f>PPCL_NG!R60+PPCL_Spot!R60+GT_NG!R60+GT_Spot!R60+Bawana_NG!R60+Bawana_RLNG!R60+Bawana_Spot!R60</f>
        <v>22.383008170532744</v>
      </c>
      <c r="J60" s="197">
        <f t="shared" si="2"/>
        <v>-3.0081705327447139E-3</v>
      </c>
      <c r="K60" s="196">
        <f>PPCL_NG!L60+PPCL_Spot!L60+GT_NG!L60+GT_Spot!L60+Bawana_NG!L60+Bawana_RLNG!L60+Bawana_Spot!L60</f>
        <v>107.97</v>
      </c>
      <c r="L60" s="196">
        <f>PPCL_NG!S60+PPCL_Spot!S60+GT_NG!S60+GT_Spot!S60+Bawana_NG!S60+Bawana_RLNG!S60+Bawana_Spot!S60</f>
        <v>107.97273709398655</v>
      </c>
      <c r="M60" s="197">
        <f t="shared" si="3"/>
        <v>-2.7370939865534183E-3</v>
      </c>
      <c r="N60" s="196">
        <f>PPCL_NG!M60+PPCL_Spot!M60+GT_NG!M60+GT_Spot!M60+Bawana_NG!M60+Bawana_RLNG!M60+Bawana_Spot!M60</f>
        <v>162.30000000000001</v>
      </c>
      <c r="O60" s="196">
        <f>PPCL_NG!T60+PPCL_Spot!T60+GT_NG!T60+GT_Spot!T60+Bawana_NG!T60+Bawana_RLNG!T60+Bawana_Spot!T60</f>
        <v>162.32056606180782</v>
      </c>
      <c r="P60" s="197">
        <f t="shared" si="4"/>
        <v>-2.056606180781273E-2</v>
      </c>
      <c r="Q60" s="197">
        <f t="shared" si="5"/>
        <v>-5.9999999999966747E-2</v>
      </c>
    </row>
    <row r="61" spans="1:17">
      <c r="A61" s="33" t="s">
        <v>103</v>
      </c>
      <c r="B61" s="196">
        <f>PPCL_NG!I61+PPCL_Spot!I61+GT_NG!I61+GT_Spot!I61+Bawana_NG!I61+Bawana_RLNG!I61+Bawana_Spot!I61</f>
        <v>288.81</v>
      </c>
      <c r="C61" s="196">
        <f>PPCL_NG!P61+PPCL_Spot!P61+GT_NG!P61+GT_Spot!P61+Bawana_NG!P61+Bawana_RLNG!P61+Bawana_Spot!P61</f>
        <v>288.83079889308402</v>
      </c>
      <c r="D61" s="197">
        <f t="shared" si="0"/>
        <v>-2.0798893084020165E-2</v>
      </c>
      <c r="E61" s="196">
        <f>PPCL_NG!J61+PPCL_Spot!J61+GT_NG!J61+GT_Spot!J61+Bawana_NG!J61+Bawana_RLNG!J61+Bawana_Spot!J61</f>
        <v>131.78</v>
      </c>
      <c r="F61" s="196">
        <f>PPCL_NG!Q61+PPCL_Spot!Q61+GT_NG!Q61+GT_Spot!Q61+Bawana_NG!Q61+Bawana_RLNG!Q61+Bawana_Spot!Q61</f>
        <v>131.79288978058884</v>
      </c>
      <c r="G61" s="197">
        <f t="shared" si="1"/>
        <v>-1.288978058883572E-2</v>
      </c>
      <c r="H61" s="196">
        <f>PPCL_NG!K61+PPCL_Spot!K61+GT_NG!K61+GT_Spot!K61+Bawana_NG!K61+Bawana_RLNG!K61+Bawana_Spot!K61</f>
        <v>22.38</v>
      </c>
      <c r="I61" s="196">
        <f>PPCL_NG!R61+PPCL_Spot!R61+GT_NG!R61+GT_Spot!R61+Bawana_NG!R61+Bawana_RLNG!R61+Bawana_Spot!R61</f>
        <v>22.383008170532744</v>
      </c>
      <c r="J61" s="197">
        <f t="shared" si="2"/>
        <v>-3.0081705327447139E-3</v>
      </c>
      <c r="K61" s="196">
        <f>PPCL_NG!L61+PPCL_Spot!L61+GT_NG!L61+GT_Spot!L61+Bawana_NG!L61+Bawana_RLNG!L61+Bawana_Spot!L61</f>
        <v>107.97</v>
      </c>
      <c r="L61" s="196">
        <f>PPCL_NG!S61+PPCL_Spot!S61+GT_NG!S61+GT_Spot!S61+Bawana_NG!S61+Bawana_RLNG!S61+Bawana_Spot!S61</f>
        <v>107.97273709398655</v>
      </c>
      <c r="M61" s="197">
        <f t="shared" si="3"/>
        <v>-2.7370939865534183E-3</v>
      </c>
      <c r="N61" s="196">
        <f>PPCL_NG!M61+PPCL_Spot!M61+GT_NG!M61+GT_Spot!M61+Bawana_NG!M61+Bawana_RLNG!M61+Bawana_Spot!M61</f>
        <v>162.30000000000001</v>
      </c>
      <c r="O61" s="196">
        <f>PPCL_NG!T61+PPCL_Spot!T61+GT_NG!T61+GT_Spot!T61+Bawana_NG!T61+Bawana_RLNG!T61+Bawana_Spot!T61</f>
        <v>162.32056606180782</v>
      </c>
      <c r="P61" s="197">
        <f t="shared" si="4"/>
        <v>-2.056606180781273E-2</v>
      </c>
      <c r="Q61" s="197">
        <f t="shared" si="5"/>
        <v>-5.9999999999966747E-2</v>
      </c>
    </row>
    <row r="62" spans="1:17">
      <c r="A62" s="33" t="s">
        <v>104</v>
      </c>
      <c r="B62" s="196">
        <f>PPCL_NG!I62+PPCL_Spot!I62+GT_NG!I62+GT_Spot!I62+Bawana_NG!I62+Bawana_RLNG!I62+Bawana_Spot!I62</f>
        <v>288.81</v>
      </c>
      <c r="C62" s="196">
        <f>PPCL_NG!P62+PPCL_Spot!P62+GT_NG!P62+GT_Spot!P62+Bawana_NG!P62+Bawana_RLNG!P62+Bawana_Spot!P62</f>
        <v>288.83079889308402</v>
      </c>
      <c r="D62" s="197">
        <f t="shared" si="0"/>
        <v>-2.0798893084020165E-2</v>
      </c>
      <c r="E62" s="196">
        <f>PPCL_NG!J62+PPCL_Spot!J62+GT_NG!J62+GT_Spot!J62+Bawana_NG!J62+Bawana_RLNG!J62+Bawana_Spot!J62</f>
        <v>131.78</v>
      </c>
      <c r="F62" s="196">
        <f>PPCL_NG!Q62+PPCL_Spot!Q62+GT_NG!Q62+GT_Spot!Q62+Bawana_NG!Q62+Bawana_RLNG!Q62+Bawana_Spot!Q62</f>
        <v>131.79288978058884</v>
      </c>
      <c r="G62" s="197">
        <f t="shared" si="1"/>
        <v>-1.288978058883572E-2</v>
      </c>
      <c r="H62" s="196">
        <f>PPCL_NG!K62+PPCL_Spot!K62+GT_NG!K62+GT_Spot!K62+Bawana_NG!K62+Bawana_RLNG!K62+Bawana_Spot!K62</f>
        <v>22.38</v>
      </c>
      <c r="I62" s="196">
        <f>PPCL_NG!R62+PPCL_Spot!R62+GT_NG!R62+GT_Spot!R62+Bawana_NG!R62+Bawana_RLNG!R62+Bawana_Spot!R62</f>
        <v>22.383008170532744</v>
      </c>
      <c r="J62" s="197">
        <f t="shared" si="2"/>
        <v>-3.0081705327447139E-3</v>
      </c>
      <c r="K62" s="196">
        <f>PPCL_NG!L62+PPCL_Spot!L62+GT_NG!L62+GT_Spot!L62+Bawana_NG!L62+Bawana_RLNG!L62+Bawana_Spot!L62</f>
        <v>107.97</v>
      </c>
      <c r="L62" s="196">
        <f>PPCL_NG!S62+PPCL_Spot!S62+GT_NG!S62+GT_Spot!S62+Bawana_NG!S62+Bawana_RLNG!S62+Bawana_Spot!S62</f>
        <v>107.97273709398655</v>
      </c>
      <c r="M62" s="197">
        <f t="shared" si="3"/>
        <v>-2.7370939865534183E-3</v>
      </c>
      <c r="N62" s="196">
        <f>PPCL_NG!M62+PPCL_Spot!M62+GT_NG!M62+GT_Spot!M62+Bawana_NG!M62+Bawana_RLNG!M62+Bawana_Spot!M62</f>
        <v>162.30000000000001</v>
      </c>
      <c r="O62" s="196">
        <f>PPCL_NG!T62+PPCL_Spot!T62+GT_NG!T62+GT_Spot!T62+Bawana_NG!T62+Bawana_RLNG!T62+Bawana_Spot!T62</f>
        <v>162.32056606180782</v>
      </c>
      <c r="P62" s="197">
        <f t="shared" si="4"/>
        <v>-2.056606180781273E-2</v>
      </c>
      <c r="Q62" s="197">
        <f t="shared" si="5"/>
        <v>-5.9999999999966747E-2</v>
      </c>
    </row>
    <row r="63" spans="1:17">
      <c r="A63" s="33" t="s">
        <v>105</v>
      </c>
      <c r="B63" s="196">
        <f>PPCL_NG!I63+PPCL_Spot!I63+GT_NG!I63+GT_Spot!I63+Bawana_NG!I63+Bawana_RLNG!I63+Bawana_Spot!I63</f>
        <v>288.81</v>
      </c>
      <c r="C63" s="196">
        <f>PPCL_NG!P63+PPCL_Spot!P63+GT_NG!P63+GT_Spot!P63+Bawana_NG!P63+Bawana_RLNG!P63+Bawana_Spot!P63</f>
        <v>288.83079889308402</v>
      </c>
      <c r="D63" s="197">
        <f t="shared" si="0"/>
        <v>-2.0798893084020165E-2</v>
      </c>
      <c r="E63" s="196">
        <f>PPCL_NG!J63+PPCL_Spot!J63+GT_NG!J63+GT_Spot!J63+Bawana_NG!J63+Bawana_RLNG!J63+Bawana_Spot!J63</f>
        <v>131.78</v>
      </c>
      <c r="F63" s="196">
        <f>PPCL_NG!Q63+PPCL_Spot!Q63+GT_NG!Q63+GT_Spot!Q63+Bawana_NG!Q63+Bawana_RLNG!Q63+Bawana_Spot!Q63</f>
        <v>131.79288978058884</v>
      </c>
      <c r="G63" s="197">
        <f t="shared" si="1"/>
        <v>-1.288978058883572E-2</v>
      </c>
      <c r="H63" s="196">
        <f>PPCL_NG!K63+PPCL_Spot!K63+GT_NG!K63+GT_Spot!K63+Bawana_NG!K63+Bawana_RLNG!K63+Bawana_Spot!K63</f>
        <v>22.38</v>
      </c>
      <c r="I63" s="196">
        <f>PPCL_NG!R63+PPCL_Spot!R63+GT_NG!R63+GT_Spot!R63+Bawana_NG!R63+Bawana_RLNG!R63+Bawana_Spot!R63</f>
        <v>22.383008170532744</v>
      </c>
      <c r="J63" s="197">
        <f t="shared" si="2"/>
        <v>-3.0081705327447139E-3</v>
      </c>
      <c r="K63" s="196">
        <f>PPCL_NG!L63+PPCL_Spot!L63+GT_NG!L63+GT_Spot!L63+Bawana_NG!L63+Bawana_RLNG!L63+Bawana_Spot!L63</f>
        <v>107.97</v>
      </c>
      <c r="L63" s="196">
        <f>PPCL_NG!S63+PPCL_Spot!S63+GT_NG!S63+GT_Spot!S63+Bawana_NG!S63+Bawana_RLNG!S63+Bawana_Spot!S63</f>
        <v>107.97273709398655</v>
      </c>
      <c r="M63" s="197">
        <f t="shared" si="3"/>
        <v>-2.7370939865534183E-3</v>
      </c>
      <c r="N63" s="196">
        <f>PPCL_NG!M63+PPCL_Spot!M63+GT_NG!M63+GT_Spot!M63+Bawana_NG!M63+Bawana_RLNG!M63+Bawana_Spot!M63</f>
        <v>162.30000000000001</v>
      </c>
      <c r="O63" s="196">
        <f>PPCL_NG!T63+PPCL_Spot!T63+GT_NG!T63+GT_Spot!T63+Bawana_NG!T63+Bawana_RLNG!T63+Bawana_Spot!T63</f>
        <v>162.32056606180782</v>
      </c>
      <c r="P63" s="197">
        <f t="shared" si="4"/>
        <v>-2.056606180781273E-2</v>
      </c>
      <c r="Q63" s="197">
        <f t="shared" si="5"/>
        <v>-5.9999999999966747E-2</v>
      </c>
    </row>
    <row r="64" spans="1:17">
      <c r="A64" s="33" t="s">
        <v>106</v>
      </c>
      <c r="B64" s="196">
        <f>PPCL_NG!I64+PPCL_Spot!I64+GT_NG!I64+GT_Spot!I64+Bawana_NG!I64+Bawana_RLNG!I64+Bawana_Spot!I64</f>
        <v>288.81</v>
      </c>
      <c r="C64" s="196">
        <f>PPCL_NG!P64+PPCL_Spot!P64+GT_NG!P64+GT_Spot!P64+Bawana_NG!P64+Bawana_RLNG!P64+Bawana_Spot!P64</f>
        <v>288.83079889308402</v>
      </c>
      <c r="D64" s="197">
        <f t="shared" si="0"/>
        <v>-2.0798893084020165E-2</v>
      </c>
      <c r="E64" s="196">
        <f>PPCL_NG!J64+PPCL_Spot!J64+GT_NG!J64+GT_Spot!J64+Bawana_NG!J64+Bawana_RLNG!J64+Bawana_Spot!J64</f>
        <v>131.78</v>
      </c>
      <c r="F64" s="196">
        <f>PPCL_NG!Q64+PPCL_Spot!Q64+GT_NG!Q64+GT_Spot!Q64+Bawana_NG!Q64+Bawana_RLNG!Q64+Bawana_Spot!Q64</f>
        <v>131.79288978058884</v>
      </c>
      <c r="G64" s="197">
        <f t="shared" si="1"/>
        <v>-1.288978058883572E-2</v>
      </c>
      <c r="H64" s="196">
        <f>PPCL_NG!K64+PPCL_Spot!K64+GT_NG!K64+GT_Spot!K64+Bawana_NG!K64+Bawana_RLNG!K64+Bawana_Spot!K64</f>
        <v>22.38</v>
      </c>
      <c r="I64" s="196">
        <f>PPCL_NG!R64+PPCL_Spot!R64+GT_NG!R64+GT_Spot!R64+Bawana_NG!R64+Bawana_RLNG!R64+Bawana_Spot!R64</f>
        <v>22.383008170532744</v>
      </c>
      <c r="J64" s="197">
        <f t="shared" si="2"/>
        <v>-3.0081705327447139E-3</v>
      </c>
      <c r="K64" s="196">
        <f>PPCL_NG!L64+PPCL_Spot!L64+GT_NG!L64+GT_Spot!L64+Bawana_NG!L64+Bawana_RLNG!L64+Bawana_Spot!L64</f>
        <v>107.97</v>
      </c>
      <c r="L64" s="196">
        <f>PPCL_NG!S64+PPCL_Spot!S64+GT_NG!S64+GT_Spot!S64+Bawana_NG!S64+Bawana_RLNG!S64+Bawana_Spot!S64</f>
        <v>107.97273709398655</v>
      </c>
      <c r="M64" s="197">
        <f t="shared" si="3"/>
        <v>-2.7370939865534183E-3</v>
      </c>
      <c r="N64" s="196">
        <f>PPCL_NG!M64+PPCL_Spot!M64+GT_NG!M64+GT_Spot!M64+Bawana_NG!M64+Bawana_RLNG!M64+Bawana_Spot!M64</f>
        <v>162.30000000000001</v>
      </c>
      <c r="O64" s="196">
        <f>PPCL_NG!T64+PPCL_Spot!T64+GT_NG!T64+GT_Spot!T64+Bawana_NG!T64+Bawana_RLNG!T64+Bawana_Spot!T64</f>
        <v>162.32056606180782</v>
      </c>
      <c r="P64" s="197">
        <f t="shared" si="4"/>
        <v>-2.056606180781273E-2</v>
      </c>
      <c r="Q64" s="197">
        <f t="shared" si="5"/>
        <v>-5.9999999999966747E-2</v>
      </c>
    </row>
    <row r="65" spans="1:17">
      <c r="A65" s="33" t="s">
        <v>107</v>
      </c>
      <c r="B65" s="196">
        <f>PPCL_NG!I65+PPCL_Spot!I65+GT_NG!I65+GT_Spot!I65+Bawana_NG!I65+Bawana_RLNG!I65+Bawana_Spot!I65</f>
        <v>288.81</v>
      </c>
      <c r="C65" s="196">
        <f>PPCL_NG!P65+PPCL_Spot!P65+GT_NG!P65+GT_Spot!P65+Bawana_NG!P65+Bawana_RLNG!P65+Bawana_Spot!P65</f>
        <v>288.83079889308402</v>
      </c>
      <c r="D65" s="197">
        <f t="shared" si="0"/>
        <v>-2.0798893084020165E-2</v>
      </c>
      <c r="E65" s="196">
        <f>PPCL_NG!J65+PPCL_Spot!J65+GT_NG!J65+GT_Spot!J65+Bawana_NG!J65+Bawana_RLNG!J65+Bawana_Spot!J65</f>
        <v>131.78</v>
      </c>
      <c r="F65" s="196">
        <f>PPCL_NG!Q65+PPCL_Spot!Q65+GT_NG!Q65+GT_Spot!Q65+Bawana_NG!Q65+Bawana_RLNG!Q65+Bawana_Spot!Q65</f>
        <v>131.79288978058884</v>
      </c>
      <c r="G65" s="197">
        <f t="shared" si="1"/>
        <v>-1.288978058883572E-2</v>
      </c>
      <c r="H65" s="196">
        <f>PPCL_NG!K65+PPCL_Spot!K65+GT_NG!K65+GT_Spot!K65+Bawana_NG!K65+Bawana_RLNG!K65+Bawana_Spot!K65</f>
        <v>22.38</v>
      </c>
      <c r="I65" s="196">
        <f>PPCL_NG!R65+PPCL_Spot!R65+GT_NG!R65+GT_Spot!R65+Bawana_NG!R65+Bawana_RLNG!R65+Bawana_Spot!R65</f>
        <v>22.383008170532744</v>
      </c>
      <c r="J65" s="197">
        <f t="shared" si="2"/>
        <v>-3.0081705327447139E-3</v>
      </c>
      <c r="K65" s="196">
        <f>PPCL_NG!L65+PPCL_Spot!L65+GT_NG!L65+GT_Spot!L65+Bawana_NG!L65+Bawana_RLNG!L65+Bawana_Spot!L65</f>
        <v>107.97</v>
      </c>
      <c r="L65" s="196">
        <f>PPCL_NG!S65+PPCL_Spot!S65+GT_NG!S65+GT_Spot!S65+Bawana_NG!S65+Bawana_RLNG!S65+Bawana_Spot!S65</f>
        <v>107.97273709398655</v>
      </c>
      <c r="M65" s="197">
        <f t="shared" si="3"/>
        <v>-2.7370939865534183E-3</v>
      </c>
      <c r="N65" s="196">
        <f>PPCL_NG!M65+PPCL_Spot!M65+GT_NG!M65+GT_Spot!M65+Bawana_NG!M65+Bawana_RLNG!M65+Bawana_Spot!M65</f>
        <v>162.30000000000001</v>
      </c>
      <c r="O65" s="196">
        <f>PPCL_NG!T65+PPCL_Spot!T65+GT_NG!T65+GT_Spot!T65+Bawana_NG!T65+Bawana_RLNG!T65+Bawana_Spot!T65</f>
        <v>162.32056606180782</v>
      </c>
      <c r="P65" s="197">
        <f t="shared" si="4"/>
        <v>-2.056606180781273E-2</v>
      </c>
      <c r="Q65" s="197">
        <f t="shared" si="5"/>
        <v>-5.9999999999966747E-2</v>
      </c>
    </row>
    <row r="66" spans="1:17">
      <c r="A66" s="33" t="s">
        <v>108</v>
      </c>
      <c r="B66" s="196">
        <f>PPCL_NG!I66+PPCL_Spot!I66+GT_NG!I66+GT_Spot!I66+Bawana_NG!I66+Bawana_RLNG!I66+Bawana_Spot!I66</f>
        <v>288.81</v>
      </c>
      <c r="C66" s="196">
        <f>PPCL_NG!P66+PPCL_Spot!P66+GT_NG!P66+GT_Spot!P66+Bawana_NG!P66+Bawana_RLNG!P66+Bawana_Spot!P66</f>
        <v>288.83079889308402</v>
      </c>
      <c r="D66" s="197">
        <f t="shared" si="0"/>
        <v>-2.0798893084020165E-2</v>
      </c>
      <c r="E66" s="196">
        <f>PPCL_NG!J66+PPCL_Spot!J66+GT_NG!J66+GT_Spot!J66+Bawana_NG!J66+Bawana_RLNG!J66+Bawana_Spot!J66</f>
        <v>131.78</v>
      </c>
      <c r="F66" s="196">
        <f>PPCL_NG!Q66+PPCL_Spot!Q66+GT_NG!Q66+GT_Spot!Q66+Bawana_NG!Q66+Bawana_RLNG!Q66+Bawana_Spot!Q66</f>
        <v>131.79288978058884</v>
      </c>
      <c r="G66" s="197">
        <f t="shared" si="1"/>
        <v>-1.288978058883572E-2</v>
      </c>
      <c r="H66" s="196">
        <f>PPCL_NG!K66+PPCL_Spot!K66+GT_NG!K66+GT_Spot!K66+Bawana_NG!K66+Bawana_RLNG!K66+Bawana_Spot!K66</f>
        <v>22.38</v>
      </c>
      <c r="I66" s="196">
        <f>PPCL_NG!R66+PPCL_Spot!R66+GT_NG!R66+GT_Spot!R66+Bawana_NG!R66+Bawana_RLNG!R66+Bawana_Spot!R66</f>
        <v>22.383008170532744</v>
      </c>
      <c r="J66" s="197">
        <f t="shared" si="2"/>
        <v>-3.0081705327447139E-3</v>
      </c>
      <c r="K66" s="196">
        <f>PPCL_NG!L66+PPCL_Spot!L66+GT_NG!L66+GT_Spot!L66+Bawana_NG!L66+Bawana_RLNG!L66+Bawana_Spot!L66</f>
        <v>107.97</v>
      </c>
      <c r="L66" s="196">
        <f>PPCL_NG!S66+PPCL_Spot!S66+GT_NG!S66+GT_Spot!S66+Bawana_NG!S66+Bawana_RLNG!S66+Bawana_Spot!S66</f>
        <v>107.97273709398655</v>
      </c>
      <c r="M66" s="197">
        <f t="shared" si="3"/>
        <v>-2.7370939865534183E-3</v>
      </c>
      <c r="N66" s="196">
        <f>PPCL_NG!M66+PPCL_Spot!M66+GT_NG!M66+GT_Spot!M66+Bawana_NG!M66+Bawana_RLNG!M66+Bawana_Spot!M66</f>
        <v>162.30000000000001</v>
      </c>
      <c r="O66" s="196">
        <f>PPCL_NG!T66+PPCL_Spot!T66+GT_NG!T66+GT_Spot!T66+Bawana_NG!T66+Bawana_RLNG!T66+Bawana_Spot!T66</f>
        <v>162.32056606180782</v>
      </c>
      <c r="P66" s="197">
        <f t="shared" si="4"/>
        <v>-2.056606180781273E-2</v>
      </c>
      <c r="Q66" s="197">
        <f t="shared" si="5"/>
        <v>-5.9999999999966747E-2</v>
      </c>
    </row>
    <row r="67" spans="1:17">
      <c r="A67" s="33" t="s">
        <v>109</v>
      </c>
      <c r="B67" s="196">
        <f>PPCL_NG!I67+PPCL_Spot!I67+GT_NG!I67+GT_Spot!I67+Bawana_NG!I67+Bawana_RLNG!I67+Bawana_Spot!I67</f>
        <v>288.81</v>
      </c>
      <c r="C67" s="196">
        <f>PPCL_NG!P67+PPCL_Spot!P67+GT_NG!P67+GT_Spot!P67+Bawana_NG!P67+Bawana_RLNG!P67+Bawana_Spot!P67</f>
        <v>288.83079889308402</v>
      </c>
      <c r="D67" s="197">
        <f t="shared" ref="D67:D99" si="6">B67-C67</f>
        <v>-2.0798893084020165E-2</v>
      </c>
      <c r="E67" s="196">
        <f>PPCL_NG!J67+PPCL_Spot!J67+GT_NG!J67+GT_Spot!J67+Bawana_NG!J67+Bawana_RLNG!J67+Bawana_Spot!J67</f>
        <v>131.78</v>
      </c>
      <c r="F67" s="196">
        <f>PPCL_NG!Q67+PPCL_Spot!Q67+GT_NG!Q67+GT_Spot!Q67+Bawana_NG!Q67+Bawana_RLNG!Q67+Bawana_Spot!Q67</f>
        <v>131.79288978058884</v>
      </c>
      <c r="G67" s="197">
        <f t="shared" ref="G67:G99" si="7">E67-F67</f>
        <v>-1.288978058883572E-2</v>
      </c>
      <c r="H67" s="196">
        <f>PPCL_NG!K67+PPCL_Spot!K67+GT_NG!K67+GT_Spot!K67+Bawana_NG!K67+Bawana_RLNG!K67+Bawana_Spot!K67</f>
        <v>22.38</v>
      </c>
      <c r="I67" s="196">
        <f>PPCL_NG!R67+PPCL_Spot!R67+GT_NG!R67+GT_Spot!R67+Bawana_NG!R67+Bawana_RLNG!R67+Bawana_Spot!R67</f>
        <v>22.383008170532744</v>
      </c>
      <c r="J67" s="197">
        <f t="shared" ref="J67:J99" si="8">H67-I67</f>
        <v>-3.0081705327447139E-3</v>
      </c>
      <c r="K67" s="196">
        <f>PPCL_NG!L67+PPCL_Spot!L67+GT_NG!L67+GT_Spot!L67+Bawana_NG!L67+Bawana_RLNG!L67+Bawana_Spot!L67</f>
        <v>107.97</v>
      </c>
      <c r="L67" s="196">
        <f>PPCL_NG!S67+PPCL_Spot!S67+GT_NG!S67+GT_Spot!S67+Bawana_NG!S67+Bawana_RLNG!S67+Bawana_Spot!S67</f>
        <v>107.97273709398655</v>
      </c>
      <c r="M67" s="197">
        <f t="shared" ref="M67:M99" si="9">K67-L67</f>
        <v>-2.7370939865534183E-3</v>
      </c>
      <c r="N67" s="196">
        <f>PPCL_NG!M67+PPCL_Spot!M67+GT_NG!M67+GT_Spot!M67+Bawana_NG!M67+Bawana_RLNG!M67+Bawana_Spot!M67</f>
        <v>162.30000000000001</v>
      </c>
      <c r="O67" s="196">
        <f>PPCL_NG!T67+PPCL_Spot!T67+GT_NG!T67+GT_Spot!T67+Bawana_NG!T67+Bawana_RLNG!T67+Bawana_Spot!T67</f>
        <v>162.32056606180782</v>
      </c>
      <c r="P67" s="197">
        <f t="shared" ref="P67:P99" si="10">N67-O67</f>
        <v>-2.056606180781273E-2</v>
      </c>
      <c r="Q67" s="197">
        <f t="shared" si="5"/>
        <v>-5.9999999999966747E-2</v>
      </c>
    </row>
    <row r="68" spans="1:17">
      <c r="A68" s="33" t="s">
        <v>110</v>
      </c>
      <c r="B68" s="196">
        <f>PPCL_NG!I68+PPCL_Spot!I68+GT_NG!I68+GT_Spot!I68+Bawana_NG!I68+Bawana_RLNG!I68+Bawana_Spot!I68</f>
        <v>288.81</v>
      </c>
      <c r="C68" s="196">
        <f>PPCL_NG!P68+PPCL_Spot!P68+GT_NG!P68+GT_Spot!P68+Bawana_NG!P68+Bawana_RLNG!P68+Bawana_Spot!P68</f>
        <v>288.83079889308402</v>
      </c>
      <c r="D68" s="197">
        <f t="shared" si="6"/>
        <v>-2.0798893084020165E-2</v>
      </c>
      <c r="E68" s="196">
        <f>PPCL_NG!J68+PPCL_Spot!J68+GT_NG!J68+GT_Spot!J68+Bawana_NG!J68+Bawana_RLNG!J68+Bawana_Spot!J68</f>
        <v>131.78</v>
      </c>
      <c r="F68" s="196">
        <f>PPCL_NG!Q68+PPCL_Spot!Q68+GT_NG!Q68+GT_Spot!Q68+Bawana_NG!Q68+Bawana_RLNG!Q68+Bawana_Spot!Q68</f>
        <v>131.79288978058884</v>
      </c>
      <c r="G68" s="197">
        <f t="shared" si="7"/>
        <v>-1.288978058883572E-2</v>
      </c>
      <c r="H68" s="196">
        <f>PPCL_NG!K68+PPCL_Spot!K68+GT_NG!K68+GT_Spot!K68+Bawana_NG!K68+Bawana_RLNG!K68+Bawana_Spot!K68</f>
        <v>22.38</v>
      </c>
      <c r="I68" s="196">
        <f>PPCL_NG!R68+PPCL_Spot!R68+GT_NG!R68+GT_Spot!R68+Bawana_NG!R68+Bawana_RLNG!R68+Bawana_Spot!R68</f>
        <v>22.383008170532744</v>
      </c>
      <c r="J68" s="197">
        <f t="shared" si="8"/>
        <v>-3.0081705327447139E-3</v>
      </c>
      <c r="K68" s="196">
        <f>PPCL_NG!L68+PPCL_Spot!L68+GT_NG!L68+GT_Spot!L68+Bawana_NG!L68+Bawana_RLNG!L68+Bawana_Spot!L68</f>
        <v>107.97</v>
      </c>
      <c r="L68" s="196">
        <f>PPCL_NG!S68+PPCL_Spot!S68+GT_NG!S68+GT_Spot!S68+Bawana_NG!S68+Bawana_RLNG!S68+Bawana_Spot!S68</f>
        <v>107.97273709398655</v>
      </c>
      <c r="M68" s="197">
        <f t="shared" si="9"/>
        <v>-2.7370939865534183E-3</v>
      </c>
      <c r="N68" s="196">
        <f>PPCL_NG!M68+PPCL_Spot!M68+GT_NG!M68+GT_Spot!M68+Bawana_NG!M68+Bawana_RLNG!M68+Bawana_Spot!M68</f>
        <v>162.30000000000001</v>
      </c>
      <c r="O68" s="196">
        <f>PPCL_NG!T68+PPCL_Spot!T68+GT_NG!T68+GT_Spot!T68+Bawana_NG!T68+Bawana_RLNG!T68+Bawana_Spot!T68</f>
        <v>162.32056606180782</v>
      </c>
      <c r="P68" s="197">
        <f t="shared" si="10"/>
        <v>-2.056606180781273E-2</v>
      </c>
      <c r="Q68" s="197">
        <f t="shared" ref="Q68:Q99" si="11">D68+G68+J68+M68+P68</f>
        <v>-5.9999999999966747E-2</v>
      </c>
    </row>
    <row r="69" spans="1:17">
      <c r="A69" s="33" t="s">
        <v>111</v>
      </c>
      <c r="B69" s="196">
        <f>PPCL_NG!I69+PPCL_Spot!I69+GT_NG!I69+GT_Spot!I69+Bawana_NG!I69+Bawana_RLNG!I69+Bawana_Spot!I69</f>
        <v>288.81</v>
      </c>
      <c r="C69" s="196">
        <f>PPCL_NG!P69+PPCL_Spot!P69+GT_NG!P69+GT_Spot!P69+Bawana_NG!P69+Bawana_RLNG!P69+Bawana_Spot!P69</f>
        <v>288.83079889308402</v>
      </c>
      <c r="D69" s="197">
        <f t="shared" si="6"/>
        <v>-2.0798893084020165E-2</v>
      </c>
      <c r="E69" s="196">
        <f>PPCL_NG!J69+PPCL_Spot!J69+GT_NG!J69+GT_Spot!J69+Bawana_NG!J69+Bawana_RLNG!J69+Bawana_Spot!J69</f>
        <v>131.78</v>
      </c>
      <c r="F69" s="196">
        <f>PPCL_NG!Q69+PPCL_Spot!Q69+GT_NG!Q69+GT_Spot!Q69+Bawana_NG!Q69+Bawana_RLNG!Q69+Bawana_Spot!Q69</f>
        <v>131.79288978058884</v>
      </c>
      <c r="G69" s="197">
        <f t="shared" si="7"/>
        <v>-1.288978058883572E-2</v>
      </c>
      <c r="H69" s="196">
        <f>PPCL_NG!K69+PPCL_Spot!K69+GT_NG!K69+GT_Spot!K69+Bawana_NG!K69+Bawana_RLNG!K69+Bawana_Spot!K69</f>
        <v>22.38</v>
      </c>
      <c r="I69" s="196">
        <f>PPCL_NG!R69+PPCL_Spot!R69+GT_NG!R69+GT_Spot!R69+Bawana_NG!R69+Bawana_RLNG!R69+Bawana_Spot!R69</f>
        <v>22.383008170532744</v>
      </c>
      <c r="J69" s="197">
        <f t="shared" si="8"/>
        <v>-3.0081705327447139E-3</v>
      </c>
      <c r="K69" s="196">
        <f>PPCL_NG!L69+PPCL_Spot!L69+GT_NG!L69+GT_Spot!L69+Bawana_NG!L69+Bawana_RLNG!L69+Bawana_Spot!L69</f>
        <v>107.97</v>
      </c>
      <c r="L69" s="196">
        <f>PPCL_NG!S69+PPCL_Spot!S69+GT_NG!S69+GT_Spot!S69+Bawana_NG!S69+Bawana_RLNG!S69+Bawana_Spot!S69</f>
        <v>107.97273709398655</v>
      </c>
      <c r="M69" s="197">
        <f t="shared" si="9"/>
        <v>-2.7370939865534183E-3</v>
      </c>
      <c r="N69" s="196">
        <f>PPCL_NG!M69+PPCL_Spot!M69+GT_NG!M69+GT_Spot!M69+Bawana_NG!M69+Bawana_RLNG!M69+Bawana_Spot!M69</f>
        <v>162.30000000000001</v>
      </c>
      <c r="O69" s="196">
        <f>PPCL_NG!T69+PPCL_Spot!T69+GT_NG!T69+GT_Spot!T69+Bawana_NG!T69+Bawana_RLNG!T69+Bawana_Spot!T69</f>
        <v>162.32056606180782</v>
      </c>
      <c r="P69" s="197">
        <f t="shared" si="10"/>
        <v>-2.056606180781273E-2</v>
      </c>
      <c r="Q69" s="197">
        <f t="shared" si="11"/>
        <v>-5.9999999999966747E-2</v>
      </c>
    </row>
    <row r="70" spans="1:17">
      <c r="A70" s="33" t="s">
        <v>112</v>
      </c>
      <c r="B70" s="196">
        <f>PPCL_NG!I70+PPCL_Spot!I70+GT_NG!I70+GT_Spot!I70+Bawana_NG!I70+Bawana_RLNG!I70+Bawana_Spot!I70</f>
        <v>288.81</v>
      </c>
      <c r="C70" s="196">
        <f>PPCL_NG!P70+PPCL_Spot!P70+GT_NG!P70+GT_Spot!P70+Bawana_NG!P70+Bawana_RLNG!P70+Bawana_Spot!P70</f>
        <v>288.83079889308402</v>
      </c>
      <c r="D70" s="197">
        <f t="shared" si="6"/>
        <v>-2.0798893084020165E-2</v>
      </c>
      <c r="E70" s="196">
        <f>PPCL_NG!J70+PPCL_Spot!J70+GT_NG!J70+GT_Spot!J70+Bawana_NG!J70+Bawana_RLNG!J70+Bawana_Spot!J70</f>
        <v>131.78</v>
      </c>
      <c r="F70" s="196">
        <f>PPCL_NG!Q70+PPCL_Spot!Q70+GT_NG!Q70+GT_Spot!Q70+Bawana_NG!Q70+Bawana_RLNG!Q70+Bawana_Spot!Q70</f>
        <v>131.79288978058884</v>
      </c>
      <c r="G70" s="197">
        <f t="shared" si="7"/>
        <v>-1.288978058883572E-2</v>
      </c>
      <c r="H70" s="196">
        <f>PPCL_NG!K70+PPCL_Spot!K70+GT_NG!K70+GT_Spot!K70+Bawana_NG!K70+Bawana_RLNG!K70+Bawana_Spot!K70</f>
        <v>22.38</v>
      </c>
      <c r="I70" s="196">
        <f>PPCL_NG!R70+PPCL_Spot!R70+GT_NG!R70+GT_Spot!R70+Bawana_NG!R70+Bawana_RLNG!R70+Bawana_Spot!R70</f>
        <v>22.383008170532744</v>
      </c>
      <c r="J70" s="197">
        <f t="shared" si="8"/>
        <v>-3.0081705327447139E-3</v>
      </c>
      <c r="K70" s="196">
        <f>PPCL_NG!L70+PPCL_Spot!L70+GT_NG!L70+GT_Spot!L70+Bawana_NG!L70+Bawana_RLNG!L70+Bawana_Spot!L70</f>
        <v>107.97</v>
      </c>
      <c r="L70" s="196">
        <f>PPCL_NG!S70+PPCL_Spot!S70+GT_NG!S70+GT_Spot!S70+Bawana_NG!S70+Bawana_RLNG!S70+Bawana_Spot!S70</f>
        <v>107.97273709398655</v>
      </c>
      <c r="M70" s="197">
        <f t="shared" si="9"/>
        <v>-2.7370939865534183E-3</v>
      </c>
      <c r="N70" s="196">
        <f>PPCL_NG!M70+PPCL_Spot!M70+GT_NG!M70+GT_Spot!M70+Bawana_NG!M70+Bawana_RLNG!M70+Bawana_Spot!M70</f>
        <v>162.30000000000001</v>
      </c>
      <c r="O70" s="196">
        <f>PPCL_NG!T70+PPCL_Spot!T70+GT_NG!T70+GT_Spot!T70+Bawana_NG!T70+Bawana_RLNG!T70+Bawana_Spot!T70</f>
        <v>162.32056606180782</v>
      </c>
      <c r="P70" s="197">
        <f t="shared" si="10"/>
        <v>-2.056606180781273E-2</v>
      </c>
      <c r="Q70" s="197">
        <f t="shared" si="11"/>
        <v>-5.9999999999966747E-2</v>
      </c>
    </row>
    <row r="71" spans="1:17">
      <c r="A71" s="33" t="s">
        <v>113</v>
      </c>
      <c r="B71" s="196">
        <f>PPCL_NG!I71+PPCL_Spot!I71+GT_NG!I71+GT_Spot!I71+Bawana_NG!I71+Bawana_RLNG!I71+Bawana_Spot!I71</f>
        <v>288.81</v>
      </c>
      <c r="C71" s="196">
        <f>PPCL_NG!P71+PPCL_Spot!P71+GT_NG!P71+GT_Spot!P71+Bawana_NG!P71+Bawana_RLNG!P71+Bawana_Spot!P71</f>
        <v>288.83079889308402</v>
      </c>
      <c r="D71" s="197">
        <f t="shared" si="6"/>
        <v>-2.0798893084020165E-2</v>
      </c>
      <c r="E71" s="196">
        <f>PPCL_NG!J71+PPCL_Spot!J71+GT_NG!J71+GT_Spot!J71+Bawana_NG!J71+Bawana_RLNG!J71+Bawana_Spot!J71</f>
        <v>131.78</v>
      </c>
      <c r="F71" s="196">
        <f>PPCL_NG!Q71+PPCL_Spot!Q71+GT_NG!Q71+GT_Spot!Q71+Bawana_NG!Q71+Bawana_RLNG!Q71+Bawana_Spot!Q71</f>
        <v>131.79288978058884</v>
      </c>
      <c r="G71" s="197">
        <f t="shared" si="7"/>
        <v>-1.288978058883572E-2</v>
      </c>
      <c r="H71" s="196">
        <f>PPCL_NG!K71+PPCL_Spot!K71+GT_NG!K71+GT_Spot!K71+Bawana_NG!K71+Bawana_RLNG!K71+Bawana_Spot!K71</f>
        <v>22.38</v>
      </c>
      <c r="I71" s="196">
        <f>PPCL_NG!R71+PPCL_Spot!R71+GT_NG!R71+GT_Spot!R71+Bawana_NG!R71+Bawana_RLNG!R71+Bawana_Spot!R71</f>
        <v>22.383008170532744</v>
      </c>
      <c r="J71" s="197">
        <f t="shared" si="8"/>
        <v>-3.0081705327447139E-3</v>
      </c>
      <c r="K71" s="196">
        <f>PPCL_NG!L71+PPCL_Spot!L71+GT_NG!L71+GT_Spot!L71+Bawana_NG!L71+Bawana_RLNG!L71+Bawana_Spot!L71</f>
        <v>107.97</v>
      </c>
      <c r="L71" s="196">
        <f>PPCL_NG!S71+PPCL_Spot!S71+GT_NG!S71+GT_Spot!S71+Bawana_NG!S71+Bawana_RLNG!S71+Bawana_Spot!S71</f>
        <v>107.97273709398655</v>
      </c>
      <c r="M71" s="197">
        <f t="shared" si="9"/>
        <v>-2.7370939865534183E-3</v>
      </c>
      <c r="N71" s="196">
        <f>PPCL_NG!M71+PPCL_Spot!M71+GT_NG!M71+GT_Spot!M71+Bawana_NG!M71+Bawana_RLNG!M71+Bawana_Spot!M71</f>
        <v>162.30000000000001</v>
      </c>
      <c r="O71" s="196">
        <f>PPCL_NG!T71+PPCL_Spot!T71+GT_NG!T71+GT_Spot!T71+Bawana_NG!T71+Bawana_RLNG!T71+Bawana_Spot!T71</f>
        <v>162.32056606180782</v>
      </c>
      <c r="P71" s="197">
        <f t="shared" si="10"/>
        <v>-2.056606180781273E-2</v>
      </c>
      <c r="Q71" s="197">
        <f t="shared" si="11"/>
        <v>-5.9999999999966747E-2</v>
      </c>
    </row>
    <row r="72" spans="1:17">
      <c r="A72" s="33" t="s">
        <v>114</v>
      </c>
      <c r="B72" s="196">
        <f>PPCL_NG!I72+PPCL_Spot!I72+GT_NG!I72+GT_Spot!I72+Bawana_NG!I72+Bawana_RLNG!I72+Bawana_Spot!I72</f>
        <v>288.81</v>
      </c>
      <c r="C72" s="196">
        <f>PPCL_NG!P72+PPCL_Spot!P72+GT_NG!P72+GT_Spot!P72+Bawana_NG!P72+Bawana_RLNG!P72+Bawana_Spot!P72</f>
        <v>288.83079889308402</v>
      </c>
      <c r="D72" s="197">
        <f t="shared" si="6"/>
        <v>-2.0798893084020165E-2</v>
      </c>
      <c r="E72" s="196">
        <f>PPCL_NG!J72+PPCL_Spot!J72+GT_NG!J72+GT_Spot!J72+Bawana_NG!J72+Bawana_RLNG!J72+Bawana_Spot!J72</f>
        <v>131.78</v>
      </c>
      <c r="F72" s="196">
        <f>PPCL_NG!Q72+PPCL_Spot!Q72+GT_NG!Q72+GT_Spot!Q72+Bawana_NG!Q72+Bawana_RLNG!Q72+Bawana_Spot!Q72</f>
        <v>131.79288978058884</v>
      </c>
      <c r="G72" s="197">
        <f t="shared" si="7"/>
        <v>-1.288978058883572E-2</v>
      </c>
      <c r="H72" s="196">
        <f>PPCL_NG!K72+PPCL_Spot!K72+GT_NG!K72+GT_Spot!K72+Bawana_NG!K72+Bawana_RLNG!K72+Bawana_Spot!K72</f>
        <v>22.38</v>
      </c>
      <c r="I72" s="196">
        <f>PPCL_NG!R72+PPCL_Spot!R72+GT_NG!R72+GT_Spot!R72+Bawana_NG!R72+Bawana_RLNG!R72+Bawana_Spot!R72</f>
        <v>22.383008170532744</v>
      </c>
      <c r="J72" s="197">
        <f t="shared" si="8"/>
        <v>-3.0081705327447139E-3</v>
      </c>
      <c r="K72" s="196">
        <f>PPCL_NG!L72+PPCL_Spot!L72+GT_NG!L72+GT_Spot!L72+Bawana_NG!L72+Bawana_RLNG!L72+Bawana_Spot!L72</f>
        <v>107.97</v>
      </c>
      <c r="L72" s="196">
        <f>PPCL_NG!S72+PPCL_Spot!S72+GT_NG!S72+GT_Spot!S72+Bawana_NG!S72+Bawana_RLNG!S72+Bawana_Spot!S72</f>
        <v>107.97273709398655</v>
      </c>
      <c r="M72" s="197">
        <f t="shared" si="9"/>
        <v>-2.7370939865534183E-3</v>
      </c>
      <c r="N72" s="196">
        <f>PPCL_NG!M72+PPCL_Spot!M72+GT_NG!M72+GT_Spot!M72+Bawana_NG!M72+Bawana_RLNG!M72+Bawana_Spot!M72</f>
        <v>162.30000000000001</v>
      </c>
      <c r="O72" s="196">
        <f>PPCL_NG!T72+PPCL_Spot!T72+GT_NG!T72+GT_Spot!T72+Bawana_NG!T72+Bawana_RLNG!T72+Bawana_Spot!T72</f>
        <v>162.32056606180782</v>
      </c>
      <c r="P72" s="197">
        <f t="shared" si="10"/>
        <v>-2.056606180781273E-2</v>
      </c>
      <c r="Q72" s="197">
        <f t="shared" si="11"/>
        <v>-5.9999999999966747E-2</v>
      </c>
    </row>
    <row r="73" spans="1:17">
      <c r="A73" s="33" t="s">
        <v>115</v>
      </c>
      <c r="B73" s="196">
        <f>PPCL_NG!I73+PPCL_Spot!I73+GT_NG!I73+GT_Spot!I73+Bawana_NG!I73+Bawana_RLNG!I73+Bawana_Spot!I73</f>
        <v>288.81</v>
      </c>
      <c r="C73" s="196">
        <f>PPCL_NG!P73+PPCL_Spot!P73+GT_NG!P73+GT_Spot!P73+Bawana_NG!P73+Bawana_RLNG!P73+Bawana_Spot!P73</f>
        <v>288.83079889308402</v>
      </c>
      <c r="D73" s="197">
        <f t="shared" si="6"/>
        <v>-2.0798893084020165E-2</v>
      </c>
      <c r="E73" s="196">
        <f>PPCL_NG!J73+PPCL_Spot!J73+GT_NG!J73+GT_Spot!J73+Bawana_NG!J73+Bawana_RLNG!J73+Bawana_Spot!J73</f>
        <v>131.78</v>
      </c>
      <c r="F73" s="196">
        <f>PPCL_NG!Q73+PPCL_Spot!Q73+GT_NG!Q73+GT_Spot!Q73+Bawana_NG!Q73+Bawana_RLNG!Q73+Bawana_Spot!Q73</f>
        <v>131.79288978058884</v>
      </c>
      <c r="G73" s="197">
        <f t="shared" si="7"/>
        <v>-1.288978058883572E-2</v>
      </c>
      <c r="H73" s="196">
        <f>PPCL_NG!K73+PPCL_Spot!K73+GT_NG!K73+GT_Spot!K73+Bawana_NG!K73+Bawana_RLNG!K73+Bawana_Spot!K73</f>
        <v>22.38</v>
      </c>
      <c r="I73" s="196">
        <f>PPCL_NG!R73+PPCL_Spot!R73+GT_NG!R73+GT_Spot!R73+Bawana_NG!R73+Bawana_RLNG!R73+Bawana_Spot!R73</f>
        <v>22.383008170532744</v>
      </c>
      <c r="J73" s="197">
        <f t="shared" si="8"/>
        <v>-3.0081705327447139E-3</v>
      </c>
      <c r="K73" s="196">
        <f>PPCL_NG!L73+PPCL_Spot!L73+GT_NG!L73+GT_Spot!L73+Bawana_NG!L73+Bawana_RLNG!L73+Bawana_Spot!L73</f>
        <v>107.97</v>
      </c>
      <c r="L73" s="196">
        <f>PPCL_NG!S73+PPCL_Spot!S73+GT_NG!S73+GT_Spot!S73+Bawana_NG!S73+Bawana_RLNG!S73+Bawana_Spot!S73</f>
        <v>107.97273709398655</v>
      </c>
      <c r="M73" s="197">
        <f t="shared" si="9"/>
        <v>-2.7370939865534183E-3</v>
      </c>
      <c r="N73" s="196">
        <f>PPCL_NG!M73+PPCL_Spot!M73+GT_NG!M73+GT_Spot!M73+Bawana_NG!M73+Bawana_RLNG!M73+Bawana_Spot!M73</f>
        <v>162.30000000000001</v>
      </c>
      <c r="O73" s="196">
        <f>PPCL_NG!T73+PPCL_Spot!T73+GT_NG!T73+GT_Spot!T73+Bawana_NG!T73+Bawana_RLNG!T73+Bawana_Spot!T73</f>
        <v>162.32056606180782</v>
      </c>
      <c r="P73" s="197">
        <f t="shared" si="10"/>
        <v>-2.056606180781273E-2</v>
      </c>
      <c r="Q73" s="197">
        <f t="shared" si="11"/>
        <v>-5.9999999999966747E-2</v>
      </c>
    </row>
    <row r="74" spans="1:17">
      <c r="A74" s="33" t="s">
        <v>116</v>
      </c>
      <c r="B74" s="196">
        <f>PPCL_NG!I74+PPCL_Spot!I74+GT_NG!I74+GT_Spot!I74+Bawana_NG!I74+Bawana_RLNG!I74+Bawana_Spot!I74</f>
        <v>288.81</v>
      </c>
      <c r="C74" s="196">
        <f>PPCL_NG!P74+PPCL_Spot!P74+GT_NG!P74+GT_Spot!P74+Bawana_NG!P74+Bawana_RLNG!P74+Bawana_Spot!P74</f>
        <v>288.83079889308402</v>
      </c>
      <c r="D74" s="197">
        <f t="shared" si="6"/>
        <v>-2.0798893084020165E-2</v>
      </c>
      <c r="E74" s="196">
        <f>PPCL_NG!J74+PPCL_Spot!J74+GT_NG!J74+GT_Spot!J74+Bawana_NG!J74+Bawana_RLNG!J74+Bawana_Spot!J74</f>
        <v>131.78</v>
      </c>
      <c r="F74" s="196">
        <f>PPCL_NG!Q74+PPCL_Spot!Q74+GT_NG!Q74+GT_Spot!Q74+Bawana_NG!Q74+Bawana_RLNG!Q74+Bawana_Spot!Q74</f>
        <v>131.79288978058884</v>
      </c>
      <c r="G74" s="197">
        <f t="shared" si="7"/>
        <v>-1.288978058883572E-2</v>
      </c>
      <c r="H74" s="196">
        <f>PPCL_NG!K74+PPCL_Spot!K74+GT_NG!K74+GT_Spot!K74+Bawana_NG!K74+Bawana_RLNG!K74+Bawana_Spot!K74</f>
        <v>22.38</v>
      </c>
      <c r="I74" s="196">
        <f>PPCL_NG!R74+PPCL_Spot!R74+GT_NG!R74+GT_Spot!R74+Bawana_NG!R74+Bawana_RLNG!R74+Bawana_Spot!R74</f>
        <v>22.383008170532744</v>
      </c>
      <c r="J74" s="197">
        <f t="shared" si="8"/>
        <v>-3.0081705327447139E-3</v>
      </c>
      <c r="K74" s="196">
        <f>PPCL_NG!L74+PPCL_Spot!L74+GT_NG!L74+GT_Spot!L74+Bawana_NG!L74+Bawana_RLNG!L74+Bawana_Spot!L74</f>
        <v>107.97</v>
      </c>
      <c r="L74" s="196">
        <f>PPCL_NG!S74+PPCL_Spot!S74+GT_NG!S74+GT_Spot!S74+Bawana_NG!S74+Bawana_RLNG!S74+Bawana_Spot!S74</f>
        <v>107.97273709398655</v>
      </c>
      <c r="M74" s="197">
        <f t="shared" si="9"/>
        <v>-2.7370939865534183E-3</v>
      </c>
      <c r="N74" s="196">
        <f>PPCL_NG!M74+PPCL_Spot!M74+GT_NG!M74+GT_Spot!M74+Bawana_NG!M74+Bawana_RLNG!M74+Bawana_Spot!M74</f>
        <v>162.30000000000001</v>
      </c>
      <c r="O74" s="196">
        <f>PPCL_NG!T74+PPCL_Spot!T74+GT_NG!T74+GT_Spot!T74+Bawana_NG!T74+Bawana_RLNG!T74+Bawana_Spot!T74</f>
        <v>162.32056606180782</v>
      </c>
      <c r="P74" s="197">
        <f t="shared" si="10"/>
        <v>-2.056606180781273E-2</v>
      </c>
      <c r="Q74" s="197">
        <f t="shared" si="11"/>
        <v>-5.9999999999966747E-2</v>
      </c>
    </row>
    <row r="75" spans="1:17">
      <c r="A75" s="33" t="s">
        <v>117</v>
      </c>
      <c r="B75" s="196">
        <f>PPCL_NG!I75+PPCL_Spot!I75+GT_NG!I75+GT_Spot!I75+Bawana_NG!I75+Bawana_RLNG!I75+Bawana_Spot!I75</f>
        <v>288.81</v>
      </c>
      <c r="C75" s="196">
        <f>PPCL_NG!P75+PPCL_Spot!P75+GT_NG!P75+GT_Spot!P75+Bawana_NG!P75+Bawana_RLNG!P75+Bawana_Spot!P75</f>
        <v>288.94574767669474</v>
      </c>
      <c r="D75" s="197">
        <f t="shared" si="6"/>
        <v>-0.13574767669473431</v>
      </c>
      <c r="E75" s="196">
        <f>PPCL_NG!J75+PPCL_Spot!J75+GT_NG!J75+GT_Spot!J75+Bawana_NG!J75+Bawana_RLNG!J75+Bawana_Spot!J75</f>
        <v>131.78</v>
      </c>
      <c r="F75" s="196">
        <f>PPCL_NG!Q75+PPCL_Spot!Q75+GT_NG!Q75+GT_Spot!Q75+Bawana_NG!Q75+Bawana_RLNG!Q75+Bawana_Spot!Q75</f>
        <v>131.86308824409718</v>
      </c>
      <c r="G75" s="197">
        <f t="shared" si="7"/>
        <v>-8.3088244097183406E-2</v>
      </c>
      <c r="H75" s="196">
        <f>PPCL_NG!K75+PPCL_Spot!K75+GT_NG!K75+GT_Spot!K75+Bawana_NG!K75+Bawana_RLNG!K75+Bawana_Spot!K75</f>
        <v>22.38</v>
      </c>
      <c r="I75" s="196">
        <f>PPCL_NG!R75+PPCL_Spot!R75+GT_NG!R75+GT_Spot!R75+Bawana_NG!R75+Bawana_RLNG!R75+Bawana_Spot!R75</f>
        <v>22.383008170532744</v>
      </c>
      <c r="J75" s="197">
        <f t="shared" si="8"/>
        <v>-3.0081705327447139E-3</v>
      </c>
      <c r="K75" s="196">
        <f>PPCL_NG!L75+PPCL_Spot!L75+GT_NG!L75+GT_Spot!L75+Bawana_NG!L75+Bawana_RLNG!L75+Bawana_Spot!L75</f>
        <v>107.97</v>
      </c>
      <c r="L75" s="196">
        <f>PPCL_NG!S75+PPCL_Spot!S75+GT_NG!S75+GT_Spot!S75+Bawana_NG!S75+Bawana_RLNG!S75+Bawana_Spot!S75</f>
        <v>107.99098293265493</v>
      </c>
      <c r="M75" s="197">
        <f t="shared" si="9"/>
        <v>-2.0982932654931119E-2</v>
      </c>
      <c r="N75" s="196">
        <f>PPCL_NG!M75+PPCL_Spot!M75+GT_NG!M75+GT_Spot!M75+Bawana_NG!M75+Bawana_RLNG!M75+Bawana_Spot!M75</f>
        <v>162.30000000000001</v>
      </c>
      <c r="O75" s="196">
        <f>PPCL_NG!T75+PPCL_Spot!T75+GT_NG!T75+GT_Spot!T75+Bawana_NG!T75+Bawana_RLNG!T75+Bawana_Spot!T75</f>
        <v>162.4171729760204</v>
      </c>
      <c r="P75" s="197">
        <f t="shared" si="10"/>
        <v>-0.11717297602038457</v>
      </c>
      <c r="Q75" s="197">
        <f t="shared" si="11"/>
        <v>-0.35999999999997812</v>
      </c>
    </row>
    <row r="76" spans="1:17">
      <c r="A76" s="33" t="s">
        <v>118</v>
      </c>
      <c r="B76" s="196">
        <f>PPCL_NG!I76+PPCL_Spot!I76+GT_NG!I76+GT_Spot!I76+Bawana_NG!I76+Bawana_RLNG!I76+Bawana_Spot!I76</f>
        <v>288.81</v>
      </c>
      <c r="C76" s="196">
        <f>PPCL_NG!P76+PPCL_Spot!P76+GT_NG!P76+GT_Spot!P76+Bawana_NG!P76+Bawana_RLNG!P76+Bawana_Spot!P76</f>
        <v>288.94574767669474</v>
      </c>
      <c r="D76" s="197">
        <f t="shared" si="6"/>
        <v>-0.13574767669473431</v>
      </c>
      <c r="E76" s="196">
        <f>PPCL_NG!J76+PPCL_Spot!J76+GT_NG!J76+GT_Spot!J76+Bawana_NG!J76+Bawana_RLNG!J76+Bawana_Spot!J76</f>
        <v>131.78</v>
      </c>
      <c r="F76" s="196">
        <f>PPCL_NG!Q76+PPCL_Spot!Q76+GT_NG!Q76+GT_Spot!Q76+Bawana_NG!Q76+Bawana_RLNG!Q76+Bawana_Spot!Q76</f>
        <v>131.86308824409718</v>
      </c>
      <c r="G76" s="197">
        <f t="shared" si="7"/>
        <v>-8.3088244097183406E-2</v>
      </c>
      <c r="H76" s="196">
        <f>PPCL_NG!K76+PPCL_Spot!K76+GT_NG!K76+GT_Spot!K76+Bawana_NG!K76+Bawana_RLNG!K76+Bawana_Spot!K76</f>
        <v>22.38</v>
      </c>
      <c r="I76" s="196">
        <f>PPCL_NG!R76+PPCL_Spot!R76+GT_NG!R76+GT_Spot!R76+Bawana_NG!R76+Bawana_RLNG!R76+Bawana_Spot!R76</f>
        <v>22.383008170532744</v>
      </c>
      <c r="J76" s="197">
        <f t="shared" si="8"/>
        <v>-3.0081705327447139E-3</v>
      </c>
      <c r="K76" s="196">
        <f>PPCL_NG!L76+PPCL_Spot!L76+GT_NG!L76+GT_Spot!L76+Bawana_NG!L76+Bawana_RLNG!L76+Bawana_Spot!L76</f>
        <v>107.97</v>
      </c>
      <c r="L76" s="196">
        <f>PPCL_NG!S76+PPCL_Spot!S76+GT_NG!S76+GT_Spot!S76+Bawana_NG!S76+Bawana_RLNG!S76+Bawana_Spot!S76</f>
        <v>107.99098293265493</v>
      </c>
      <c r="M76" s="197">
        <f t="shared" si="9"/>
        <v>-2.0982932654931119E-2</v>
      </c>
      <c r="N76" s="196">
        <f>PPCL_NG!M76+PPCL_Spot!M76+GT_NG!M76+GT_Spot!M76+Bawana_NG!M76+Bawana_RLNG!M76+Bawana_Spot!M76</f>
        <v>162.30000000000001</v>
      </c>
      <c r="O76" s="196">
        <f>PPCL_NG!T76+PPCL_Spot!T76+GT_NG!T76+GT_Spot!T76+Bawana_NG!T76+Bawana_RLNG!T76+Bawana_Spot!T76</f>
        <v>162.4171729760204</v>
      </c>
      <c r="P76" s="197">
        <f t="shared" si="10"/>
        <v>-0.11717297602038457</v>
      </c>
      <c r="Q76" s="197">
        <f t="shared" si="11"/>
        <v>-0.35999999999997812</v>
      </c>
    </row>
    <row r="77" spans="1:17">
      <c r="A77" s="33" t="s">
        <v>119</v>
      </c>
      <c r="B77" s="196">
        <f>PPCL_NG!I77+PPCL_Spot!I77+GT_NG!I77+GT_Spot!I77+Bawana_NG!I77+Bawana_RLNG!I77+Bawana_Spot!I77</f>
        <v>358.81</v>
      </c>
      <c r="C77" s="196">
        <f>PPCL_NG!P77+PPCL_Spot!P77+GT_NG!P77+GT_Spot!P77+Bawana_NG!P77+Bawana_RLNG!P77+Bawana_Spot!P77</f>
        <v>358.94574767669474</v>
      </c>
      <c r="D77" s="197">
        <f t="shared" si="6"/>
        <v>-0.13574767669473431</v>
      </c>
      <c r="E77" s="196">
        <f>PPCL_NG!J77+PPCL_Spot!J77+GT_NG!J77+GT_Spot!J77+Bawana_NG!J77+Bawana_RLNG!J77+Bawana_Spot!J77</f>
        <v>131.78</v>
      </c>
      <c r="F77" s="196">
        <f>PPCL_NG!Q77+PPCL_Spot!Q77+GT_NG!Q77+GT_Spot!Q77+Bawana_NG!Q77+Bawana_RLNG!Q77+Bawana_Spot!Q77</f>
        <v>131.86308824409718</v>
      </c>
      <c r="G77" s="197">
        <f t="shared" si="7"/>
        <v>-8.3088244097183406E-2</v>
      </c>
      <c r="H77" s="196">
        <f>PPCL_NG!K77+PPCL_Spot!K77+GT_NG!K77+GT_Spot!K77+Bawana_NG!K77+Bawana_RLNG!K77+Bawana_Spot!K77</f>
        <v>22.38</v>
      </c>
      <c r="I77" s="196">
        <f>PPCL_NG!R77+PPCL_Spot!R77+GT_NG!R77+GT_Spot!R77+Bawana_NG!R77+Bawana_RLNG!R77+Bawana_Spot!R77</f>
        <v>22.383008170532744</v>
      </c>
      <c r="J77" s="197">
        <f t="shared" si="8"/>
        <v>-3.0081705327447139E-3</v>
      </c>
      <c r="K77" s="196">
        <f>PPCL_NG!L77+PPCL_Spot!L77+GT_NG!L77+GT_Spot!L77+Bawana_NG!L77+Bawana_RLNG!L77+Bawana_Spot!L77</f>
        <v>107.97</v>
      </c>
      <c r="L77" s="196">
        <f>PPCL_NG!S77+PPCL_Spot!S77+GT_NG!S77+GT_Spot!S77+Bawana_NG!S77+Bawana_RLNG!S77+Bawana_Spot!S77</f>
        <v>107.99098293265493</v>
      </c>
      <c r="M77" s="197">
        <f t="shared" si="9"/>
        <v>-2.0982932654931119E-2</v>
      </c>
      <c r="N77" s="196">
        <f>PPCL_NG!M77+PPCL_Spot!M77+GT_NG!M77+GT_Spot!M77+Bawana_NG!M77+Bawana_RLNG!M77+Bawana_Spot!M77</f>
        <v>162.30000000000001</v>
      </c>
      <c r="O77" s="196">
        <f>PPCL_NG!T77+PPCL_Spot!T77+GT_NG!T77+GT_Spot!T77+Bawana_NG!T77+Bawana_RLNG!T77+Bawana_Spot!T77</f>
        <v>162.4171729760204</v>
      </c>
      <c r="P77" s="197">
        <f t="shared" si="10"/>
        <v>-0.11717297602038457</v>
      </c>
      <c r="Q77" s="197">
        <f t="shared" si="11"/>
        <v>-0.35999999999997812</v>
      </c>
    </row>
    <row r="78" spans="1:17">
      <c r="A78" s="33" t="s">
        <v>120</v>
      </c>
      <c r="B78" s="196">
        <f>PPCL_NG!I78+PPCL_Spot!I78+GT_NG!I78+GT_Spot!I78+Bawana_NG!I78+Bawana_RLNG!I78+Bawana_Spot!I78</f>
        <v>358.81</v>
      </c>
      <c r="C78" s="196">
        <f>PPCL_NG!P78+PPCL_Spot!P78+GT_NG!P78+GT_Spot!P78+Bawana_NG!P78+Bawana_RLNG!P78+Bawana_Spot!P78</f>
        <v>358.94574767669474</v>
      </c>
      <c r="D78" s="197">
        <f t="shared" si="6"/>
        <v>-0.13574767669473431</v>
      </c>
      <c r="E78" s="196">
        <f>PPCL_NG!J78+PPCL_Spot!J78+GT_NG!J78+GT_Spot!J78+Bawana_NG!J78+Bawana_RLNG!J78+Bawana_Spot!J78</f>
        <v>131.78</v>
      </c>
      <c r="F78" s="196">
        <f>PPCL_NG!Q78+PPCL_Spot!Q78+GT_NG!Q78+GT_Spot!Q78+Bawana_NG!Q78+Bawana_RLNG!Q78+Bawana_Spot!Q78</f>
        <v>131.86308824409718</v>
      </c>
      <c r="G78" s="197">
        <f t="shared" si="7"/>
        <v>-8.3088244097183406E-2</v>
      </c>
      <c r="H78" s="196">
        <f>PPCL_NG!K78+PPCL_Spot!K78+GT_NG!K78+GT_Spot!K78+Bawana_NG!K78+Bawana_RLNG!K78+Bawana_Spot!K78</f>
        <v>22.38</v>
      </c>
      <c r="I78" s="196">
        <f>PPCL_NG!R78+PPCL_Spot!R78+GT_NG!R78+GT_Spot!R78+Bawana_NG!R78+Bawana_RLNG!R78+Bawana_Spot!R78</f>
        <v>22.383008170532744</v>
      </c>
      <c r="J78" s="197">
        <f t="shared" si="8"/>
        <v>-3.0081705327447139E-3</v>
      </c>
      <c r="K78" s="196">
        <f>PPCL_NG!L78+PPCL_Spot!L78+GT_NG!L78+GT_Spot!L78+Bawana_NG!L78+Bawana_RLNG!L78+Bawana_Spot!L78</f>
        <v>107.97</v>
      </c>
      <c r="L78" s="196">
        <f>PPCL_NG!S78+PPCL_Spot!S78+GT_NG!S78+GT_Spot!S78+Bawana_NG!S78+Bawana_RLNG!S78+Bawana_Spot!S78</f>
        <v>107.99098293265493</v>
      </c>
      <c r="M78" s="197">
        <f t="shared" si="9"/>
        <v>-2.0982932654931119E-2</v>
      </c>
      <c r="N78" s="196">
        <f>PPCL_NG!M78+PPCL_Spot!M78+GT_NG!M78+GT_Spot!M78+Bawana_NG!M78+Bawana_RLNG!M78+Bawana_Spot!M78</f>
        <v>162.30000000000001</v>
      </c>
      <c r="O78" s="196">
        <f>PPCL_NG!T78+PPCL_Spot!T78+GT_NG!T78+GT_Spot!T78+Bawana_NG!T78+Bawana_RLNG!T78+Bawana_Spot!T78</f>
        <v>162.4171729760204</v>
      </c>
      <c r="P78" s="197">
        <f t="shared" si="10"/>
        <v>-0.11717297602038457</v>
      </c>
      <c r="Q78" s="197">
        <f t="shared" si="11"/>
        <v>-0.35999999999997812</v>
      </c>
    </row>
    <row r="79" spans="1:17">
      <c r="A79" s="33" t="s">
        <v>121</v>
      </c>
      <c r="B79" s="196">
        <f>PPCL_NG!I79+PPCL_Spot!I79+GT_NG!I79+GT_Spot!I79+Bawana_NG!I79+Bawana_RLNG!I79+Bawana_Spot!I79</f>
        <v>359.18</v>
      </c>
      <c r="C79" s="196">
        <f>PPCL_NG!P79+PPCL_Spot!P79+GT_NG!P79+GT_Spot!P79+Bawana_NG!P79+Bawana_RLNG!P79+Bawana_Spot!P79</f>
        <v>359.32722236206814</v>
      </c>
      <c r="D79" s="197">
        <f t="shared" si="6"/>
        <v>-0.14722236206813477</v>
      </c>
      <c r="E79" s="196">
        <f>PPCL_NG!J79+PPCL_Spot!J79+GT_NG!J79+GT_Spot!J79+Bawana_NG!J79+Bawana_RLNG!J79+Bawana_Spot!J79</f>
        <v>132.01</v>
      </c>
      <c r="F79" s="196">
        <f>PPCL_NG!Q79+PPCL_Spot!Q79+GT_NG!Q79+GT_Spot!Q79+Bawana_NG!Q79+Bawana_RLNG!Q79+Bawana_Spot!Q79</f>
        <v>132.10014471688439</v>
      </c>
      <c r="G79" s="197">
        <f t="shared" si="7"/>
        <v>-9.0144716884395848E-2</v>
      </c>
      <c r="H79" s="196">
        <f>PPCL_NG!K79+PPCL_Spot!K79+GT_NG!K79+GT_Spot!K79+Bawana_NG!K79+Bawana_RLNG!K79+Bawana_Spot!K79</f>
        <v>22.38</v>
      </c>
      <c r="I79" s="196">
        <f>PPCL_NG!R79+PPCL_Spot!R79+GT_NG!R79+GT_Spot!R79+Bawana_NG!R79+Bawana_RLNG!R79+Bawana_Spot!R79</f>
        <v>22.383008170532744</v>
      </c>
      <c r="J79" s="197">
        <f t="shared" si="8"/>
        <v>-3.0081705327447139E-3</v>
      </c>
      <c r="K79" s="196">
        <f>PPCL_NG!L79+PPCL_Spot!L79+GT_NG!L79+GT_Spot!L79+Bawana_NG!L79+Bawana_RLNG!L79+Bawana_Spot!L79</f>
        <v>108.03</v>
      </c>
      <c r="L79" s="196">
        <f>PPCL_NG!S79+PPCL_Spot!S79+GT_NG!S79+GT_Spot!S79+Bawana_NG!S79+Bawana_RLNG!S79+Bawana_Spot!S79</f>
        <v>108.05281968657576</v>
      </c>
      <c r="M79" s="197">
        <f t="shared" si="9"/>
        <v>-2.2819686575758169E-2</v>
      </c>
      <c r="N79" s="196">
        <f>PPCL_NG!M79+PPCL_Spot!M79+GT_NG!M79+GT_Spot!M79+Bawana_NG!M79+Bawana_RLNG!M79+Bawana_Spot!M79</f>
        <v>162.61000000000001</v>
      </c>
      <c r="O79" s="196">
        <f>PPCL_NG!T79+PPCL_Spot!T79+GT_NG!T79+GT_Spot!T79+Bawana_NG!T79+Bawana_RLNG!T79+Bawana_Spot!T79</f>
        <v>162.73680506393893</v>
      </c>
      <c r="P79" s="197">
        <f t="shared" si="10"/>
        <v>-0.12680506393891733</v>
      </c>
      <c r="Q79" s="197">
        <f t="shared" si="11"/>
        <v>-0.38999999999995083</v>
      </c>
    </row>
    <row r="80" spans="1:17">
      <c r="A80" s="33" t="s">
        <v>122</v>
      </c>
      <c r="B80" s="196">
        <f>PPCL_NG!I80+PPCL_Spot!I80+GT_NG!I80+GT_Spot!I80+Bawana_NG!I80+Bawana_RLNG!I80+Bawana_Spot!I80</f>
        <v>359.18</v>
      </c>
      <c r="C80" s="196">
        <f>PPCL_NG!P80+PPCL_Spot!P80+GT_NG!P80+GT_Spot!P80+Bawana_NG!P80+Bawana_RLNG!P80+Bawana_Spot!P80</f>
        <v>359.32722236206814</v>
      </c>
      <c r="D80" s="197">
        <f t="shared" si="6"/>
        <v>-0.14722236206813477</v>
      </c>
      <c r="E80" s="196">
        <f>PPCL_NG!J80+PPCL_Spot!J80+GT_NG!J80+GT_Spot!J80+Bawana_NG!J80+Bawana_RLNG!J80+Bawana_Spot!J80</f>
        <v>132.01</v>
      </c>
      <c r="F80" s="196">
        <f>PPCL_NG!Q80+PPCL_Spot!Q80+GT_NG!Q80+GT_Spot!Q80+Bawana_NG!Q80+Bawana_RLNG!Q80+Bawana_Spot!Q80</f>
        <v>132.10014471688439</v>
      </c>
      <c r="G80" s="197">
        <f t="shared" si="7"/>
        <v>-9.0144716884395848E-2</v>
      </c>
      <c r="H80" s="196">
        <f>PPCL_NG!K80+PPCL_Spot!K80+GT_NG!K80+GT_Spot!K80+Bawana_NG!K80+Bawana_RLNG!K80+Bawana_Spot!K80</f>
        <v>22.38</v>
      </c>
      <c r="I80" s="196">
        <f>PPCL_NG!R80+PPCL_Spot!R80+GT_NG!R80+GT_Spot!R80+Bawana_NG!R80+Bawana_RLNG!R80+Bawana_Spot!R80</f>
        <v>22.383008170532744</v>
      </c>
      <c r="J80" s="197">
        <f t="shared" si="8"/>
        <v>-3.0081705327447139E-3</v>
      </c>
      <c r="K80" s="196">
        <f>PPCL_NG!L80+PPCL_Spot!L80+GT_NG!L80+GT_Spot!L80+Bawana_NG!L80+Bawana_RLNG!L80+Bawana_Spot!L80</f>
        <v>108.03</v>
      </c>
      <c r="L80" s="196">
        <f>PPCL_NG!S80+PPCL_Spot!S80+GT_NG!S80+GT_Spot!S80+Bawana_NG!S80+Bawana_RLNG!S80+Bawana_Spot!S80</f>
        <v>108.05281968657576</v>
      </c>
      <c r="M80" s="197">
        <f t="shared" si="9"/>
        <v>-2.2819686575758169E-2</v>
      </c>
      <c r="N80" s="196">
        <f>PPCL_NG!M80+PPCL_Spot!M80+GT_NG!M80+GT_Spot!M80+Bawana_NG!M80+Bawana_RLNG!M80+Bawana_Spot!M80</f>
        <v>162.61000000000001</v>
      </c>
      <c r="O80" s="196">
        <f>PPCL_NG!T80+PPCL_Spot!T80+GT_NG!T80+GT_Spot!T80+Bawana_NG!T80+Bawana_RLNG!T80+Bawana_Spot!T80</f>
        <v>162.73680506393893</v>
      </c>
      <c r="P80" s="197">
        <f t="shared" si="10"/>
        <v>-0.12680506393891733</v>
      </c>
      <c r="Q80" s="197">
        <f t="shared" si="11"/>
        <v>-0.38999999999995083</v>
      </c>
    </row>
    <row r="81" spans="1:17">
      <c r="A81" s="33" t="s">
        <v>123</v>
      </c>
      <c r="B81" s="196">
        <f>PPCL_NG!I81+PPCL_Spot!I81+GT_NG!I81+GT_Spot!I81+Bawana_NG!I81+Bawana_RLNG!I81+Bawana_Spot!I81</f>
        <v>359.18</v>
      </c>
      <c r="C81" s="196">
        <f>PPCL_NG!P81+PPCL_Spot!P81+GT_NG!P81+GT_Spot!P81+Bawana_NG!P81+Bawana_RLNG!P81+Bawana_Spot!P81</f>
        <v>359.32722236206814</v>
      </c>
      <c r="D81" s="197">
        <f t="shared" si="6"/>
        <v>-0.14722236206813477</v>
      </c>
      <c r="E81" s="196">
        <f>PPCL_NG!J81+PPCL_Spot!J81+GT_NG!J81+GT_Spot!J81+Bawana_NG!J81+Bawana_RLNG!J81+Bawana_Spot!J81</f>
        <v>132.01</v>
      </c>
      <c r="F81" s="196">
        <f>PPCL_NG!Q81+PPCL_Spot!Q81+GT_NG!Q81+GT_Spot!Q81+Bawana_NG!Q81+Bawana_RLNG!Q81+Bawana_Spot!Q81</f>
        <v>132.10014471688439</v>
      </c>
      <c r="G81" s="197">
        <f t="shared" si="7"/>
        <v>-9.0144716884395848E-2</v>
      </c>
      <c r="H81" s="196">
        <f>PPCL_NG!K81+PPCL_Spot!K81+GT_NG!K81+GT_Spot!K81+Bawana_NG!K81+Bawana_RLNG!K81+Bawana_Spot!K81</f>
        <v>22.38</v>
      </c>
      <c r="I81" s="196">
        <f>PPCL_NG!R81+PPCL_Spot!R81+GT_NG!R81+GT_Spot!R81+Bawana_NG!R81+Bawana_RLNG!R81+Bawana_Spot!R81</f>
        <v>22.383008170532744</v>
      </c>
      <c r="J81" s="197">
        <f t="shared" si="8"/>
        <v>-3.0081705327447139E-3</v>
      </c>
      <c r="K81" s="196">
        <f>PPCL_NG!L81+PPCL_Spot!L81+GT_NG!L81+GT_Spot!L81+Bawana_NG!L81+Bawana_RLNG!L81+Bawana_Spot!L81</f>
        <v>108.03</v>
      </c>
      <c r="L81" s="196">
        <f>PPCL_NG!S81+PPCL_Spot!S81+GT_NG!S81+GT_Spot!S81+Bawana_NG!S81+Bawana_RLNG!S81+Bawana_Spot!S81</f>
        <v>108.05281968657576</v>
      </c>
      <c r="M81" s="197">
        <f t="shared" si="9"/>
        <v>-2.2819686575758169E-2</v>
      </c>
      <c r="N81" s="196">
        <f>PPCL_NG!M81+PPCL_Spot!M81+GT_NG!M81+GT_Spot!M81+Bawana_NG!M81+Bawana_RLNG!M81+Bawana_Spot!M81</f>
        <v>162.61000000000001</v>
      </c>
      <c r="O81" s="196">
        <f>PPCL_NG!T81+PPCL_Spot!T81+GT_NG!T81+GT_Spot!T81+Bawana_NG!T81+Bawana_RLNG!T81+Bawana_Spot!T81</f>
        <v>162.73680506393893</v>
      </c>
      <c r="P81" s="197">
        <f t="shared" si="10"/>
        <v>-0.12680506393891733</v>
      </c>
      <c r="Q81" s="197">
        <f t="shared" si="11"/>
        <v>-0.38999999999995083</v>
      </c>
    </row>
    <row r="82" spans="1:17">
      <c r="A82" s="33" t="s">
        <v>124</v>
      </c>
      <c r="B82" s="196">
        <f>PPCL_NG!I82+PPCL_Spot!I82+GT_NG!I82+GT_Spot!I82+Bawana_NG!I82+Bawana_RLNG!I82+Bawana_Spot!I82</f>
        <v>359.18</v>
      </c>
      <c r="C82" s="196">
        <f>PPCL_NG!P82+PPCL_Spot!P82+GT_NG!P82+GT_Spot!P82+Bawana_NG!P82+Bawana_RLNG!P82+Bawana_Spot!P82</f>
        <v>364.13652236206815</v>
      </c>
      <c r="D82" s="197">
        <f t="shared" si="6"/>
        <v>-4.9565223620681422</v>
      </c>
      <c r="E82" s="196">
        <f>PPCL_NG!J82+PPCL_Spot!J82+GT_NG!J82+GT_Spot!J82+Bawana_NG!J82+Bawana_RLNG!J82+Bawana_Spot!J82</f>
        <v>132.01</v>
      </c>
      <c r="F82" s="196">
        <f>PPCL_NG!Q82+PPCL_Spot!Q82+GT_NG!Q82+GT_Spot!Q82+Bawana_NG!Q82+Bawana_RLNG!Q82+Bawana_Spot!Q82</f>
        <v>134.83204471688441</v>
      </c>
      <c r="G82" s="197">
        <f t="shared" si="7"/>
        <v>-2.8220447168844203</v>
      </c>
      <c r="H82" s="196">
        <f>PPCL_NG!K82+PPCL_Spot!K82+GT_NG!K82+GT_Spot!K82+Bawana_NG!K82+Bawana_RLNG!K82+Bawana_Spot!K82</f>
        <v>22.38</v>
      </c>
      <c r="I82" s="196">
        <f>PPCL_NG!R82+PPCL_Spot!R82+GT_NG!R82+GT_Spot!R82+Bawana_NG!R82+Bawana_RLNG!R82+Bawana_Spot!R82</f>
        <v>23.413771883910787</v>
      </c>
      <c r="J82" s="197">
        <f t="shared" si="8"/>
        <v>-1.0337718839107879</v>
      </c>
      <c r="K82" s="196">
        <f>PPCL_NG!L82+PPCL_Spot!L82+GT_NG!L82+GT_Spot!L82+Bawana_NG!L82+Bawana_RLNG!L82+Bawana_Spot!L82</f>
        <v>108.03</v>
      </c>
      <c r="L82" s="196">
        <f>PPCL_NG!S82+PPCL_Spot!S82+GT_NG!S82+GT_Spot!S82+Bawana_NG!S82+Bawana_RLNG!S82+Bawana_Spot!S82</f>
        <v>113.20281968657576</v>
      </c>
      <c r="M82" s="197">
        <f t="shared" si="9"/>
        <v>-5.1728196865757639</v>
      </c>
      <c r="N82" s="196">
        <f>PPCL_NG!M82+PPCL_Spot!M82+GT_NG!M82+GT_Spot!M82+Bawana_NG!M82+Bawana_RLNG!M82+Bawana_Spot!M82</f>
        <v>162.61000000000001</v>
      </c>
      <c r="O82" s="196">
        <f>PPCL_NG!T82+PPCL_Spot!T82+GT_NG!T82+GT_Spot!T82+Bawana_NG!T82+Bawana_RLNG!T82+Bawana_Spot!T82</f>
        <v>166.01484135056091</v>
      </c>
      <c r="P82" s="197">
        <f t="shared" si="10"/>
        <v>-3.4048413505609005</v>
      </c>
      <c r="Q82" s="197">
        <f t="shared" si="11"/>
        <v>-17.390000000000015</v>
      </c>
    </row>
    <row r="83" spans="1:17">
      <c r="A83" s="33" t="s">
        <v>125</v>
      </c>
      <c r="B83" s="196">
        <f>PPCL_NG!I83+PPCL_Spot!I83+GT_NG!I83+GT_Spot!I83+Bawana_NG!I83+Bawana_RLNG!I83+Bawana_Spot!I83</f>
        <v>364.21000000000004</v>
      </c>
      <c r="C83" s="196">
        <f>PPCL_NG!P83+PPCL_Spot!P83+GT_NG!P83+GT_Spot!P83+Bawana_NG!P83+Bawana_RLNG!P83+Bawana_Spot!P83</f>
        <v>364.3555223620682</v>
      </c>
      <c r="D83" s="197">
        <f t="shared" si="6"/>
        <v>-0.1455223620681636</v>
      </c>
      <c r="E83" s="196">
        <f>PPCL_NG!J83+PPCL_Spot!J83+GT_NG!J83+GT_Spot!J83+Bawana_NG!J83+Bawana_RLNG!J83+Bawana_Spot!J83</f>
        <v>134.87</v>
      </c>
      <c r="F83" s="196">
        <f>PPCL_NG!Q83+PPCL_Spot!Q83+GT_NG!Q83+GT_Spot!Q83+Bawana_NG!Q83+Bawana_RLNG!Q83+Bawana_Spot!Q83</f>
        <v>134.95904471688439</v>
      </c>
      <c r="G83" s="197">
        <f t="shared" si="7"/>
        <v>-8.9044716884387753E-2</v>
      </c>
      <c r="H83" s="196">
        <f>PPCL_NG!K83+PPCL_Spot!K83+GT_NG!K83+GT_Spot!K83+Bawana_NG!K83+Bawana_RLNG!K83+Bawana_Spot!K83</f>
        <v>23.46</v>
      </c>
      <c r="I83" s="196">
        <f>PPCL_NG!R83+PPCL_Spot!R83+GT_NG!R83+GT_Spot!R83+Bawana_NG!R83+Bawana_RLNG!R83+Bawana_Spot!R83</f>
        <v>23.459771883910786</v>
      </c>
      <c r="J83" s="197">
        <f t="shared" si="8"/>
        <v>2.281160892145806E-4</v>
      </c>
      <c r="K83" s="196">
        <f>PPCL_NG!L83+PPCL_Spot!L83+GT_NG!L83+GT_Spot!L83+Bawana_NG!L83+Bawana_RLNG!L83+Bawana_Spot!L83</f>
        <v>112.63</v>
      </c>
      <c r="L83" s="196">
        <f>PPCL_NG!S83+PPCL_Spot!S83+GT_NG!S83+GT_Spot!S83+Bawana_NG!S83+Bawana_RLNG!S83+Bawana_Spot!S83</f>
        <v>112.66281968657574</v>
      </c>
      <c r="M83" s="197">
        <f t="shared" si="9"/>
        <v>-3.2819686575749074E-2</v>
      </c>
      <c r="N83" s="196">
        <f>PPCL_NG!M83+PPCL_Spot!M83+GT_NG!M83+GT_Spot!M83+Bawana_NG!M83+Bawana_RLNG!M83+Bawana_Spot!M83</f>
        <v>166.04000000000002</v>
      </c>
      <c r="O83" s="196">
        <f>PPCL_NG!T83+PPCL_Spot!T83+GT_NG!T83+GT_Spot!T83+Bawana_NG!T83+Bawana_RLNG!T83+Bawana_Spot!T83</f>
        <v>166.16284135056088</v>
      </c>
      <c r="P83" s="197">
        <f t="shared" si="10"/>
        <v>-0.12284135056086143</v>
      </c>
      <c r="Q83" s="197">
        <f t="shared" si="11"/>
        <v>-0.38999999999994728</v>
      </c>
    </row>
    <row r="84" spans="1:17">
      <c r="A84" s="33" t="s">
        <v>126</v>
      </c>
      <c r="B84" s="196">
        <f>PPCL_NG!I84+PPCL_Spot!I84+GT_NG!I84+GT_Spot!I84+Bawana_NG!I84+Bawana_RLNG!I84+Bawana_Spot!I84</f>
        <v>364.21000000000004</v>
      </c>
      <c r="C84" s="196">
        <f>PPCL_NG!P84+PPCL_Spot!P84+GT_NG!P84+GT_Spot!P84+Bawana_NG!P84+Bawana_RLNG!P84+Bawana_Spot!P84</f>
        <v>364.3555223620682</v>
      </c>
      <c r="D84" s="197">
        <f t="shared" si="6"/>
        <v>-0.1455223620681636</v>
      </c>
      <c r="E84" s="196">
        <f>PPCL_NG!J84+PPCL_Spot!J84+GT_NG!J84+GT_Spot!J84+Bawana_NG!J84+Bawana_RLNG!J84+Bawana_Spot!J84</f>
        <v>134.87</v>
      </c>
      <c r="F84" s="196">
        <f>PPCL_NG!Q84+PPCL_Spot!Q84+GT_NG!Q84+GT_Spot!Q84+Bawana_NG!Q84+Bawana_RLNG!Q84+Bawana_Spot!Q84</f>
        <v>134.95904471688439</v>
      </c>
      <c r="G84" s="197">
        <f t="shared" si="7"/>
        <v>-8.9044716884387753E-2</v>
      </c>
      <c r="H84" s="196">
        <f>PPCL_NG!K84+PPCL_Spot!K84+GT_NG!K84+GT_Spot!K84+Bawana_NG!K84+Bawana_RLNG!K84+Bawana_Spot!K84</f>
        <v>23.46</v>
      </c>
      <c r="I84" s="196">
        <f>PPCL_NG!R84+PPCL_Spot!R84+GT_NG!R84+GT_Spot!R84+Bawana_NG!R84+Bawana_RLNG!R84+Bawana_Spot!R84</f>
        <v>23.459771883910786</v>
      </c>
      <c r="J84" s="197">
        <f t="shared" si="8"/>
        <v>2.281160892145806E-4</v>
      </c>
      <c r="K84" s="196">
        <f>PPCL_NG!L84+PPCL_Spot!L84+GT_NG!L84+GT_Spot!L84+Bawana_NG!L84+Bawana_RLNG!L84+Bawana_Spot!L84</f>
        <v>112.63</v>
      </c>
      <c r="L84" s="196">
        <f>PPCL_NG!S84+PPCL_Spot!S84+GT_NG!S84+GT_Spot!S84+Bawana_NG!S84+Bawana_RLNG!S84+Bawana_Spot!S84</f>
        <v>112.66281968657574</v>
      </c>
      <c r="M84" s="197">
        <f t="shared" si="9"/>
        <v>-3.2819686575749074E-2</v>
      </c>
      <c r="N84" s="196">
        <f>PPCL_NG!M84+PPCL_Spot!M84+GT_NG!M84+GT_Spot!M84+Bawana_NG!M84+Bawana_RLNG!M84+Bawana_Spot!M84</f>
        <v>166.04000000000002</v>
      </c>
      <c r="O84" s="196">
        <f>PPCL_NG!T84+PPCL_Spot!T84+GT_NG!T84+GT_Spot!T84+Bawana_NG!T84+Bawana_RLNG!T84+Bawana_Spot!T84</f>
        <v>166.16284135056088</v>
      </c>
      <c r="P84" s="197">
        <f t="shared" si="10"/>
        <v>-0.12284135056086143</v>
      </c>
      <c r="Q84" s="197">
        <f t="shared" si="11"/>
        <v>-0.38999999999994728</v>
      </c>
    </row>
    <row r="85" spans="1:17">
      <c r="A85" s="33" t="s">
        <v>127</v>
      </c>
      <c r="B85" s="196">
        <f>PPCL_NG!I85+PPCL_Spot!I85+GT_NG!I85+GT_Spot!I85+Bawana_NG!I85+Bawana_RLNG!I85+Bawana_Spot!I85</f>
        <v>394.21000000000004</v>
      </c>
      <c r="C85" s="196">
        <f>PPCL_NG!P85+PPCL_Spot!P85+GT_NG!P85+GT_Spot!P85+Bawana_NG!P85+Bawana_RLNG!P85+Bawana_Spot!P85</f>
        <v>394.3555223620682</v>
      </c>
      <c r="D85" s="197">
        <f t="shared" si="6"/>
        <v>-0.1455223620681636</v>
      </c>
      <c r="E85" s="196">
        <f>PPCL_NG!J85+PPCL_Spot!J85+GT_NG!J85+GT_Spot!J85+Bawana_NG!J85+Bawana_RLNG!J85+Bawana_Spot!J85</f>
        <v>134.87</v>
      </c>
      <c r="F85" s="196">
        <f>PPCL_NG!Q85+PPCL_Spot!Q85+GT_NG!Q85+GT_Spot!Q85+Bawana_NG!Q85+Bawana_RLNG!Q85+Bawana_Spot!Q85</f>
        <v>134.95904471688439</v>
      </c>
      <c r="G85" s="197">
        <f t="shared" si="7"/>
        <v>-8.9044716884387753E-2</v>
      </c>
      <c r="H85" s="196">
        <f>PPCL_NG!K85+PPCL_Spot!K85+GT_NG!K85+GT_Spot!K85+Bawana_NG!K85+Bawana_RLNG!K85+Bawana_Spot!K85</f>
        <v>23.46</v>
      </c>
      <c r="I85" s="196">
        <f>PPCL_NG!R85+PPCL_Spot!R85+GT_NG!R85+GT_Spot!R85+Bawana_NG!R85+Bawana_RLNG!R85+Bawana_Spot!R85</f>
        <v>23.459771883910786</v>
      </c>
      <c r="J85" s="197">
        <f t="shared" si="8"/>
        <v>2.281160892145806E-4</v>
      </c>
      <c r="K85" s="196">
        <f>PPCL_NG!L85+PPCL_Spot!L85+GT_NG!L85+GT_Spot!L85+Bawana_NG!L85+Bawana_RLNG!L85+Bawana_Spot!L85</f>
        <v>112.63</v>
      </c>
      <c r="L85" s="196">
        <f>PPCL_NG!S85+PPCL_Spot!S85+GT_NG!S85+GT_Spot!S85+Bawana_NG!S85+Bawana_RLNG!S85+Bawana_Spot!S85</f>
        <v>112.66281968657574</v>
      </c>
      <c r="M85" s="197">
        <f t="shared" si="9"/>
        <v>-3.2819686575749074E-2</v>
      </c>
      <c r="N85" s="196">
        <f>PPCL_NG!M85+PPCL_Spot!M85+GT_NG!M85+GT_Spot!M85+Bawana_NG!M85+Bawana_RLNG!M85+Bawana_Spot!M85</f>
        <v>166.04000000000002</v>
      </c>
      <c r="O85" s="196">
        <f>PPCL_NG!T85+PPCL_Spot!T85+GT_NG!T85+GT_Spot!T85+Bawana_NG!T85+Bawana_RLNG!T85+Bawana_Spot!T85</f>
        <v>166.16284135056088</v>
      </c>
      <c r="P85" s="197">
        <f t="shared" si="10"/>
        <v>-0.12284135056086143</v>
      </c>
      <c r="Q85" s="197">
        <f t="shared" si="11"/>
        <v>-0.38999999999994728</v>
      </c>
    </row>
    <row r="86" spans="1:17">
      <c r="A86" s="33" t="s">
        <v>128</v>
      </c>
      <c r="B86" s="196">
        <f>PPCL_NG!I86+PPCL_Spot!I86+GT_NG!I86+GT_Spot!I86+Bawana_NG!I86+Bawana_RLNG!I86+Bawana_Spot!I86</f>
        <v>394.21000000000004</v>
      </c>
      <c r="C86" s="196">
        <f>PPCL_NG!P86+PPCL_Spot!P86+GT_NG!P86+GT_Spot!P86+Bawana_NG!P86+Bawana_RLNG!P86+Bawana_Spot!P86</f>
        <v>394.3555223620682</v>
      </c>
      <c r="D86" s="197">
        <f t="shared" si="6"/>
        <v>-0.1455223620681636</v>
      </c>
      <c r="E86" s="196">
        <f>PPCL_NG!J86+PPCL_Spot!J86+GT_NG!J86+GT_Spot!J86+Bawana_NG!J86+Bawana_RLNG!J86+Bawana_Spot!J86</f>
        <v>134.87</v>
      </c>
      <c r="F86" s="196">
        <f>PPCL_NG!Q86+PPCL_Spot!Q86+GT_NG!Q86+GT_Spot!Q86+Bawana_NG!Q86+Bawana_RLNG!Q86+Bawana_Spot!Q86</f>
        <v>134.95904471688439</v>
      </c>
      <c r="G86" s="197">
        <f t="shared" si="7"/>
        <v>-8.9044716884387753E-2</v>
      </c>
      <c r="H86" s="196">
        <f>PPCL_NG!K86+PPCL_Spot!K86+GT_NG!K86+GT_Spot!K86+Bawana_NG!K86+Bawana_RLNG!K86+Bawana_Spot!K86</f>
        <v>23.46</v>
      </c>
      <c r="I86" s="196">
        <f>PPCL_NG!R86+PPCL_Spot!R86+GT_NG!R86+GT_Spot!R86+Bawana_NG!R86+Bawana_RLNG!R86+Bawana_Spot!R86</f>
        <v>23.459771883910786</v>
      </c>
      <c r="J86" s="197">
        <f t="shared" si="8"/>
        <v>2.281160892145806E-4</v>
      </c>
      <c r="K86" s="196">
        <f>PPCL_NG!L86+PPCL_Spot!L86+GT_NG!L86+GT_Spot!L86+Bawana_NG!L86+Bawana_RLNG!L86+Bawana_Spot!L86</f>
        <v>112.63</v>
      </c>
      <c r="L86" s="196">
        <f>PPCL_NG!S86+PPCL_Spot!S86+GT_NG!S86+GT_Spot!S86+Bawana_NG!S86+Bawana_RLNG!S86+Bawana_Spot!S86</f>
        <v>112.66281968657574</v>
      </c>
      <c r="M86" s="197">
        <f t="shared" si="9"/>
        <v>-3.2819686575749074E-2</v>
      </c>
      <c r="N86" s="196">
        <f>PPCL_NG!M86+PPCL_Spot!M86+GT_NG!M86+GT_Spot!M86+Bawana_NG!M86+Bawana_RLNG!M86+Bawana_Spot!M86</f>
        <v>166.04000000000002</v>
      </c>
      <c r="O86" s="196">
        <f>PPCL_NG!T86+PPCL_Spot!T86+GT_NG!T86+GT_Spot!T86+Bawana_NG!T86+Bawana_RLNG!T86+Bawana_Spot!T86</f>
        <v>166.16284135056088</v>
      </c>
      <c r="P86" s="197">
        <f t="shared" si="10"/>
        <v>-0.12284135056086143</v>
      </c>
      <c r="Q86" s="197">
        <f t="shared" si="11"/>
        <v>-0.38999999999994728</v>
      </c>
    </row>
    <row r="87" spans="1:17">
      <c r="A87" s="33" t="s">
        <v>129</v>
      </c>
      <c r="B87" s="196">
        <f>PPCL_NG!I87+PPCL_Spot!I87+GT_NG!I87+GT_Spot!I87+Bawana_NG!I87+Bawana_RLNG!I87+Bawana_Spot!I87</f>
        <v>394.59000000000003</v>
      </c>
      <c r="C87" s="196">
        <f>PPCL_NG!P87+PPCL_Spot!P87+GT_NG!P87+GT_Spot!P87+Bawana_NG!P87+Bawana_RLNG!P87+Bawana_Spot!P87</f>
        <v>394.73936214841007</v>
      </c>
      <c r="D87" s="197">
        <f t="shared" si="6"/>
        <v>-0.14936214841003448</v>
      </c>
      <c r="E87" s="196">
        <f>PPCL_NG!J87+PPCL_Spot!J87+GT_NG!J87+GT_Spot!J87+Bawana_NG!J87+Bawana_RLNG!J87+Bawana_Spot!J87</f>
        <v>135.1</v>
      </c>
      <c r="F87" s="196">
        <f>PPCL_NG!Q87+PPCL_Spot!Q87+GT_NG!Q87+GT_Spot!Q87+Bawana_NG!Q87+Bawana_RLNG!Q87+Bawana_Spot!Q87</f>
        <v>135.1913645457185</v>
      </c>
      <c r="G87" s="197">
        <f t="shared" si="7"/>
        <v>-9.1364545718505497E-2</v>
      </c>
      <c r="H87" s="196">
        <f>PPCL_NG!K87+PPCL_Spot!K87+GT_NG!K87+GT_Spot!K87+Bawana_NG!K87+Bawana_RLNG!K87+Bawana_Spot!K87</f>
        <v>23.46</v>
      </c>
      <c r="I87" s="196">
        <f>PPCL_NG!R87+PPCL_Spot!R87+GT_NG!R87+GT_Spot!R87+Bawana_NG!R87+Bawana_RLNG!R87+Bawana_Spot!R87</f>
        <v>23.459771883910786</v>
      </c>
      <c r="J87" s="197">
        <f t="shared" si="8"/>
        <v>2.281160892145806E-4</v>
      </c>
      <c r="K87" s="196">
        <f>PPCL_NG!L87+PPCL_Spot!L87+GT_NG!L87+GT_Spot!L87+Bawana_NG!L87+Bawana_RLNG!L87+Bawana_Spot!L87</f>
        <v>112.69</v>
      </c>
      <c r="L87" s="196">
        <f>PPCL_NG!S87+PPCL_Spot!S87+GT_NG!S87+GT_Spot!S87+Bawana_NG!S87+Bawana_RLNG!S87+Bawana_Spot!S87</f>
        <v>112.72342527565046</v>
      </c>
      <c r="M87" s="197">
        <f t="shared" si="9"/>
        <v>-3.3425275650458275E-2</v>
      </c>
      <c r="N87" s="196">
        <f>PPCL_NG!M87+PPCL_Spot!M87+GT_NG!M87+GT_Spot!M87+Bawana_NG!M87+Bawana_RLNG!M87+Bawana_Spot!M87</f>
        <v>166.36</v>
      </c>
      <c r="O87" s="196">
        <f>PPCL_NG!T87+PPCL_Spot!T87+GT_NG!T87+GT_Spot!T87+Bawana_NG!T87+Bawana_RLNG!T87+Bawana_Spot!T87</f>
        <v>166.48607614631015</v>
      </c>
      <c r="P87" s="197">
        <f t="shared" si="10"/>
        <v>-0.1260761463101403</v>
      </c>
      <c r="Q87" s="197">
        <f t="shared" si="11"/>
        <v>-0.39999999999992397</v>
      </c>
    </row>
    <row r="88" spans="1:17">
      <c r="A88" s="33" t="s">
        <v>130</v>
      </c>
      <c r="B88" s="196">
        <f>PPCL_NG!I88+PPCL_Spot!I88+GT_NG!I88+GT_Spot!I88+Bawana_NG!I88+Bawana_RLNG!I88+Bawana_Spot!I88</f>
        <v>394.59000000000003</v>
      </c>
      <c r="C88" s="196">
        <f>PPCL_NG!P88+PPCL_Spot!P88+GT_NG!P88+GT_Spot!P88+Bawana_NG!P88+Bawana_RLNG!P88+Bawana_Spot!P88</f>
        <v>394.73936214841007</v>
      </c>
      <c r="D88" s="197">
        <f t="shared" si="6"/>
        <v>-0.14936214841003448</v>
      </c>
      <c r="E88" s="196">
        <f>PPCL_NG!J88+PPCL_Spot!J88+GT_NG!J88+GT_Spot!J88+Bawana_NG!J88+Bawana_RLNG!J88+Bawana_Spot!J88</f>
        <v>135.1</v>
      </c>
      <c r="F88" s="196">
        <f>PPCL_NG!Q88+PPCL_Spot!Q88+GT_NG!Q88+GT_Spot!Q88+Bawana_NG!Q88+Bawana_RLNG!Q88+Bawana_Spot!Q88</f>
        <v>135.1913645457185</v>
      </c>
      <c r="G88" s="197">
        <f t="shared" si="7"/>
        <v>-9.1364545718505497E-2</v>
      </c>
      <c r="H88" s="196">
        <f>PPCL_NG!K88+PPCL_Spot!K88+GT_NG!K88+GT_Spot!K88+Bawana_NG!K88+Bawana_RLNG!K88+Bawana_Spot!K88</f>
        <v>23.46</v>
      </c>
      <c r="I88" s="196">
        <f>PPCL_NG!R88+PPCL_Spot!R88+GT_NG!R88+GT_Spot!R88+Bawana_NG!R88+Bawana_RLNG!R88+Bawana_Spot!R88</f>
        <v>23.459771883910786</v>
      </c>
      <c r="J88" s="197">
        <f t="shared" si="8"/>
        <v>2.281160892145806E-4</v>
      </c>
      <c r="K88" s="196">
        <f>PPCL_NG!L88+PPCL_Spot!L88+GT_NG!L88+GT_Spot!L88+Bawana_NG!L88+Bawana_RLNG!L88+Bawana_Spot!L88</f>
        <v>112.69</v>
      </c>
      <c r="L88" s="196">
        <f>PPCL_NG!S88+PPCL_Spot!S88+GT_NG!S88+GT_Spot!S88+Bawana_NG!S88+Bawana_RLNG!S88+Bawana_Spot!S88</f>
        <v>112.72342527565046</v>
      </c>
      <c r="M88" s="197">
        <f t="shared" si="9"/>
        <v>-3.3425275650458275E-2</v>
      </c>
      <c r="N88" s="196">
        <f>PPCL_NG!M88+PPCL_Spot!M88+GT_NG!M88+GT_Spot!M88+Bawana_NG!M88+Bawana_RLNG!M88+Bawana_Spot!M88</f>
        <v>166.36</v>
      </c>
      <c r="O88" s="196">
        <f>PPCL_NG!T88+PPCL_Spot!T88+GT_NG!T88+GT_Spot!T88+Bawana_NG!T88+Bawana_RLNG!T88+Bawana_Spot!T88</f>
        <v>166.48607614631015</v>
      </c>
      <c r="P88" s="197">
        <f t="shared" si="10"/>
        <v>-0.1260761463101403</v>
      </c>
      <c r="Q88" s="197">
        <f t="shared" si="11"/>
        <v>-0.39999999999992397</v>
      </c>
    </row>
    <row r="89" spans="1:17">
      <c r="A89" s="33" t="s">
        <v>131</v>
      </c>
      <c r="B89" s="196">
        <f>PPCL_NG!I89+PPCL_Spot!I89+GT_NG!I89+GT_Spot!I89+Bawana_NG!I89+Bawana_RLNG!I89+Bawana_Spot!I89</f>
        <v>394.59000000000003</v>
      </c>
      <c r="C89" s="196">
        <f>PPCL_NG!P89+PPCL_Spot!P89+GT_NG!P89+GT_Spot!P89+Bawana_NG!P89+Bawana_RLNG!P89+Bawana_Spot!P89</f>
        <v>394.73936214841007</v>
      </c>
      <c r="D89" s="197">
        <f t="shared" si="6"/>
        <v>-0.14936214841003448</v>
      </c>
      <c r="E89" s="196">
        <f>PPCL_NG!J89+PPCL_Spot!J89+GT_NG!J89+GT_Spot!J89+Bawana_NG!J89+Bawana_RLNG!J89+Bawana_Spot!J89</f>
        <v>135.1</v>
      </c>
      <c r="F89" s="196">
        <f>PPCL_NG!Q89+PPCL_Spot!Q89+GT_NG!Q89+GT_Spot!Q89+Bawana_NG!Q89+Bawana_RLNG!Q89+Bawana_Spot!Q89</f>
        <v>135.1913645457185</v>
      </c>
      <c r="G89" s="197">
        <f t="shared" si="7"/>
        <v>-9.1364545718505497E-2</v>
      </c>
      <c r="H89" s="196">
        <f>PPCL_NG!K89+PPCL_Spot!K89+GT_NG!K89+GT_Spot!K89+Bawana_NG!K89+Bawana_RLNG!K89+Bawana_Spot!K89</f>
        <v>23.46</v>
      </c>
      <c r="I89" s="196">
        <f>PPCL_NG!R89+PPCL_Spot!R89+GT_NG!R89+GT_Spot!R89+Bawana_NG!R89+Bawana_RLNG!R89+Bawana_Spot!R89</f>
        <v>23.459771883910786</v>
      </c>
      <c r="J89" s="197">
        <f t="shared" si="8"/>
        <v>2.281160892145806E-4</v>
      </c>
      <c r="K89" s="196">
        <f>PPCL_NG!L89+PPCL_Spot!L89+GT_NG!L89+GT_Spot!L89+Bawana_NG!L89+Bawana_RLNG!L89+Bawana_Spot!L89</f>
        <v>112.69</v>
      </c>
      <c r="L89" s="196">
        <f>PPCL_NG!S89+PPCL_Spot!S89+GT_NG!S89+GT_Spot!S89+Bawana_NG!S89+Bawana_RLNG!S89+Bawana_Spot!S89</f>
        <v>112.72342527565046</v>
      </c>
      <c r="M89" s="197">
        <f t="shared" si="9"/>
        <v>-3.3425275650458275E-2</v>
      </c>
      <c r="N89" s="196">
        <f>PPCL_NG!M89+PPCL_Spot!M89+GT_NG!M89+GT_Spot!M89+Bawana_NG!M89+Bawana_RLNG!M89+Bawana_Spot!M89</f>
        <v>166.36</v>
      </c>
      <c r="O89" s="196">
        <f>PPCL_NG!T89+PPCL_Spot!T89+GT_NG!T89+GT_Spot!T89+Bawana_NG!T89+Bawana_RLNG!T89+Bawana_Spot!T89</f>
        <v>166.48607614631015</v>
      </c>
      <c r="P89" s="197">
        <f t="shared" si="10"/>
        <v>-0.1260761463101403</v>
      </c>
      <c r="Q89" s="197">
        <f t="shared" si="11"/>
        <v>-0.39999999999992397</v>
      </c>
    </row>
    <row r="90" spans="1:17">
      <c r="A90" s="33" t="s">
        <v>132</v>
      </c>
      <c r="B90" s="196">
        <f>PPCL_NG!I90+PPCL_Spot!I90+GT_NG!I90+GT_Spot!I90+Bawana_NG!I90+Bawana_RLNG!I90+Bawana_Spot!I90</f>
        <v>394.59000000000003</v>
      </c>
      <c r="C90" s="196">
        <f>PPCL_NG!P90+PPCL_Spot!P90+GT_NG!P90+GT_Spot!P90+Bawana_NG!P90+Bawana_RLNG!P90+Bawana_Spot!P90</f>
        <v>394.73936214841007</v>
      </c>
      <c r="D90" s="197">
        <f t="shared" si="6"/>
        <v>-0.14936214841003448</v>
      </c>
      <c r="E90" s="196">
        <f>PPCL_NG!J90+PPCL_Spot!J90+GT_NG!J90+GT_Spot!J90+Bawana_NG!J90+Bawana_RLNG!J90+Bawana_Spot!J90</f>
        <v>135.1</v>
      </c>
      <c r="F90" s="196">
        <f>PPCL_NG!Q90+PPCL_Spot!Q90+GT_NG!Q90+GT_Spot!Q90+Bawana_NG!Q90+Bawana_RLNG!Q90+Bawana_Spot!Q90</f>
        <v>135.1913645457185</v>
      </c>
      <c r="G90" s="197">
        <f t="shared" si="7"/>
        <v>-9.1364545718505497E-2</v>
      </c>
      <c r="H90" s="196">
        <f>PPCL_NG!K90+PPCL_Spot!K90+GT_NG!K90+GT_Spot!K90+Bawana_NG!K90+Bawana_RLNG!K90+Bawana_Spot!K90</f>
        <v>23.46</v>
      </c>
      <c r="I90" s="196">
        <f>PPCL_NG!R90+PPCL_Spot!R90+GT_NG!R90+GT_Spot!R90+Bawana_NG!R90+Bawana_RLNG!R90+Bawana_Spot!R90</f>
        <v>23.459771883910786</v>
      </c>
      <c r="J90" s="197">
        <f t="shared" si="8"/>
        <v>2.281160892145806E-4</v>
      </c>
      <c r="K90" s="196">
        <f>PPCL_NG!L90+PPCL_Spot!L90+GT_NG!L90+GT_Spot!L90+Bawana_NG!L90+Bawana_RLNG!L90+Bawana_Spot!L90</f>
        <v>112.69</v>
      </c>
      <c r="L90" s="196">
        <f>PPCL_NG!S90+PPCL_Spot!S90+GT_NG!S90+GT_Spot!S90+Bawana_NG!S90+Bawana_RLNG!S90+Bawana_Spot!S90</f>
        <v>112.72342527565046</v>
      </c>
      <c r="M90" s="197">
        <f t="shared" si="9"/>
        <v>-3.3425275650458275E-2</v>
      </c>
      <c r="N90" s="196">
        <f>PPCL_NG!M90+PPCL_Spot!M90+GT_NG!M90+GT_Spot!M90+Bawana_NG!M90+Bawana_RLNG!M90+Bawana_Spot!M90</f>
        <v>166.36</v>
      </c>
      <c r="O90" s="196">
        <f>PPCL_NG!T90+PPCL_Spot!T90+GT_NG!T90+GT_Spot!T90+Bawana_NG!T90+Bawana_RLNG!T90+Bawana_Spot!T90</f>
        <v>166.48607614631015</v>
      </c>
      <c r="P90" s="197">
        <f t="shared" si="10"/>
        <v>-0.1260761463101403</v>
      </c>
      <c r="Q90" s="197">
        <f t="shared" si="11"/>
        <v>-0.39999999999992397</v>
      </c>
    </row>
    <row r="91" spans="1:17">
      <c r="A91" s="33" t="s">
        <v>133</v>
      </c>
      <c r="B91" s="196">
        <f>PPCL_NG!I91+PPCL_Spot!I91+GT_NG!I91+GT_Spot!I91+Bawana_NG!I91+Bawana_RLNG!I91+Bawana_Spot!I91</f>
        <v>394.59000000000003</v>
      </c>
      <c r="C91" s="196">
        <f>PPCL_NG!P91+PPCL_Spot!P91+GT_NG!P91+GT_Spot!P91+Bawana_NG!P91+Bawana_RLNG!P91+Bawana_Spot!P91</f>
        <v>394.73936214841007</v>
      </c>
      <c r="D91" s="197">
        <f t="shared" si="6"/>
        <v>-0.14936214841003448</v>
      </c>
      <c r="E91" s="196">
        <f>PPCL_NG!J91+PPCL_Spot!J91+GT_NG!J91+GT_Spot!J91+Bawana_NG!J91+Bawana_RLNG!J91+Bawana_Spot!J91</f>
        <v>135.1</v>
      </c>
      <c r="F91" s="196">
        <f>PPCL_NG!Q91+PPCL_Spot!Q91+GT_NG!Q91+GT_Spot!Q91+Bawana_NG!Q91+Bawana_RLNG!Q91+Bawana_Spot!Q91</f>
        <v>135.1913645457185</v>
      </c>
      <c r="G91" s="197">
        <f t="shared" si="7"/>
        <v>-9.1364545718505497E-2</v>
      </c>
      <c r="H91" s="196">
        <f>PPCL_NG!K91+PPCL_Spot!K91+GT_NG!K91+GT_Spot!K91+Bawana_NG!K91+Bawana_RLNG!K91+Bawana_Spot!K91</f>
        <v>23.46</v>
      </c>
      <c r="I91" s="196">
        <f>PPCL_NG!R91+PPCL_Spot!R91+GT_NG!R91+GT_Spot!R91+Bawana_NG!R91+Bawana_RLNG!R91+Bawana_Spot!R91</f>
        <v>23.459771883910786</v>
      </c>
      <c r="J91" s="197">
        <f t="shared" si="8"/>
        <v>2.281160892145806E-4</v>
      </c>
      <c r="K91" s="196">
        <f>PPCL_NG!L91+PPCL_Spot!L91+GT_NG!L91+GT_Spot!L91+Bawana_NG!L91+Bawana_RLNG!L91+Bawana_Spot!L91</f>
        <v>112.69</v>
      </c>
      <c r="L91" s="196">
        <f>PPCL_NG!S91+PPCL_Spot!S91+GT_NG!S91+GT_Spot!S91+Bawana_NG!S91+Bawana_RLNG!S91+Bawana_Spot!S91</f>
        <v>112.72342527565046</v>
      </c>
      <c r="M91" s="197">
        <f t="shared" si="9"/>
        <v>-3.3425275650458275E-2</v>
      </c>
      <c r="N91" s="196">
        <f>PPCL_NG!M91+PPCL_Spot!M91+GT_NG!M91+GT_Spot!M91+Bawana_NG!M91+Bawana_RLNG!M91+Bawana_Spot!M91</f>
        <v>166.36</v>
      </c>
      <c r="O91" s="196">
        <f>PPCL_NG!T91+PPCL_Spot!T91+GT_NG!T91+GT_Spot!T91+Bawana_NG!T91+Bawana_RLNG!T91+Bawana_Spot!T91</f>
        <v>166.48607614631015</v>
      </c>
      <c r="P91" s="197">
        <f t="shared" si="10"/>
        <v>-0.1260761463101403</v>
      </c>
      <c r="Q91" s="197">
        <f t="shared" si="11"/>
        <v>-0.39999999999992397</v>
      </c>
    </row>
    <row r="92" spans="1:17">
      <c r="A92" s="33" t="s">
        <v>134</v>
      </c>
      <c r="B92" s="196">
        <f>PPCL_NG!I92+PPCL_Spot!I92+GT_NG!I92+GT_Spot!I92+Bawana_NG!I92+Bawana_RLNG!I92+Bawana_Spot!I92</f>
        <v>394.59000000000003</v>
      </c>
      <c r="C92" s="196">
        <f>PPCL_NG!P92+PPCL_Spot!P92+GT_NG!P92+GT_Spot!P92+Bawana_NG!P92+Bawana_RLNG!P92+Bawana_Spot!P92</f>
        <v>394.73936214841007</v>
      </c>
      <c r="D92" s="197">
        <f t="shared" si="6"/>
        <v>-0.14936214841003448</v>
      </c>
      <c r="E92" s="196">
        <f>PPCL_NG!J92+PPCL_Spot!J92+GT_NG!J92+GT_Spot!J92+Bawana_NG!J92+Bawana_RLNG!J92+Bawana_Spot!J92</f>
        <v>135.1</v>
      </c>
      <c r="F92" s="196">
        <f>PPCL_NG!Q92+PPCL_Spot!Q92+GT_NG!Q92+GT_Spot!Q92+Bawana_NG!Q92+Bawana_RLNG!Q92+Bawana_Spot!Q92</f>
        <v>135.1913645457185</v>
      </c>
      <c r="G92" s="197">
        <f t="shared" si="7"/>
        <v>-9.1364545718505497E-2</v>
      </c>
      <c r="H92" s="196">
        <f>PPCL_NG!K92+PPCL_Spot!K92+GT_NG!K92+GT_Spot!K92+Bawana_NG!K92+Bawana_RLNG!K92+Bawana_Spot!K92</f>
        <v>23.46</v>
      </c>
      <c r="I92" s="196">
        <f>PPCL_NG!R92+PPCL_Spot!R92+GT_NG!R92+GT_Spot!R92+Bawana_NG!R92+Bawana_RLNG!R92+Bawana_Spot!R92</f>
        <v>23.459771883910786</v>
      </c>
      <c r="J92" s="197">
        <f t="shared" si="8"/>
        <v>2.281160892145806E-4</v>
      </c>
      <c r="K92" s="196">
        <f>PPCL_NG!L92+PPCL_Spot!L92+GT_NG!L92+GT_Spot!L92+Bawana_NG!L92+Bawana_RLNG!L92+Bawana_Spot!L92</f>
        <v>112.69</v>
      </c>
      <c r="L92" s="196">
        <f>PPCL_NG!S92+PPCL_Spot!S92+GT_NG!S92+GT_Spot!S92+Bawana_NG!S92+Bawana_RLNG!S92+Bawana_Spot!S92</f>
        <v>112.72342527565046</v>
      </c>
      <c r="M92" s="197">
        <f t="shared" si="9"/>
        <v>-3.3425275650458275E-2</v>
      </c>
      <c r="N92" s="196">
        <f>PPCL_NG!M92+PPCL_Spot!M92+GT_NG!M92+GT_Spot!M92+Bawana_NG!M92+Bawana_RLNG!M92+Bawana_Spot!M92</f>
        <v>166.36</v>
      </c>
      <c r="O92" s="196">
        <f>PPCL_NG!T92+PPCL_Spot!T92+GT_NG!T92+GT_Spot!T92+Bawana_NG!T92+Bawana_RLNG!T92+Bawana_Spot!T92</f>
        <v>166.48607614631015</v>
      </c>
      <c r="P92" s="197">
        <f t="shared" si="10"/>
        <v>-0.1260761463101403</v>
      </c>
      <c r="Q92" s="197">
        <f t="shared" si="11"/>
        <v>-0.39999999999992397</v>
      </c>
    </row>
    <row r="93" spans="1:17">
      <c r="A93" s="33" t="s">
        <v>135</v>
      </c>
      <c r="B93" s="196">
        <f>PPCL_NG!I93+PPCL_Spot!I93+GT_NG!I93+GT_Spot!I93+Bawana_NG!I93+Bawana_RLNG!I93+Bawana_Spot!I93</f>
        <v>378.20000000000005</v>
      </c>
      <c r="C93" s="196">
        <f>PPCL_NG!P93+PPCL_Spot!P93+GT_NG!P93+GT_Spot!P93+Bawana_NG!P93+Bawana_RLNG!P93+Bawana_Spot!P93</f>
        <v>378.34936214841008</v>
      </c>
      <c r="D93" s="197">
        <f t="shared" si="6"/>
        <v>-0.14936214841003448</v>
      </c>
      <c r="E93" s="196">
        <f>PPCL_NG!J93+PPCL_Spot!J93+GT_NG!J93+GT_Spot!J93+Bawana_NG!J93+Bawana_RLNG!J93+Bawana_Spot!J93</f>
        <v>180.95</v>
      </c>
      <c r="F93" s="196">
        <f>PPCL_NG!Q93+PPCL_Spot!Q93+GT_NG!Q93+GT_Spot!Q93+Bawana_NG!Q93+Bawana_RLNG!Q93+Bawana_Spot!Q93</f>
        <v>181.04136454571852</v>
      </c>
      <c r="G93" s="197">
        <f t="shared" si="7"/>
        <v>-9.1364545718533918E-2</v>
      </c>
      <c r="H93" s="196">
        <f>PPCL_NG!K93+PPCL_Spot!K93+GT_NG!K93+GT_Spot!K93+Bawana_NG!K93+Bawana_RLNG!K93+Bawana_Spot!K93</f>
        <v>23.46</v>
      </c>
      <c r="I93" s="196">
        <f>PPCL_NG!R93+PPCL_Spot!R93+GT_NG!R93+GT_Spot!R93+Bawana_NG!R93+Bawana_RLNG!R93+Bawana_Spot!R93</f>
        <v>23.459771883910786</v>
      </c>
      <c r="J93" s="197">
        <f t="shared" si="8"/>
        <v>2.281160892145806E-4</v>
      </c>
      <c r="K93" s="196">
        <f>PPCL_NG!L93+PPCL_Spot!L93+GT_NG!L93+GT_Spot!L93+Bawana_NG!L93+Bawana_RLNG!L93+Bawana_Spot!L93</f>
        <v>112.69</v>
      </c>
      <c r="L93" s="196">
        <f>PPCL_NG!S93+PPCL_Spot!S93+GT_NG!S93+GT_Spot!S93+Bawana_NG!S93+Bawana_RLNG!S93+Bawana_Spot!S93</f>
        <v>112.72342527565046</v>
      </c>
      <c r="M93" s="197">
        <f t="shared" si="9"/>
        <v>-3.3425275650458275E-2</v>
      </c>
      <c r="N93" s="196">
        <f>PPCL_NG!M93+PPCL_Spot!M93+GT_NG!M93+GT_Spot!M93+Bawana_NG!M93+Bawana_RLNG!M93+Bawana_Spot!M93</f>
        <v>163.9</v>
      </c>
      <c r="O93" s="196">
        <f>PPCL_NG!T93+PPCL_Spot!T93+GT_NG!T93+GT_Spot!T93+Bawana_NG!T93+Bawana_RLNG!T93+Bawana_Spot!T93</f>
        <v>164.02607614631015</v>
      </c>
      <c r="P93" s="197">
        <f t="shared" si="10"/>
        <v>-0.1260761463101403</v>
      </c>
      <c r="Q93" s="197">
        <f t="shared" si="11"/>
        <v>-0.39999999999995239</v>
      </c>
    </row>
    <row r="94" spans="1:17">
      <c r="A94" s="33" t="s">
        <v>136</v>
      </c>
      <c r="B94" s="196">
        <f>PPCL_NG!I94+PPCL_Spot!I94+GT_NG!I94+GT_Spot!I94+Bawana_NG!I94+Bawana_RLNG!I94+Bawana_Spot!I94</f>
        <v>366.9</v>
      </c>
      <c r="C94" s="196">
        <f>PPCL_NG!P94+PPCL_Spot!P94+GT_NG!P94+GT_Spot!P94+Bawana_NG!P94+Bawana_RLNG!P94+Bawana_Spot!P94</f>
        <v>367.04936214841007</v>
      </c>
      <c r="D94" s="197">
        <f t="shared" si="6"/>
        <v>-0.14936214841009132</v>
      </c>
      <c r="E94" s="196">
        <f>PPCL_NG!J94+PPCL_Spot!J94+GT_NG!J94+GT_Spot!J94+Bawana_NG!J94+Bawana_RLNG!J94+Bawana_Spot!J94</f>
        <v>159.47999999999999</v>
      </c>
      <c r="F94" s="196">
        <f>PPCL_NG!Q94+PPCL_Spot!Q94+GT_NG!Q94+GT_Spot!Q94+Bawana_NG!Q94+Bawana_RLNG!Q94+Bawana_Spot!Q94</f>
        <v>159.57136454571852</v>
      </c>
      <c r="G94" s="197">
        <f t="shared" si="7"/>
        <v>-9.1364545718533918E-2</v>
      </c>
      <c r="H94" s="196">
        <f>PPCL_NG!K94+PPCL_Spot!K94+GT_NG!K94+GT_Spot!K94+Bawana_NG!K94+Bawana_RLNG!K94+Bawana_Spot!K94</f>
        <v>23.46</v>
      </c>
      <c r="I94" s="196">
        <f>PPCL_NG!R94+PPCL_Spot!R94+GT_NG!R94+GT_Spot!R94+Bawana_NG!R94+Bawana_RLNG!R94+Bawana_Spot!R94</f>
        <v>23.459771883910786</v>
      </c>
      <c r="J94" s="197">
        <f t="shared" si="8"/>
        <v>2.281160892145806E-4</v>
      </c>
      <c r="K94" s="196">
        <f>PPCL_NG!L94+PPCL_Spot!L94+GT_NG!L94+GT_Spot!L94+Bawana_NG!L94+Bawana_RLNG!L94+Bawana_Spot!L94</f>
        <v>112.69</v>
      </c>
      <c r="L94" s="196">
        <f>PPCL_NG!S94+PPCL_Spot!S94+GT_NG!S94+GT_Spot!S94+Bawana_NG!S94+Bawana_RLNG!S94+Bawana_Spot!S94</f>
        <v>112.72342527565046</v>
      </c>
      <c r="M94" s="197">
        <f t="shared" si="9"/>
        <v>-3.3425275650458275E-2</v>
      </c>
      <c r="N94" s="196">
        <f>PPCL_NG!M94+PPCL_Spot!M94+GT_NG!M94+GT_Spot!M94+Bawana_NG!M94+Bawana_RLNG!M94+Bawana_Spot!M94</f>
        <v>196.67000000000002</v>
      </c>
      <c r="O94" s="196">
        <f>PPCL_NG!T94+PPCL_Spot!T94+GT_NG!T94+GT_Spot!T94+Bawana_NG!T94+Bawana_RLNG!T94+Bawana_Spot!T94</f>
        <v>196.79607614631016</v>
      </c>
      <c r="P94" s="197">
        <f t="shared" si="10"/>
        <v>-0.1260761463101403</v>
      </c>
      <c r="Q94" s="197">
        <f t="shared" si="11"/>
        <v>-0.40000000000000924</v>
      </c>
    </row>
    <row r="95" spans="1:17">
      <c r="A95" s="33" t="s">
        <v>137</v>
      </c>
      <c r="B95" s="196">
        <f>PPCL_NG!I95+PPCL_Spot!I95+GT_NG!I95+GT_Spot!I95+Bawana_NG!I95+Bawana_RLNG!I95+Bawana_Spot!I95</f>
        <v>366.9</v>
      </c>
      <c r="C95" s="196">
        <f>PPCL_NG!P95+PPCL_Spot!P95+GT_NG!P95+GT_Spot!P95+Bawana_NG!P95+Bawana_RLNG!P95+Bawana_Spot!P95</f>
        <v>367.04936214841007</v>
      </c>
      <c r="D95" s="197">
        <f t="shared" si="6"/>
        <v>-0.14936214841009132</v>
      </c>
      <c r="E95" s="196">
        <f>PPCL_NG!J95+PPCL_Spot!J95+GT_NG!J95+GT_Spot!J95+Bawana_NG!J95+Bawana_RLNG!J95+Bawana_Spot!J95</f>
        <v>159.47999999999999</v>
      </c>
      <c r="F95" s="196">
        <f>PPCL_NG!Q95+PPCL_Spot!Q95+GT_NG!Q95+GT_Spot!Q95+Bawana_NG!Q95+Bawana_RLNG!Q95+Bawana_Spot!Q95</f>
        <v>159.57136454571852</v>
      </c>
      <c r="G95" s="197">
        <f t="shared" si="7"/>
        <v>-9.1364545718533918E-2</v>
      </c>
      <c r="H95" s="196">
        <f>PPCL_NG!K95+PPCL_Spot!K95+GT_NG!K95+GT_Spot!K95+Bawana_NG!K95+Bawana_RLNG!K95+Bawana_Spot!K95</f>
        <v>23.46</v>
      </c>
      <c r="I95" s="196">
        <f>PPCL_NG!R95+PPCL_Spot!R95+GT_NG!R95+GT_Spot!R95+Bawana_NG!R95+Bawana_RLNG!R95+Bawana_Spot!R95</f>
        <v>23.459771883910786</v>
      </c>
      <c r="J95" s="197">
        <f t="shared" si="8"/>
        <v>2.281160892145806E-4</v>
      </c>
      <c r="K95" s="196">
        <f>PPCL_NG!L95+PPCL_Spot!L95+GT_NG!L95+GT_Spot!L95+Bawana_NG!L95+Bawana_RLNG!L95+Bawana_Spot!L95</f>
        <v>112.69</v>
      </c>
      <c r="L95" s="196">
        <f>PPCL_NG!S95+PPCL_Spot!S95+GT_NG!S95+GT_Spot!S95+Bawana_NG!S95+Bawana_RLNG!S95+Bawana_Spot!S95</f>
        <v>112.72342527565046</v>
      </c>
      <c r="M95" s="197">
        <f t="shared" si="9"/>
        <v>-3.3425275650458275E-2</v>
      </c>
      <c r="N95" s="196">
        <f>PPCL_NG!M95+PPCL_Spot!M95+GT_NG!M95+GT_Spot!M95+Bawana_NG!M95+Bawana_RLNG!M95+Bawana_Spot!M95</f>
        <v>196.67000000000002</v>
      </c>
      <c r="O95" s="196">
        <f>PPCL_NG!T95+PPCL_Spot!T95+GT_NG!T95+GT_Spot!T95+Bawana_NG!T95+Bawana_RLNG!T95+Bawana_Spot!T95</f>
        <v>196.79607614631016</v>
      </c>
      <c r="P95" s="197">
        <f t="shared" si="10"/>
        <v>-0.1260761463101403</v>
      </c>
      <c r="Q95" s="197">
        <f t="shared" si="11"/>
        <v>-0.40000000000000924</v>
      </c>
    </row>
    <row r="96" spans="1:17">
      <c r="A96" s="33" t="s">
        <v>138</v>
      </c>
      <c r="B96" s="196">
        <f>PPCL_NG!I96+PPCL_Spot!I96+GT_NG!I96+GT_Spot!I96+Bawana_NG!I96+Bawana_RLNG!I96+Bawana_Spot!I96</f>
        <v>366.9</v>
      </c>
      <c r="C96" s="196">
        <f>PPCL_NG!P96+PPCL_Spot!P96+GT_NG!P96+GT_Spot!P96+Bawana_NG!P96+Bawana_RLNG!P96+Bawana_Spot!P96</f>
        <v>367.04936214841007</v>
      </c>
      <c r="D96" s="197">
        <f t="shared" si="6"/>
        <v>-0.14936214841009132</v>
      </c>
      <c r="E96" s="196">
        <f>PPCL_NG!J96+PPCL_Spot!J96+GT_NG!J96+GT_Spot!J96+Bawana_NG!J96+Bawana_RLNG!J96+Bawana_Spot!J96</f>
        <v>159.47999999999999</v>
      </c>
      <c r="F96" s="196">
        <f>PPCL_NG!Q96+PPCL_Spot!Q96+GT_NG!Q96+GT_Spot!Q96+Bawana_NG!Q96+Bawana_RLNG!Q96+Bawana_Spot!Q96</f>
        <v>159.57136454571852</v>
      </c>
      <c r="G96" s="197">
        <f t="shared" si="7"/>
        <v>-9.1364545718533918E-2</v>
      </c>
      <c r="H96" s="196">
        <f>PPCL_NG!K96+PPCL_Spot!K96+GT_NG!K96+GT_Spot!K96+Bawana_NG!K96+Bawana_RLNG!K96+Bawana_Spot!K96</f>
        <v>23.46</v>
      </c>
      <c r="I96" s="196">
        <f>PPCL_NG!R96+PPCL_Spot!R96+GT_NG!R96+GT_Spot!R96+Bawana_NG!R96+Bawana_RLNG!R96+Bawana_Spot!R96</f>
        <v>23.459771883910786</v>
      </c>
      <c r="J96" s="197">
        <f t="shared" si="8"/>
        <v>2.281160892145806E-4</v>
      </c>
      <c r="K96" s="196">
        <f>PPCL_NG!L96+PPCL_Spot!L96+GT_NG!L96+GT_Spot!L96+Bawana_NG!L96+Bawana_RLNG!L96+Bawana_Spot!L96</f>
        <v>112.69</v>
      </c>
      <c r="L96" s="196">
        <f>PPCL_NG!S96+PPCL_Spot!S96+GT_NG!S96+GT_Spot!S96+Bawana_NG!S96+Bawana_RLNG!S96+Bawana_Spot!S96</f>
        <v>112.72342527565046</v>
      </c>
      <c r="M96" s="197">
        <f t="shared" si="9"/>
        <v>-3.3425275650458275E-2</v>
      </c>
      <c r="N96" s="196">
        <f>PPCL_NG!M96+PPCL_Spot!M96+GT_NG!M96+GT_Spot!M96+Bawana_NG!M96+Bawana_RLNG!M96+Bawana_Spot!M96</f>
        <v>196.67000000000002</v>
      </c>
      <c r="O96" s="196">
        <f>PPCL_NG!T96+PPCL_Spot!T96+GT_NG!T96+GT_Spot!T96+Bawana_NG!T96+Bawana_RLNG!T96+Bawana_Spot!T96</f>
        <v>196.79607614631016</v>
      </c>
      <c r="P96" s="197">
        <f t="shared" si="10"/>
        <v>-0.1260761463101403</v>
      </c>
      <c r="Q96" s="197">
        <f t="shared" si="11"/>
        <v>-0.40000000000000924</v>
      </c>
    </row>
    <row r="97" spans="1:17">
      <c r="A97" s="33" t="s">
        <v>139</v>
      </c>
      <c r="B97" s="196">
        <f>PPCL_NG!I97+PPCL_Spot!I97+GT_NG!I97+GT_Spot!I97+Bawana_NG!I97+Bawana_RLNG!I97+Bawana_Spot!I97</f>
        <v>366.9</v>
      </c>
      <c r="C97" s="196">
        <f>PPCL_NG!P97+PPCL_Spot!P97+GT_NG!P97+GT_Spot!P97+Bawana_NG!P97+Bawana_RLNG!P97+Bawana_Spot!P97</f>
        <v>367.04936214841007</v>
      </c>
      <c r="D97" s="197">
        <f t="shared" si="6"/>
        <v>-0.14936214841009132</v>
      </c>
      <c r="E97" s="196">
        <f>PPCL_NG!J97+PPCL_Spot!J97+GT_NG!J97+GT_Spot!J97+Bawana_NG!J97+Bawana_RLNG!J97+Bawana_Spot!J97</f>
        <v>159.47999999999999</v>
      </c>
      <c r="F97" s="196">
        <f>PPCL_NG!Q97+PPCL_Spot!Q97+GT_NG!Q97+GT_Spot!Q97+Bawana_NG!Q97+Bawana_RLNG!Q97+Bawana_Spot!Q97</f>
        <v>159.57136454571852</v>
      </c>
      <c r="G97" s="197">
        <f t="shared" si="7"/>
        <v>-9.1364545718533918E-2</v>
      </c>
      <c r="H97" s="196">
        <f>PPCL_NG!K97+PPCL_Spot!K97+GT_NG!K97+GT_Spot!K97+Bawana_NG!K97+Bawana_RLNG!K97+Bawana_Spot!K97</f>
        <v>23.46</v>
      </c>
      <c r="I97" s="196">
        <f>PPCL_NG!R97+PPCL_Spot!R97+GT_NG!R97+GT_Spot!R97+Bawana_NG!R97+Bawana_RLNG!R97+Bawana_Spot!R97</f>
        <v>23.459771883910786</v>
      </c>
      <c r="J97" s="197">
        <f t="shared" si="8"/>
        <v>2.281160892145806E-4</v>
      </c>
      <c r="K97" s="196">
        <f>PPCL_NG!L97+PPCL_Spot!L97+GT_NG!L97+GT_Spot!L97+Bawana_NG!L97+Bawana_RLNG!L97+Bawana_Spot!L97</f>
        <v>112.69</v>
      </c>
      <c r="L97" s="196">
        <f>PPCL_NG!S97+PPCL_Spot!S97+GT_NG!S97+GT_Spot!S97+Bawana_NG!S97+Bawana_RLNG!S97+Bawana_Spot!S97</f>
        <v>112.72342527565046</v>
      </c>
      <c r="M97" s="197">
        <f t="shared" si="9"/>
        <v>-3.3425275650458275E-2</v>
      </c>
      <c r="N97" s="196">
        <f>PPCL_NG!M97+PPCL_Spot!M97+GT_NG!M97+GT_Spot!M97+Bawana_NG!M97+Bawana_RLNG!M97+Bawana_Spot!M97</f>
        <v>196.67000000000002</v>
      </c>
      <c r="O97" s="196">
        <f>PPCL_NG!T97+PPCL_Spot!T97+GT_NG!T97+GT_Spot!T97+Bawana_NG!T97+Bawana_RLNG!T97+Bawana_Spot!T97</f>
        <v>196.79607614631016</v>
      </c>
      <c r="P97" s="197">
        <f t="shared" si="10"/>
        <v>-0.1260761463101403</v>
      </c>
      <c r="Q97" s="197">
        <f t="shared" si="11"/>
        <v>-0.40000000000000924</v>
      </c>
    </row>
    <row r="98" spans="1:17">
      <c r="A98" s="33" t="s">
        <v>140</v>
      </c>
      <c r="B98" s="196">
        <f>PPCL_NG!I98+PPCL_Spot!I98+GT_NG!I98+GT_Spot!I98+Bawana_NG!I98+Bawana_RLNG!I98+Bawana_Spot!I98</f>
        <v>366.9</v>
      </c>
      <c r="C98" s="196">
        <f>PPCL_NG!P98+PPCL_Spot!P98+GT_NG!P98+GT_Spot!P98+Bawana_NG!P98+Bawana_RLNG!P98+Bawana_Spot!P98</f>
        <v>367.04936214841007</v>
      </c>
      <c r="D98" s="197">
        <f t="shared" si="6"/>
        <v>-0.14936214841009132</v>
      </c>
      <c r="E98" s="196">
        <f>PPCL_NG!J98+PPCL_Spot!J98+GT_NG!J98+GT_Spot!J98+Bawana_NG!J98+Bawana_RLNG!J98+Bawana_Spot!J98</f>
        <v>159.47999999999999</v>
      </c>
      <c r="F98" s="196">
        <f>PPCL_NG!Q98+PPCL_Spot!Q98+GT_NG!Q98+GT_Spot!Q98+Bawana_NG!Q98+Bawana_RLNG!Q98+Bawana_Spot!Q98</f>
        <v>159.57136454571852</v>
      </c>
      <c r="G98" s="197">
        <f t="shared" si="7"/>
        <v>-9.1364545718533918E-2</v>
      </c>
      <c r="H98" s="196">
        <f>PPCL_NG!K98+PPCL_Spot!K98+GT_NG!K98+GT_Spot!K98+Bawana_NG!K98+Bawana_RLNG!K98+Bawana_Spot!K98</f>
        <v>23.46</v>
      </c>
      <c r="I98" s="196">
        <f>PPCL_NG!R98+PPCL_Spot!R98+GT_NG!R98+GT_Spot!R98+Bawana_NG!R98+Bawana_RLNG!R98+Bawana_Spot!R98</f>
        <v>23.459771883910786</v>
      </c>
      <c r="J98" s="197">
        <f t="shared" si="8"/>
        <v>2.281160892145806E-4</v>
      </c>
      <c r="K98" s="196">
        <f>PPCL_NG!L98+PPCL_Spot!L98+GT_NG!L98+GT_Spot!L98+Bawana_NG!L98+Bawana_RLNG!L98+Bawana_Spot!L98</f>
        <v>112.69</v>
      </c>
      <c r="L98" s="196">
        <f>PPCL_NG!S98+PPCL_Spot!S98+GT_NG!S98+GT_Spot!S98+Bawana_NG!S98+Bawana_RLNG!S98+Bawana_Spot!S98</f>
        <v>112.72342527565046</v>
      </c>
      <c r="M98" s="197">
        <f t="shared" si="9"/>
        <v>-3.3425275650458275E-2</v>
      </c>
      <c r="N98" s="196">
        <f>PPCL_NG!M98+PPCL_Spot!M98+GT_NG!M98+GT_Spot!M98+Bawana_NG!M98+Bawana_RLNG!M98+Bawana_Spot!M98</f>
        <v>196.67000000000002</v>
      </c>
      <c r="O98" s="196">
        <f>PPCL_NG!T98+PPCL_Spot!T98+GT_NG!T98+GT_Spot!T98+Bawana_NG!T98+Bawana_RLNG!T98+Bawana_Spot!T98</f>
        <v>196.79607614631016</v>
      </c>
      <c r="P98" s="197">
        <f t="shared" si="10"/>
        <v>-0.1260761463101403</v>
      </c>
      <c r="Q98" s="197">
        <f t="shared" si="11"/>
        <v>-0.40000000000000924</v>
      </c>
    </row>
    <row r="99" spans="1:17">
      <c r="A99" s="33" t="s">
        <v>324</v>
      </c>
      <c r="B99" s="196">
        <f>PPCL_NG!I99+PPCL_Spot!I99+GT_NG!I99+GT_Spot!I99+Bawana_NG!I99+Bawana_RLNG!I99+Bawana_Spot!I99</f>
        <v>7.8644149999999966</v>
      </c>
      <c r="C99" s="196">
        <f>PPCL_NG!P99+PPCL_Spot!P99+GT_NG!P99+GT_Spot!P99+Bawana_NG!P99+Bawana_RLNG!P99+Bawana_Spot!P99</f>
        <v>7.8682259923182523</v>
      </c>
      <c r="D99" s="197">
        <f t="shared" si="6"/>
        <v>-3.8109923182556571E-3</v>
      </c>
      <c r="E99" s="196">
        <f>PPCL_NG!J99+PPCL_Spot!J99+GT_NG!J99+GT_Spot!J99+Bawana_NG!J99+Bawana_RLNG!J99+Bawana_Spot!J99</f>
        <v>3.2713749999999999</v>
      </c>
      <c r="F99" s="196">
        <f>PPCL_NG!Q99+PPCL_Spot!Q99+GT_NG!Q99+GT_Spot!Q99+Bawana_NG!Q99+Bawana_RLNG!Q99+Bawana_Spot!Q99</f>
        <v>3.2735903566665501</v>
      </c>
      <c r="G99" s="197">
        <f t="shared" si="7"/>
        <v>-2.2153566665501501E-3</v>
      </c>
      <c r="H99" s="196">
        <f>PPCL_NG!K99+PPCL_Spot!K99+GT_NG!K99+GT_Spot!K99+Bawana_NG!K99+Bawana_RLNG!K99+Bawana_Spot!K99</f>
        <v>0.54431999999999914</v>
      </c>
      <c r="I99" s="196">
        <f>PPCL_NG!R99+PPCL_Spot!R99+GT_NG!R99+GT_Spot!R99+Bawana_NG!R99+Bawana_RLNG!R99+Bawana_Spot!R99</f>
        <v>0.54459689411562673</v>
      </c>
      <c r="J99" s="197">
        <f t="shared" si="8"/>
        <v>-2.7689411562759059E-4</v>
      </c>
      <c r="K99" s="196">
        <f>PPCL_NG!L99+PPCL_Spot!L99+GT_NG!L99+GT_Spot!L99+Bawana_NG!L99+Bawana_RLNG!L99+Bawana_Spot!L99</f>
        <v>2.6259699999999997</v>
      </c>
      <c r="L99" s="196">
        <f>PPCL_NG!S99+PPCL_Spot!S99+GT_NG!S99+GT_Spot!S99+Bawana_NG!S99+Bawana_RLNG!S99+Bawana_Spot!S99</f>
        <v>2.6276805222962776</v>
      </c>
      <c r="M99" s="197">
        <f t="shared" si="9"/>
        <v>-1.7105222962778832E-3</v>
      </c>
      <c r="N99" s="196">
        <f>PPCL_NG!M99+PPCL_Spot!M99+GT_NG!M99+GT_Spot!M99+Bawana_NG!M99+Bawana_RLNG!M99+Bawana_Spot!M99</f>
        <v>3.9658999999999995</v>
      </c>
      <c r="O99" s="196">
        <f>PPCL_NG!T99+PPCL_Spot!T99+GT_NG!T99+GT_Spot!T99+Bawana_NG!T99+Bawana_RLNG!T99+Bawana_Spot!T99</f>
        <v>3.9688562346032916</v>
      </c>
      <c r="P99" s="197">
        <f t="shared" si="10"/>
        <v>-2.956234603292085E-3</v>
      </c>
      <c r="Q99" s="197">
        <f t="shared" si="11"/>
        <v>-1.0970000000003366E-2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45439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45439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45439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2024-06-03T09:37:44Z</dcterms:modified>
</cp:coreProperties>
</file>